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ll19\Documents\PETR ÚKOLY\Daňové a soudní exekuce - výběry\výběry 2025 - Hábl\podklady k 19.12.2025\"/>
    </mc:Choice>
  </mc:AlternateContent>
  <xr:revisionPtr revIDLastSave="0" documentId="13_ncr:1_{88A69EEC-E4A3-4C3D-821E-9FFE871670FC}" xr6:coauthVersionLast="47" xr6:coauthVersionMax="47" xr10:uidLastSave="{00000000-0000-0000-0000-000000000000}"/>
  <bookViews>
    <workbookView xWindow="-120" yWindow="-120" windowWidth="29040" windowHeight="15720" xr2:uid="{BB62056D-EF9C-4B06-BB67-F3B38486CCDD}"/>
  </bookViews>
  <sheets>
    <sheet name="DE 2025" sheetId="3" r:id="rId1"/>
    <sheet name="SE 2025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4" i="4" l="1"/>
  <c r="D144" i="4"/>
  <c r="E135" i="4"/>
  <c r="D135" i="4"/>
  <c r="E126" i="4"/>
  <c r="D126" i="4"/>
  <c r="E117" i="4"/>
  <c r="D117" i="4"/>
  <c r="E108" i="4"/>
  <c r="D108" i="4"/>
  <c r="E99" i="4"/>
  <c r="D99" i="4"/>
  <c r="E90" i="4"/>
  <c r="D90" i="4"/>
  <c r="E81" i="4"/>
  <c r="D81" i="4"/>
  <c r="E72" i="4"/>
  <c r="D72" i="4"/>
  <c r="E63" i="4"/>
  <c r="D63" i="4"/>
  <c r="E54" i="4"/>
  <c r="D54" i="4"/>
  <c r="E45" i="4"/>
  <c r="D45" i="4"/>
  <c r="E36" i="4"/>
  <c r="D36" i="4"/>
  <c r="E27" i="4"/>
  <c r="D27" i="4"/>
  <c r="D18" i="4"/>
  <c r="E144" i="3"/>
  <c r="D144" i="3"/>
  <c r="E135" i="3"/>
  <c r="D135" i="3"/>
  <c r="E126" i="3"/>
  <c r="D126" i="3"/>
  <c r="E117" i="3"/>
  <c r="D117" i="3"/>
  <c r="E108" i="3"/>
  <c r="D108" i="3"/>
  <c r="E99" i="3"/>
  <c r="D99" i="3"/>
  <c r="E90" i="3"/>
  <c r="D90" i="3"/>
  <c r="E81" i="3"/>
  <c r="D81" i="3"/>
  <c r="E72" i="3"/>
  <c r="D72" i="3"/>
  <c r="E63" i="3"/>
  <c r="D63" i="3"/>
  <c r="E54" i="3"/>
  <c r="D54" i="3"/>
  <c r="E45" i="3"/>
  <c r="D45" i="3"/>
  <c r="E36" i="3"/>
  <c r="D36" i="3"/>
  <c r="E27" i="3"/>
  <c r="D27" i="3"/>
  <c r="E18" i="3"/>
  <c r="D18" i="3"/>
  <c r="E18" i="4" l="1"/>
</calcChain>
</file>

<file path=xl/sharedStrings.xml><?xml version="1.0" encoding="utf-8"?>
<sst xmlns="http://schemas.openxmlformats.org/spreadsheetml/2006/main" count="332" uniqueCount="49">
  <si>
    <t>Regionální pobočka</t>
  </si>
  <si>
    <t>Kraj</t>
  </si>
  <si>
    <t>počet plátců</t>
  </si>
  <si>
    <t>Kč</t>
  </si>
  <si>
    <t>Praha</t>
  </si>
  <si>
    <t xml:space="preserve">Praha </t>
  </si>
  <si>
    <t xml:space="preserve">Středočeský </t>
  </si>
  <si>
    <t>Plzeň</t>
  </si>
  <si>
    <t>Jihočeský</t>
  </si>
  <si>
    <t>Plzeňský</t>
  </si>
  <si>
    <t>Karlovarský</t>
  </si>
  <si>
    <t>Brno</t>
  </si>
  <si>
    <t>Vysočina</t>
  </si>
  <si>
    <t>Jihomoravský</t>
  </si>
  <si>
    <t>Ústí n. Labem</t>
  </si>
  <si>
    <t>Ústecký</t>
  </si>
  <si>
    <t>Liberecký</t>
  </si>
  <si>
    <t>Hradec Králové</t>
  </si>
  <si>
    <t>Královéhradecký</t>
  </si>
  <si>
    <t>Pardubický</t>
  </si>
  <si>
    <t>Ostrava</t>
  </si>
  <si>
    <t>Olomoucký</t>
  </si>
  <si>
    <t>Moravskoslezský</t>
  </si>
  <si>
    <t>Zlínský</t>
  </si>
  <si>
    <t>Celkem</t>
  </si>
  <si>
    <t>Věkové rozpětí</t>
  </si>
  <si>
    <t>18 - 29 let</t>
  </si>
  <si>
    <t>30 - 39 let</t>
  </si>
  <si>
    <t>40 - 49 let</t>
  </si>
  <si>
    <t>50 - 65 let</t>
  </si>
  <si>
    <t>66 let a výše</t>
  </si>
  <si>
    <t>Středočeský kraj</t>
  </si>
  <si>
    <t>Jihočeský kraj</t>
  </si>
  <si>
    <t>Plzeňský kraj</t>
  </si>
  <si>
    <t>Karlovarský kraj</t>
  </si>
  <si>
    <t>kraj Vysočina</t>
  </si>
  <si>
    <t>Jihomoravský kraj</t>
  </si>
  <si>
    <t>Ústecký kraj</t>
  </si>
  <si>
    <t>Liberecký kraj</t>
  </si>
  <si>
    <t xml:space="preserve">Královehradecký kraj </t>
  </si>
  <si>
    <t>Pardubický kraj</t>
  </si>
  <si>
    <t>Olomoucký kraj</t>
  </si>
  <si>
    <t xml:space="preserve">Moravskoslezský kraj </t>
  </si>
  <si>
    <t xml:space="preserve">Zlínský kraj </t>
  </si>
  <si>
    <t>Královehradecký kraj</t>
  </si>
  <si>
    <t>Moravskoslezský kraj</t>
  </si>
  <si>
    <t>Zlínský kraj</t>
  </si>
  <si>
    <t>Daňové exekuce - žádost k 19.12.2025</t>
  </si>
  <si>
    <t>Soudní exekuce - žádost z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</si>
</sst>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10" xfId="0" applyFont="1" applyBorder="1"/>
    <xf numFmtId="0" fontId="0" fillId="0" borderId="12" xfId="0" applyFont="1" applyBorder="1"/>
    <xf numFmtId="0" fontId="0" fillId="0" borderId="14" xfId="0" applyFont="1" applyBorder="1"/>
    <xf numFmtId="0" fontId="2" fillId="0" borderId="15" xfId="0" applyFont="1" applyBorder="1"/>
    <xf numFmtId="0" fontId="0" fillId="0" borderId="17" xfId="0" applyFont="1" applyBorder="1"/>
    <xf numFmtId="0" fontId="0" fillId="0" borderId="2" xfId="0" applyFont="1" applyBorder="1"/>
    <xf numFmtId="0" fontId="0" fillId="0" borderId="18" xfId="0" applyFont="1" applyBorder="1"/>
    <xf numFmtId="0" fontId="2" fillId="0" borderId="19" xfId="0" applyFont="1" applyBorder="1"/>
    <xf numFmtId="0" fontId="1" fillId="0" borderId="21" xfId="0" applyFont="1" applyBorder="1"/>
    <xf numFmtId="0" fontId="1" fillId="0" borderId="22" xfId="0" applyFont="1" applyBorder="1"/>
    <xf numFmtId="0" fontId="2" fillId="0" borderId="23" xfId="0" applyFont="1" applyBorder="1"/>
    <xf numFmtId="0" fontId="1" fillId="2" borderId="0" xfId="0" applyFont="1" applyFill="1"/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0" fontId="2" fillId="0" borderId="27" xfId="0" applyFont="1" applyBorder="1"/>
    <xf numFmtId="164" fontId="2" fillId="0" borderId="28" xfId="0" applyNumberFormat="1" applyFont="1" applyBorder="1"/>
    <xf numFmtId="0" fontId="1" fillId="0" borderId="29" xfId="0" applyFont="1" applyBorder="1"/>
    <xf numFmtId="0" fontId="1" fillId="0" borderId="18" xfId="0" applyFont="1" applyBorder="1"/>
    <xf numFmtId="164" fontId="2" fillId="0" borderId="20" xfId="0" applyNumberFormat="1" applyFont="1" applyBorder="1"/>
    <xf numFmtId="164" fontId="2" fillId="0" borderId="24" xfId="0" applyNumberFormat="1" applyFont="1" applyBorder="1"/>
    <xf numFmtId="0" fontId="1" fillId="0" borderId="0" xfId="0" applyFont="1" applyBorder="1"/>
    <xf numFmtId="0" fontId="0" fillId="0" borderId="0" xfId="0" applyBorder="1"/>
    <xf numFmtId="164" fontId="0" fillId="0" borderId="0" xfId="0" applyNumberFormat="1" applyBorder="1"/>
    <xf numFmtId="0" fontId="1" fillId="2" borderId="0" xfId="0" applyFont="1" applyFill="1" applyBorder="1"/>
    <xf numFmtId="164" fontId="2" fillId="0" borderId="13" xfId="0" applyNumberFormat="1" applyFont="1" applyBorder="1"/>
    <xf numFmtId="164" fontId="2" fillId="0" borderId="16" xfId="0" applyNumberFormat="1" applyFont="1" applyBorder="1"/>
    <xf numFmtId="49" fontId="1" fillId="2" borderId="3" xfId="0" applyNumberFormat="1" applyFont="1" applyFill="1" applyBorder="1" applyAlignment="1">
      <alignment horizontal="center"/>
    </xf>
    <xf numFmtId="49" fontId="0" fillId="0" borderId="0" xfId="0" applyNumberFormat="1"/>
    <xf numFmtId="49" fontId="1" fillId="2" borderId="23" xfId="0" applyNumberFormat="1" applyFont="1" applyFill="1" applyBorder="1" applyAlignment="1">
      <alignment horizontal="center"/>
    </xf>
    <xf numFmtId="49" fontId="0" fillId="0" borderId="0" xfId="0" applyNumberFormat="1" applyBorder="1"/>
    <xf numFmtId="0" fontId="2" fillId="0" borderId="19" xfId="0" applyNumberFormat="1" applyFont="1" applyBorder="1"/>
    <xf numFmtId="49" fontId="2" fillId="0" borderId="23" xfId="0" applyNumberFormat="1" applyFont="1" applyBorder="1" applyAlignment="1">
      <alignment horizontal="right"/>
    </xf>
    <xf numFmtId="0" fontId="1" fillId="0" borderId="31" xfId="0" applyFont="1" applyBorder="1"/>
    <xf numFmtId="49" fontId="2" fillId="0" borderId="30" xfId="0" applyNumberFormat="1" applyFont="1" applyBorder="1" applyAlignment="1">
      <alignment horizontal="right"/>
    </xf>
    <xf numFmtId="49" fontId="0" fillId="0" borderId="30" xfId="0" applyNumberFormat="1" applyBorder="1" applyAlignment="1">
      <alignment horizontal="right"/>
    </xf>
    <xf numFmtId="164" fontId="2" fillId="0" borderId="32" xfId="0" applyNumberFormat="1" applyFont="1" applyBorder="1"/>
    <xf numFmtId="0" fontId="2" fillId="0" borderId="27" xfId="0" applyNumberFormat="1" applyFont="1" applyBorder="1"/>
    <xf numFmtId="0" fontId="2" fillId="0" borderId="33" xfId="0" applyFont="1" applyFill="1" applyBorder="1" applyAlignment="1">
      <alignment horizontal="right"/>
    </xf>
    <xf numFmtId="0" fontId="2" fillId="0" borderId="34" xfId="0" applyFont="1" applyBorder="1"/>
    <xf numFmtId="0" fontId="2" fillId="0" borderId="34" xfId="0" applyFont="1" applyFill="1" applyBorder="1" applyAlignment="1">
      <alignment horizontal="right"/>
    </xf>
    <xf numFmtId="0" fontId="2" fillId="0" borderId="35" xfId="0" applyFont="1" applyBorder="1"/>
    <xf numFmtId="164" fontId="2" fillId="0" borderId="36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37" xfId="0" applyFont="1" applyBorder="1"/>
    <xf numFmtId="0" fontId="2" fillId="0" borderId="33" xfId="0" applyFont="1" applyBorder="1"/>
    <xf numFmtId="0" fontId="2" fillId="0" borderId="39" xfId="0" applyFont="1" applyBorder="1"/>
    <xf numFmtId="0" fontId="1" fillId="0" borderId="7" xfId="0" applyFont="1" applyBorder="1"/>
    <xf numFmtId="0" fontId="1" fillId="0" borderId="14" xfId="0" applyFont="1" applyBorder="1"/>
    <xf numFmtId="0" fontId="1" fillId="0" borderId="40" xfId="0" applyFont="1" applyBorder="1"/>
    <xf numFmtId="49" fontId="2" fillId="0" borderId="41" xfId="0" applyNumberFormat="1" applyFont="1" applyBorder="1" applyAlignment="1">
      <alignment horizontal="right"/>
    </xf>
    <xf numFmtId="164" fontId="2" fillId="0" borderId="6" xfId="0" applyNumberFormat="1" applyFont="1" applyBorder="1"/>
    <xf numFmtId="164" fontId="2" fillId="0" borderId="9" xfId="0" applyNumberFormat="1" applyFont="1" applyBorder="1"/>
    <xf numFmtId="0" fontId="2" fillId="0" borderId="38" xfId="0" applyFont="1" applyBorder="1"/>
    <xf numFmtId="44" fontId="2" fillId="0" borderId="9" xfId="1" applyFont="1" applyBorder="1"/>
    <xf numFmtId="44" fontId="2" fillId="0" borderId="6" xfId="1" applyFont="1" applyBorder="1"/>
    <xf numFmtId="44" fontId="2" fillId="0" borderId="28" xfId="1" applyFont="1" applyBorder="1"/>
    <xf numFmtId="3" fontId="2" fillId="0" borderId="23" xfId="0" applyNumberFormat="1" applyFont="1" applyBorder="1"/>
    <xf numFmtId="0" fontId="1" fillId="0" borderId="27" xfId="0" applyFont="1" applyBorder="1"/>
    <xf numFmtId="0" fontId="1" fillId="0" borderId="19" xfId="0" applyFont="1" applyBorder="1"/>
    <xf numFmtId="0" fontId="1" fillId="0" borderId="42" xfId="0" applyFont="1" applyBorder="1"/>
    <xf numFmtId="0" fontId="1" fillId="0" borderId="5" xfId="0" applyFont="1" applyBorder="1"/>
    <xf numFmtId="0" fontId="1" fillId="0" borderId="43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7" xfId="0" applyFont="1" applyBorder="1"/>
    <xf numFmtId="0" fontId="1" fillId="0" borderId="0" xfId="0" applyFont="1" applyAlignment="1">
      <alignment horizontal="center"/>
    </xf>
    <xf numFmtId="3" fontId="2" fillId="0" borderId="27" xfId="0" applyNumberFormat="1" applyFont="1" applyBorder="1"/>
    <xf numFmtId="3" fontId="2" fillId="0" borderId="19" xfId="0" applyNumberFormat="1" applyFont="1" applyBorder="1"/>
    <xf numFmtId="164" fontId="2" fillId="0" borderId="27" xfId="0" applyNumberFormat="1" applyFont="1" applyBorder="1"/>
    <xf numFmtId="164" fontId="2" fillId="0" borderId="19" xfId="0" applyNumberFormat="1" applyFont="1" applyBorder="1"/>
    <xf numFmtId="3" fontId="2" fillId="0" borderId="5" xfId="0" applyNumberFormat="1" applyFont="1" applyBorder="1"/>
    <xf numFmtId="3" fontId="2" fillId="0" borderId="8" xfId="0" applyNumberFormat="1" applyFont="1" applyBorder="1"/>
    <xf numFmtId="0" fontId="1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5EFA-5F98-483F-843C-DD06834221AB}">
  <dimension ref="B1:E144"/>
  <sheetViews>
    <sheetView tabSelected="1" workbookViewId="0">
      <selection activeCell="J14" sqref="J14"/>
    </sheetView>
  </sheetViews>
  <sheetFormatPr defaultRowHeight="15" x14ac:dyDescent="0.25"/>
  <cols>
    <col min="2" max="2" width="18.85546875" customWidth="1"/>
    <col min="3" max="3" width="16" customWidth="1"/>
    <col min="4" max="4" width="12.28515625" customWidth="1"/>
    <col min="5" max="5" width="18.5703125" customWidth="1"/>
  </cols>
  <sheetData>
    <row r="1" spans="2:5" x14ac:dyDescent="0.25">
      <c r="B1" s="88" t="s">
        <v>47</v>
      </c>
      <c r="C1" s="88"/>
      <c r="D1" s="88"/>
      <c r="E1" s="88"/>
    </row>
    <row r="2" spans="2:5" ht="15.75" thickBot="1" x14ac:dyDescent="0.3"/>
    <row r="3" spans="2:5" ht="15.75" thickBot="1" x14ac:dyDescent="0.3">
      <c r="B3" s="1" t="s">
        <v>0</v>
      </c>
      <c r="C3" s="2" t="s">
        <v>1</v>
      </c>
      <c r="D3" s="37" t="s">
        <v>2</v>
      </c>
      <c r="E3" s="4" t="s">
        <v>3</v>
      </c>
    </row>
    <row r="4" spans="2:5" x14ac:dyDescent="0.25">
      <c r="B4" s="89" t="s">
        <v>4</v>
      </c>
      <c r="C4" s="5" t="s">
        <v>5</v>
      </c>
      <c r="D4" s="53">
        <v>1140</v>
      </c>
      <c r="E4" s="67">
        <v>138804846.88</v>
      </c>
    </row>
    <row r="5" spans="2:5" ht="15.75" thickBot="1" x14ac:dyDescent="0.3">
      <c r="B5" s="90"/>
      <c r="C5" s="6" t="s">
        <v>6</v>
      </c>
      <c r="D5" s="54">
        <v>1200</v>
      </c>
      <c r="E5" s="66">
        <v>140003612.23999998</v>
      </c>
    </row>
    <row r="6" spans="2:5" x14ac:dyDescent="0.25">
      <c r="B6" s="91" t="s">
        <v>7</v>
      </c>
      <c r="C6" s="7" t="s">
        <v>8</v>
      </c>
      <c r="D6" s="53">
        <v>958</v>
      </c>
      <c r="E6" s="67">
        <v>57763727.749999985</v>
      </c>
    </row>
    <row r="7" spans="2:5" x14ac:dyDescent="0.25">
      <c r="B7" s="92"/>
      <c r="C7" s="8" t="s">
        <v>9</v>
      </c>
      <c r="D7" s="55">
        <v>562</v>
      </c>
      <c r="E7" s="68">
        <v>27423613.350000001</v>
      </c>
    </row>
    <row r="8" spans="2:5" ht="15.75" thickBot="1" x14ac:dyDescent="0.3">
      <c r="B8" s="93"/>
      <c r="C8" s="9" t="s">
        <v>10</v>
      </c>
      <c r="D8" s="54">
        <v>405</v>
      </c>
      <c r="E8" s="66">
        <v>24050199.890000004</v>
      </c>
    </row>
    <row r="9" spans="2:5" x14ac:dyDescent="0.25">
      <c r="B9" s="85" t="s">
        <v>11</v>
      </c>
      <c r="C9" s="7" t="s">
        <v>12</v>
      </c>
      <c r="D9" s="53">
        <v>673</v>
      </c>
      <c r="E9" s="67">
        <v>64869658.010000005</v>
      </c>
    </row>
    <row r="10" spans="2:5" ht="15.75" thickBot="1" x14ac:dyDescent="0.3">
      <c r="B10" s="86"/>
      <c r="C10" s="11" t="s">
        <v>13</v>
      </c>
      <c r="D10" s="54">
        <v>1606</v>
      </c>
      <c r="E10" s="66">
        <v>152485246.35000002</v>
      </c>
    </row>
    <row r="11" spans="2:5" x14ac:dyDescent="0.25">
      <c r="B11" s="85" t="s">
        <v>14</v>
      </c>
      <c r="C11" s="7" t="s">
        <v>15</v>
      </c>
      <c r="D11" s="53">
        <v>1144</v>
      </c>
      <c r="E11" s="67">
        <v>73941430.950000018</v>
      </c>
    </row>
    <row r="12" spans="2:5" ht="15.75" thickBot="1" x14ac:dyDescent="0.3">
      <c r="B12" s="86"/>
      <c r="C12" s="11" t="s">
        <v>16</v>
      </c>
      <c r="D12" s="54">
        <v>697</v>
      </c>
      <c r="E12" s="66">
        <v>47214251.679999992</v>
      </c>
    </row>
    <row r="13" spans="2:5" x14ac:dyDescent="0.25">
      <c r="B13" s="85" t="s">
        <v>17</v>
      </c>
      <c r="C13" s="7" t="s">
        <v>18</v>
      </c>
      <c r="D13" s="53">
        <v>837</v>
      </c>
      <c r="E13" s="67">
        <v>55546965.139999986</v>
      </c>
    </row>
    <row r="14" spans="2:5" ht="15.75" thickBot="1" x14ac:dyDescent="0.3">
      <c r="B14" s="86"/>
      <c r="C14" s="11" t="s">
        <v>19</v>
      </c>
      <c r="D14" s="54">
        <v>808</v>
      </c>
      <c r="E14" s="66">
        <v>50236359.969999999</v>
      </c>
    </row>
    <row r="15" spans="2:5" x14ac:dyDescent="0.25">
      <c r="B15" s="85" t="s">
        <v>20</v>
      </c>
      <c r="C15" s="12" t="s">
        <v>21</v>
      </c>
      <c r="D15" s="53">
        <v>599</v>
      </c>
      <c r="E15" s="67">
        <v>30112120.020000003</v>
      </c>
    </row>
    <row r="16" spans="2:5" x14ac:dyDescent="0.25">
      <c r="B16" s="87"/>
      <c r="C16" s="13" t="s">
        <v>22</v>
      </c>
      <c r="D16" s="55">
        <v>1211</v>
      </c>
      <c r="E16" s="68">
        <v>51096110.950000003</v>
      </c>
    </row>
    <row r="17" spans="2:5" ht="15.75" thickBot="1" x14ac:dyDescent="0.3">
      <c r="B17" s="86"/>
      <c r="C17" s="11" t="s">
        <v>23</v>
      </c>
      <c r="D17" s="54">
        <v>534</v>
      </c>
      <c r="E17" s="66">
        <v>24737716.410000004</v>
      </c>
    </row>
    <row r="18" spans="2:5" ht="15.75" thickBot="1" x14ac:dyDescent="0.3">
      <c r="B18" s="59" t="s">
        <v>24</v>
      </c>
      <c r="C18" s="61"/>
      <c r="D18" s="62">
        <f>SUM(D4:D17)</f>
        <v>12374</v>
      </c>
      <c r="E18" s="52">
        <f>SUM(E4:E17)</f>
        <v>938285859.59000003</v>
      </c>
    </row>
    <row r="19" spans="2:5" x14ac:dyDescent="0.25">
      <c r="D19" s="38"/>
    </row>
    <row r="20" spans="2:5" ht="15.75" thickBot="1" x14ac:dyDescent="0.3">
      <c r="B20" s="18" t="s">
        <v>4</v>
      </c>
      <c r="D20" s="38"/>
    </row>
    <row r="21" spans="2:5" ht="15.75" thickBot="1" x14ac:dyDescent="0.3">
      <c r="B21" s="19" t="s">
        <v>25</v>
      </c>
      <c r="C21" s="20"/>
      <c r="D21" s="37" t="s">
        <v>2</v>
      </c>
      <c r="E21" s="22" t="s">
        <v>3</v>
      </c>
    </row>
    <row r="22" spans="2:5" x14ac:dyDescent="0.25">
      <c r="B22" s="23" t="s">
        <v>26</v>
      </c>
      <c r="C22" s="24"/>
      <c r="D22" s="25">
        <v>126</v>
      </c>
      <c r="E22" s="26">
        <v>9616706.2899999991</v>
      </c>
    </row>
    <row r="23" spans="2:5" x14ac:dyDescent="0.25">
      <c r="B23" s="23" t="s">
        <v>27</v>
      </c>
      <c r="C23" s="24"/>
      <c r="D23" s="25">
        <v>265</v>
      </c>
      <c r="E23" s="26">
        <v>31162289.780000001</v>
      </c>
    </row>
    <row r="24" spans="2:5" x14ac:dyDescent="0.25">
      <c r="B24" s="23" t="s">
        <v>28</v>
      </c>
      <c r="C24" s="24"/>
      <c r="D24" s="25">
        <v>343</v>
      </c>
      <c r="E24" s="26">
        <v>43990908.509999998</v>
      </c>
    </row>
    <row r="25" spans="2:5" x14ac:dyDescent="0.25">
      <c r="B25" s="23" t="s">
        <v>29</v>
      </c>
      <c r="C25" s="24"/>
      <c r="D25" s="25">
        <v>360</v>
      </c>
      <c r="E25" s="26">
        <v>48815638.93</v>
      </c>
    </row>
    <row r="26" spans="2:5" ht="15.75" thickBot="1" x14ac:dyDescent="0.3">
      <c r="B26" s="27" t="s">
        <v>30</v>
      </c>
      <c r="C26" s="28"/>
      <c r="D26" s="14">
        <v>46</v>
      </c>
      <c r="E26" s="29">
        <v>5219303.37</v>
      </c>
    </row>
    <row r="27" spans="2:5" ht="15.75" thickBot="1" x14ac:dyDescent="0.3">
      <c r="B27" s="15" t="s">
        <v>24</v>
      </c>
      <c r="C27" s="43"/>
      <c r="D27" s="44">
        <f>SUM(D22:D26)</f>
        <v>1140</v>
      </c>
      <c r="E27" s="46">
        <f>SUM(E22:E26)</f>
        <v>138804846.88</v>
      </c>
    </row>
    <row r="28" spans="2:5" x14ac:dyDescent="0.25">
      <c r="B28" s="31"/>
      <c r="C28" s="31"/>
      <c r="D28" s="40"/>
      <c r="E28" s="33"/>
    </row>
    <row r="29" spans="2:5" ht="15.75" thickBot="1" x14ac:dyDescent="0.3">
      <c r="B29" s="34" t="s">
        <v>31</v>
      </c>
      <c r="C29" s="31"/>
      <c r="D29" s="40"/>
      <c r="E29" s="33"/>
    </row>
    <row r="30" spans="2:5" ht="15.75" thickBot="1" x14ac:dyDescent="0.3">
      <c r="B30" s="19" t="s">
        <v>25</v>
      </c>
      <c r="C30" s="20"/>
      <c r="D30" s="37" t="s">
        <v>2</v>
      </c>
      <c r="E30" s="22" t="s">
        <v>3</v>
      </c>
    </row>
    <row r="31" spans="2:5" x14ac:dyDescent="0.25">
      <c r="B31" s="23" t="s">
        <v>26</v>
      </c>
      <c r="C31" s="24"/>
      <c r="D31" s="25">
        <v>143</v>
      </c>
      <c r="E31" s="26">
        <v>12631621.189999999</v>
      </c>
    </row>
    <row r="32" spans="2:5" x14ac:dyDescent="0.25">
      <c r="B32" s="23" t="s">
        <v>27</v>
      </c>
      <c r="C32" s="24"/>
      <c r="D32" s="25">
        <v>325</v>
      </c>
      <c r="E32" s="26">
        <v>32213697.5</v>
      </c>
    </row>
    <row r="33" spans="2:5" x14ac:dyDescent="0.25">
      <c r="B33" s="23" t="s">
        <v>28</v>
      </c>
      <c r="C33" s="24"/>
      <c r="D33" s="25">
        <v>326</v>
      </c>
      <c r="E33" s="26">
        <v>38603713.100000001</v>
      </c>
    </row>
    <row r="34" spans="2:5" x14ac:dyDescent="0.25">
      <c r="B34" s="23" t="s">
        <v>29</v>
      </c>
      <c r="C34" s="24"/>
      <c r="D34" s="25">
        <v>334</v>
      </c>
      <c r="E34" s="26">
        <v>47773262.899999999</v>
      </c>
    </row>
    <row r="35" spans="2:5" ht="15.75" thickBot="1" x14ac:dyDescent="0.3">
      <c r="B35" s="27" t="s">
        <v>30</v>
      </c>
      <c r="C35" s="28"/>
      <c r="D35" s="14">
        <v>72</v>
      </c>
      <c r="E35" s="29">
        <v>8781317.5500000007</v>
      </c>
    </row>
    <row r="36" spans="2:5" ht="15.75" thickBot="1" x14ac:dyDescent="0.3">
      <c r="B36" s="15" t="s">
        <v>24</v>
      </c>
      <c r="C36" s="43"/>
      <c r="D36" s="45">
        <f>SUM(D31:D35)</f>
        <v>1200</v>
      </c>
      <c r="E36" s="46">
        <f>SUM(E31:E35)</f>
        <v>140003612.24000001</v>
      </c>
    </row>
    <row r="37" spans="2:5" x14ac:dyDescent="0.25">
      <c r="B37" s="31"/>
      <c r="C37" s="31"/>
      <c r="D37" s="40"/>
      <c r="E37" s="33"/>
    </row>
    <row r="38" spans="2:5" ht="15.75" thickBot="1" x14ac:dyDescent="0.3">
      <c r="B38" s="34" t="s">
        <v>32</v>
      </c>
      <c r="C38" s="31"/>
      <c r="D38" s="40"/>
      <c r="E38" s="33"/>
    </row>
    <row r="39" spans="2:5" ht="15.75" thickBot="1" x14ac:dyDescent="0.3">
      <c r="B39" s="19" t="s">
        <v>25</v>
      </c>
      <c r="C39" s="20"/>
      <c r="D39" s="37" t="s">
        <v>2</v>
      </c>
      <c r="E39" s="22" t="s">
        <v>3</v>
      </c>
    </row>
    <row r="40" spans="2:5" x14ac:dyDescent="0.25">
      <c r="B40" s="23" t="s">
        <v>26</v>
      </c>
      <c r="C40" s="24"/>
      <c r="D40" s="25">
        <v>228</v>
      </c>
      <c r="E40" s="35">
        <v>9156927.2200000007</v>
      </c>
    </row>
    <row r="41" spans="2:5" x14ac:dyDescent="0.25">
      <c r="B41" s="23" t="s">
        <v>27</v>
      </c>
      <c r="C41" s="24"/>
      <c r="D41" s="25">
        <v>264</v>
      </c>
      <c r="E41" s="26">
        <v>13028106.99</v>
      </c>
    </row>
    <row r="42" spans="2:5" x14ac:dyDescent="0.25">
      <c r="B42" s="23" t="s">
        <v>28</v>
      </c>
      <c r="C42" s="24"/>
      <c r="D42" s="25">
        <v>248</v>
      </c>
      <c r="E42" s="26">
        <v>16494520.73</v>
      </c>
    </row>
    <row r="43" spans="2:5" x14ac:dyDescent="0.25">
      <c r="B43" s="23" t="s">
        <v>29</v>
      </c>
      <c r="C43" s="24"/>
      <c r="D43" s="25">
        <v>187</v>
      </c>
      <c r="E43" s="26">
        <v>15819027.939999999</v>
      </c>
    </row>
    <row r="44" spans="2:5" ht="15.75" thickBot="1" x14ac:dyDescent="0.3">
      <c r="B44" s="27" t="s">
        <v>30</v>
      </c>
      <c r="C44" s="28"/>
      <c r="D44" s="14">
        <v>31</v>
      </c>
      <c r="E44" s="29">
        <v>3265144.87</v>
      </c>
    </row>
    <row r="45" spans="2:5" ht="15.75" thickBot="1" x14ac:dyDescent="0.3">
      <c r="B45" s="15" t="s">
        <v>24</v>
      </c>
      <c r="C45" s="43"/>
      <c r="D45" s="44">
        <f>SUM(D40:D44)</f>
        <v>958</v>
      </c>
      <c r="E45" s="46">
        <f>SUM(E40:E44)</f>
        <v>57763727.749999993</v>
      </c>
    </row>
    <row r="46" spans="2:5" x14ac:dyDescent="0.25">
      <c r="B46" s="31"/>
      <c r="C46" s="31"/>
      <c r="D46" s="40"/>
      <c r="E46" s="33"/>
    </row>
    <row r="47" spans="2:5" ht="15.75" thickBot="1" x14ac:dyDescent="0.3">
      <c r="B47" s="34" t="s">
        <v>33</v>
      </c>
      <c r="C47" s="31"/>
      <c r="D47" s="40"/>
      <c r="E47" s="33"/>
    </row>
    <row r="48" spans="2:5" ht="15.75" thickBot="1" x14ac:dyDescent="0.3">
      <c r="B48" s="19" t="s">
        <v>25</v>
      </c>
      <c r="C48" s="20"/>
      <c r="D48" s="39" t="s">
        <v>2</v>
      </c>
      <c r="E48" s="22" t="s">
        <v>3</v>
      </c>
    </row>
    <row r="49" spans="2:5" x14ac:dyDescent="0.25">
      <c r="B49" s="23" t="s">
        <v>26</v>
      </c>
      <c r="C49" s="24"/>
      <c r="D49" s="47">
        <v>129</v>
      </c>
      <c r="E49" s="26">
        <v>5503439.0199999996</v>
      </c>
    </row>
    <row r="50" spans="2:5" x14ac:dyDescent="0.25">
      <c r="B50" s="23" t="s">
        <v>27</v>
      </c>
      <c r="C50" s="24"/>
      <c r="D50" s="47">
        <v>179</v>
      </c>
      <c r="E50" s="26">
        <v>7446843.5499999998</v>
      </c>
    </row>
    <row r="51" spans="2:5" x14ac:dyDescent="0.25">
      <c r="B51" s="23" t="s">
        <v>28</v>
      </c>
      <c r="C51" s="24"/>
      <c r="D51" s="47">
        <v>125</v>
      </c>
      <c r="E51" s="26">
        <v>5838193.2999999998</v>
      </c>
    </row>
    <row r="52" spans="2:5" x14ac:dyDescent="0.25">
      <c r="B52" s="23" t="s">
        <v>29</v>
      </c>
      <c r="C52" s="24"/>
      <c r="D52" s="47">
        <v>115</v>
      </c>
      <c r="E52" s="26">
        <v>8123858.4800000004</v>
      </c>
    </row>
    <row r="53" spans="2:5" ht="15.75" thickBot="1" x14ac:dyDescent="0.3">
      <c r="B53" s="27" t="s">
        <v>30</v>
      </c>
      <c r="C53" s="28"/>
      <c r="D53" s="41">
        <v>14</v>
      </c>
      <c r="E53" s="29">
        <v>511279</v>
      </c>
    </row>
    <row r="54" spans="2:5" ht="15.75" thickBot="1" x14ac:dyDescent="0.3">
      <c r="B54" s="15" t="s">
        <v>24</v>
      </c>
      <c r="C54" s="16"/>
      <c r="D54" s="42">
        <f>SUM(D49:D53)</f>
        <v>562</v>
      </c>
      <c r="E54" s="30">
        <f>SUM(E49:E53)</f>
        <v>27423613.350000001</v>
      </c>
    </row>
    <row r="55" spans="2:5" x14ac:dyDescent="0.25">
      <c r="B55" s="31"/>
      <c r="C55" s="31"/>
      <c r="D55" s="40"/>
      <c r="E55" s="33"/>
    </row>
    <row r="56" spans="2:5" ht="15.75" thickBot="1" x14ac:dyDescent="0.3">
      <c r="B56" s="34" t="s">
        <v>34</v>
      </c>
      <c r="C56" s="31"/>
      <c r="D56" s="40"/>
      <c r="E56" s="33"/>
    </row>
    <row r="57" spans="2:5" ht="15.75" thickBot="1" x14ac:dyDescent="0.3">
      <c r="B57" s="19" t="s">
        <v>25</v>
      </c>
      <c r="C57" s="20"/>
      <c r="D57" s="39" t="s">
        <v>2</v>
      </c>
      <c r="E57" s="22" t="s">
        <v>3</v>
      </c>
    </row>
    <row r="58" spans="2:5" x14ac:dyDescent="0.25">
      <c r="B58" s="23" t="s">
        <v>26</v>
      </c>
      <c r="C58" s="24"/>
      <c r="D58" s="47">
        <v>84</v>
      </c>
      <c r="E58" s="26">
        <v>3900287.3</v>
      </c>
    </row>
    <row r="59" spans="2:5" x14ac:dyDescent="0.25">
      <c r="B59" s="23" t="s">
        <v>27</v>
      </c>
      <c r="C59" s="24"/>
      <c r="D59" s="47">
        <v>110</v>
      </c>
      <c r="E59" s="26">
        <v>4657808.87</v>
      </c>
    </row>
    <row r="60" spans="2:5" x14ac:dyDescent="0.25">
      <c r="B60" s="23" t="s">
        <v>28</v>
      </c>
      <c r="C60" s="24"/>
      <c r="D60" s="47">
        <v>117</v>
      </c>
      <c r="E60" s="26">
        <v>6647764.2999999998</v>
      </c>
    </row>
    <row r="61" spans="2:5" x14ac:dyDescent="0.25">
      <c r="B61" s="23" t="s">
        <v>29</v>
      </c>
      <c r="C61" s="24"/>
      <c r="D61" s="47">
        <v>83</v>
      </c>
      <c r="E61" s="26">
        <v>7561082.75</v>
      </c>
    </row>
    <row r="62" spans="2:5" ht="15.75" thickBot="1" x14ac:dyDescent="0.3">
      <c r="B62" s="27" t="s">
        <v>30</v>
      </c>
      <c r="C62" s="28"/>
      <c r="D62" s="41">
        <v>11</v>
      </c>
      <c r="E62" s="29">
        <v>1283256.67</v>
      </c>
    </row>
    <row r="63" spans="2:5" ht="15.75" thickBot="1" x14ac:dyDescent="0.3">
      <c r="B63" s="15" t="s">
        <v>24</v>
      </c>
      <c r="C63" s="16"/>
      <c r="D63" s="42">
        <f>SUM(D58:D62)</f>
        <v>405</v>
      </c>
      <c r="E63" s="30">
        <f>SUM(E58:E62)</f>
        <v>24050199.890000001</v>
      </c>
    </row>
    <row r="64" spans="2:5" x14ac:dyDescent="0.25">
      <c r="B64" s="31"/>
      <c r="C64" s="31"/>
      <c r="D64" s="40"/>
      <c r="E64" s="33"/>
    </row>
    <row r="65" spans="2:5" ht="15.75" thickBot="1" x14ac:dyDescent="0.3">
      <c r="B65" s="34" t="s">
        <v>35</v>
      </c>
      <c r="C65" s="31"/>
      <c r="D65" s="40"/>
      <c r="E65" s="33"/>
    </row>
    <row r="66" spans="2:5" ht="15.75" thickBot="1" x14ac:dyDescent="0.3">
      <c r="B66" s="19" t="s">
        <v>25</v>
      </c>
      <c r="C66" s="20"/>
      <c r="D66" s="39" t="s">
        <v>2</v>
      </c>
      <c r="E66" s="22" t="s">
        <v>3</v>
      </c>
    </row>
    <row r="67" spans="2:5" x14ac:dyDescent="0.25">
      <c r="B67" s="23" t="s">
        <v>26</v>
      </c>
      <c r="C67" s="24"/>
      <c r="D67" s="47">
        <v>138</v>
      </c>
      <c r="E67" s="26">
        <v>6490177.1100000003</v>
      </c>
    </row>
    <row r="68" spans="2:5" x14ac:dyDescent="0.25">
      <c r="B68" s="23" t="s">
        <v>27</v>
      </c>
      <c r="C68" s="24"/>
      <c r="D68" s="47">
        <v>177</v>
      </c>
      <c r="E68" s="26">
        <v>12561267.65</v>
      </c>
    </row>
    <row r="69" spans="2:5" x14ac:dyDescent="0.25">
      <c r="B69" s="23" t="s">
        <v>28</v>
      </c>
      <c r="C69" s="24"/>
      <c r="D69" s="47">
        <v>155</v>
      </c>
      <c r="E69" s="26">
        <v>18283356.91</v>
      </c>
    </row>
    <row r="70" spans="2:5" x14ac:dyDescent="0.25">
      <c r="B70" s="23" t="s">
        <v>29</v>
      </c>
      <c r="C70" s="24"/>
      <c r="D70" s="47">
        <v>175</v>
      </c>
      <c r="E70" s="26">
        <v>24708564.710000001</v>
      </c>
    </row>
    <row r="71" spans="2:5" ht="15.75" thickBot="1" x14ac:dyDescent="0.3">
      <c r="B71" s="27" t="s">
        <v>30</v>
      </c>
      <c r="C71" s="28"/>
      <c r="D71" s="41">
        <v>28</v>
      </c>
      <c r="E71" s="29">
        <v>2826291.63</v>
      </c>
    </row>
    <row r="72" spans="2:5" ht="15.75" thickBot="1" x14ac:dyDescent="0.3">
      <c r="B72" s="15" t="s">
        <v>24</v>
      </c>
      <c r="C72" s="16"/>
      <c r="D72" s="42">
        <f>SUM(D67:D71)</f>
        <v>673</v>
      </c>
      <c r="E72" s="30">
        <f>SUM(E67:E71)</f>
        <v>64869658.010000005</v>
      </c>
    </row>
    <row r="73" spans="2:5" x14ac:dyDescent="0.25">
      <c r="B73" s="31"/>
      <c r="C73" s="31"/>
      <c r="D73" s="40"/>
      <c r="E73" s="33"/>
    </row>
    <row r="74" spans="2:5" ht="15.75" thickBot="1" x14ac:dyDescent="0.3">
      <c r="B74" s="34" t="s">
        <v>36</v>
      </c>
      <c r="C74" s="31"/>
      <c r="D74" s="40"/>
      <c r="E74" s="33"/>
    </row>
    <row r="75" spans="2:5" ht="15.75" thickBot="1" x14ac:dyDescent="0.3">
      <c r="B75" s="19" t="s">
        <v>25</v>
      </c>
      <c r="C75" s="20"/>
      <c r="D75" s="39" t="s">
        <v>2</v>
      </c>
      <c r="E75" s="22" t="s">
        <v>3</v>
      </c>
    </row>
    <row r="76" spans="2:5" x14ac:dyDescent="0.25">
      <c r="B76" s="23" t="s">
        <v>26</v>
      </c>
      <c r="C76" s="24"/>
      <c r="D76" s="47">
        <v>283</v>
      </c>
      <c r="E76" s="26">
        <v>16533123.26</v>
      </c>
    </row>
    <row r="77" spans="2:5" x14ac:dyDescent="0.25">
      <c r="B77" s="23" t="s">
        <v>27</v>
      </c>
      <c r="C77" s="24"/>
      <c r="D77" s="47">
        <v>358</v>
      </c>
      <c r="E77" s="26">
        <v>23125616.489999998</v>
      </c>
    </row>
    <row r="78" spans="2:5" x14ac:dyDescent="0.25">
      <c r="B78" s="23" t="s">
        <v>28</v>
      </c>
      <c r="C78" s="24"/>
      <c r="D78" s="47">
        <v>452</v>
      </c>
      <c r="E78" s="26">
        <v>43713654.93</v>
      </c>
    </row>
    <row r="79" spans="2:5" x14ac:dyDescent="0.25">
      <c r="B79" s="23" t="s">
        <v>29</v>
      </c>
      <c r="C79" s="24"/>
      <c r="D79" s="47">
        <v>417</v>
      </c>
      <c r="E79" s="26">
        <v>54967709.609999999</v>
      </c>
    </row>
    <row r="80" spans="2:5" ht="15.75" thickBot="1" x14ac:dyDescent="0.3">
      <c r="B80" s="27" t="s">
        <v>30</v>
      </c>
      <c r="C80" s="28"/>
      <c r="D80" s="41">
        <v>96</v>
      </c>
      <c r="E80" s="29">
        <v>14145142.060000001</v>
      </c>
    </row>
    <row r="81" spans="2:5" ht="15.75" thickBot="1" x14ac:dyDescent="0.3">
      <c r="B81" s="15" t="s">
        <v>24</v>
      </c>
      <c r="C81" s="16"/>
      <c r="D81" s="42">
        <f>SUM(D76:D80)</f>
        <v>1606</v>
      </c>
      <c r="E81" s="30">
        <f>SUM(E76:E80)</f>
        <v>152485246.35000002</v>
      </c>
    </row>
    <row r="82" spans="2:5" x14ac:dyDescent="0.25">
      <c r="B82" s="31"/>
      <c r="C82" s="31"/>
      <c r="D82" s="40"/>
      <c r="E82" s="33"/>
    </row>
    <row r="83" spans="2:5" ht="15.75" thickBot="1" x14ac:dyDescent="0.3">
      <c r="B83" s="34" t="s">
        <v>37</v>
      </c>
      <c r="C83" s="31"/>
      <c r="D83" s="40"/>
      <c r="E83" s="33"/>
    </row>
    <row r="84" spans="2:5" ht="15.75" thickBot="1" x14ac:dyDescent="0.3">
      <c r="B84" s="19" t="s">
        <v>25</v>
      </c>
      <c r="C84" s="20"/>
      <c r="D84" s="39" t="s">
        <v>2</v>
      </c>
      <c r="E84" s="22" t="s">
        <v>3</v>
      </c>
    </row>
    <row r="85" spans="2:5" x14ac:dyDescent="0.25">
      <c r="B85" s="23" t="s">
        <v>26</v>
      </c>
      <c r="C85" s="24"/>
      <c r="D85" s="47">
        <v>317</v>
      </c>
      <c r="E85" s="26">
        <v>18418497.390000001</v>
      </c>
    </row>
    <row r="86" spans="2:5" x14ac:dyDescent="0.25">
      <c r="B86" s="23" t="s">
        <v>27</v>
      </c>
      <c r="C86" s="24"/>
      <c r="D86" s="47">
        <v>373</v>
      </c>
      <c r="E86" s="26">
        <v>24897194.09</v>
      </c>
    </row>
    <row r="87" spans="2:5" x14ac:dyDescent="0.25">
      <c r="B87" s="23" t="s">
        <v>28</v>
      </c>
      <c r="C87" s="24"/>
      <c r="D87" s="47">
        <v>242</v>
      </c>
      <c r="E87" s="26">
        <v>16817789.539999999</v>
      </c>
    </row>
    <row r="88" spans="2:5" x14ac:dyDescent="0.25">
      <c r="B88" s="23" t="s">
        <v>29</v>
      </c>
      <c r="C88" s="24"/>
      <c r="D88" s="47">
        <v>183</v>
      </c>
      <c r="E88" s="26">
        <v>12129856.58</v>
      </c>
    </row>
    <row r="89" spans="2:5" ht="15.75" thickBot="1" x14ac:dyDescent="0.3">
      <c r="B89" s="27" t="s">
        <v>30</v>
      </c>
      <c r="C89" s="28"/>
      <c r="D89" s="41">
        <v>29</v>
      </c>
      <c r="E89" s="29">
        <v>1678093.35</v>
      </c>
    </row>
    <row r="90" spans="2:5" ht="15.75" thickBot="1" x14ac:dyDescent="0.3">
      <c r="B90" s="15" t="s">
        <v>24</v>
      </c>
      <c r="C90" s="16"/>
      <c r="D90" s="42">
        <f>SUM(D85:D89)</f>
        <v>1144</v>
      </c>
      <c r="E90" s="30">
        <f>SUM(E85:E89)</f>
        <v>73941430.950000003</v>
      </c>
    </row>
    <row r="91" spans="2:5" x14ac:dyDescent="0.25">
      <c r="B91" s="31"/>
      <c r="C91" s="31"/>
      <c r="D91" s="40"/>
      <c r="E91" s="33"/>
    </row>
    <row r="92" spans="2:5" ht="15.75" thickBot="1" x14ac:dyDescent="0.3">
      <c r="B92" s="34" t="s">
        <v>38</v>
      </c>
      <c r="C92" s="31"/>
      <c r="D92" s="40"/>
      <c r="E92" s="33"/>
    </row>
    <row r="93" spans="2:5" ht="15.75" thickBot="1" x14ac:dyDescent="0.3">
      <c r="B93" s="19" t="s">
        <v>25</v>
      </c>
      <c r="C93" s="20"/>
      <c r="D93" s="39" t="s">
        <v>2</v>
      </c>
      <c r="E93" s="22" t="s">
        <v>3</v>
      </c>
    </row>
    <row r="94" spans="2:5" x14ac:dyDescent="0.25">
      <c r="B94" s="23" t="s">
        <v>26</v>
      </c>
      <c r="C94" s="24"/>
      <c r="D94" s="47">
        <v>132</v>
      </c>
      <c r="E94" s="26">
        <v>7813565.6200000001</v>
      </c>
    </row>
    <row r="95" spans="2:5" x14ac:dyDescent="0.25">
      <c r="B95" s="23" t="s">
        <v>27</v>
      </c>
      <c r="C95" s="24"/>
      <c r="D95" s="47">
        <v>217</v>
      </c>
      <c r="E95" s="26">
        <v>14152938.35</v>
      </c>
    </row>
    <row r="96" spans="2:5" x14ac:dyDescent="0.25">
      <c r="B96" s="23" t="s">
        <v>28</v>
      </c>
      <c r="C96" s="24"/>
      <c r="D96" s="47">
        <v>167</v>
      </c>
      <c r="E96" s="26">
        <v>10855493.310000001</v>
      </c>
    </row>
    <row r="97" spans="2:5" x14ac:dyDescent="0.25">
      <c r="B97" s="23" t="s">
        <v>29</v>
      </c>
      <c r="C97" s="24"/>
      <c r="D97" s="47">
        <v>162</v>
      </c>
      <c r="E97" s="26">
        <v>13691767.51</v>
      </c>
    </row>
    <row r="98" spans="2:5" ht="15.75" thickBot="1" x14ac:dyDescent="0.3">
      <c r="B98" s="27" t="s">
        <v>30</v>
      </c>
      <c r="C98" s="28"/>
      <c r="D98" s="47">
        <v>19</v>
      </c>
      <c r="E98" s="29">
        <v>700486.89</v>
      </c>
    </row>
    <row r="99" spans="2:5" ht="15.75" thickBot="1" x14ac:dyDescent="0.3">
      <c r="B99" s="15" t="s">
        <v>24</v>
      </c>
      <c r="C99" s="16"/>
      <c r="D99" s="42">
        <f>SUM(D94:D98)</f>
        <v>697</v>
      </c>
      <c r="E99" s="30">
        <f>SUM(E94:E98)</f>
        <v>47214251.68</v>
      </c>
    </row>
    <row r="100" spans="2:5" x14ac:dyDescent="0.25">
      <c r="B100" s="31"/>
      <c r="C100" s="31"/>
      <c r="D100" s="40"/>
      <c r="E100" s="33"/>
    </row>
    <row r="101" spans="2:5" ht="15.75" thickBot="1" x14ac:dyDescent="0.3">
      <c r="B101" s="34" t="s">
        <v>39</v>
      </c>
      <c r="C101" s="31"/>
      <c r="D101" s="40"/>
      <c r="E101" s="33"/>
    </row>
    <row r="102" spans="2:5" ht="15.75" thickBot="1" x14ac:dyDescent="0.3">
      <c r="B102" s="19" t="s">
        <v>25</v>
      </c>
      <c r="C102" s="20"/>
      <c r="D102" s="39" t="s">
        <v>2</v>
      </c>
      <c r="E102" s="22" t="s">
        <v>3</v>
      </c>
    </row>
    <row r="103" spans="2:5" x14ac:dyDescent="0.25">
      <c r="B103" s="23" t="s">
        <v>26</v>
      </c>
      <c r="C103" s="24"/>
      <c r="D103" s="47">
        <v>215</v>
      </c>
      <c r="E103" s="35">
        <v>11325865.380000001</v>
      </c>
    </row>
    <row r="104" spans="2:5" x14ac:dyDescent="0.25">
      <c r="B104" s="23" t="s">
        <v>27</v>
      </c>
      <c r="C104" s="24"/>
      <c r="D104" s="47">
        <v>205</v>
      </c>
      <c r="E104" s="26">
        <v>10580459.93</v>
      </c>
    </row>
    <row r="105" spans="2:5" x14ac:dyDescent="0.25">
      <c r="B105" s="23" t="s">
        <v>28</v>
      </c>
      <c r="C105" s="24"/>
      <c r="D105" s="47">
        <v>222</v>
      </c>
      <c r="E105" s="26">
        <v>15853314.619999999</v>
      </c>
    </row>
    <row r="106" spans="2:5" x14ac:dyDescent="0.25">
      <c r="B106" s="23" t="s">
        <v>29</v>
      </c>
      <c r="C106" s="24"/>
      <c r="D106" s="47">
        <v>167</v>
      </c>
      <c r="E106" s="26">
        <v>15245597.279999999</v>
      </c>
    </row>
    <row r="107" spans="2:5" ht="15.75" thickBot="1" x14ac:dyDescent="0.3">
      <c r="B107" s="27" t="s">
        <v>30</v>
      </c>
      <c r="C107" s="28"/>
      <c r="D107" s="47">
        <v>28</v>
      </c>
      <c r="E107" s="29">
        <v>2541727.9300000002</v>
      </c>
    </row>
    <row r="108" spans="2:5" ht="15.75" thickBot="1" x14ac:dyDescent="0.3">
      <c r="B108" s="15" t="s">
        <v>24</v>
      </c>
      <c r="C108" s="16"/>
      <c r="D108" s="42">
        <f>SUM(D103:D107)</f>
        <v>837</v>
      </c>
      <c r="E108" s="30">
        <f>SUM(E103:E107)</f>
        <v>55546965.140000001</v>
      </c>
    </row>
    <row r="109" spans="2:5" x14ac:dyDescent="0.25">
      <c r="B109" s="31"/>
      <c r="C109" s="31"/>
      <c r="D109" s="40"/>
      <c r="E109" s="33"/>
    </row>
    <row r="110" spans="2:5" ht="15.75" thickBot="1" x14ac:dyDescent="0.3">
      <c r="B110" s="34" t="s">
        <v>40</v>
      </c>
      <c r="C110" s="31"/>
      <c r="D110" s="40"/>
      <c r="E110" s="33"/>
    </row>
    <row r="111" spans="2:5" ht="15.75" thickBot="1" x14ac:dyDescent="0.3">
      <c r="B111" s="19" t="s">
        <v>25</v>
      </c>
      <c r="C111" s="20"/>
      <c r="D111" s="39" t="s">
        <v>2</v>
      </c>
      <c r="E111" s="22" t="s">
        <v>3</v>
      </c>
    </row>
    <row r="112" spans="2:5" x14ac:dyDescent="0.25">
      <c r="B112" s="23" t="s">
        <v>26</v>
      </c>
      <c r="C112" s="24"/>
      <c r="D112" s="47">
        <v>169</v>
      </c>
      <c r="E112" s="26">
        <v>7474027.1600000001</v>
      </c>
    </row>
    <row r="113" spans="2:5" x14ac:dyDescent="0.25">
      <c r="B113" s="23" t="s">
        <v>27</v>
      </c>
      <c r="C113" s="24"/>
      <c r="D113" s="47">
        <v>202</v>
      </c>
      <c r="E113" s="26">
        <v>10159531.689999999</v>
      </c>
    </row>
    <row r="114" spans="2:5" x14ac:dyDescent="0.25">
      <c r="B114" s="23" t="s">
        <v>28</v>
      </c>
      <c r="C114" s="24"/>
      <c r="D114" s="47">
        <v>198</v>
      </c>
      <c r="E114" s="26">
        <v>12735174.220000001</v>
      </c>
    </row>
    <row r="115" spans="2:5" x14ac:dyDescent="0.25">
      <c r="B115" s="23" t="s">
        <v>29</v>
      </c>
      <c r="C115" s="24"/>
      <c r="D115" s="47">
        <v>202</v>
      </c>
      <c r="E115" s="26">
        <v>16059858.68</v>
      </c>
    </row>
    <row r="116" spans="2:5" ht="15.75" thickBot="1" x14ac:dyDescent="0.3">
      <c r="B116" s="27" t="s">
        <v>30</v>
      </c>
      <c r="C116" s="28"/>
      <c r="D116" s="41">
        <v>37</v>
      </c>
      <c r="E116" s="29">
        <v>3807768.22</v>
      </c>
    </row>
    <row r="117" spans="2:5" ht="15.75" thickBot="1" x14ac:dyDescent="0.3">
      <c r="B117" s="15" t="s">
        <v>24</v>
      </c>
      <c r="C117" s="16"/>
      <c r="D117" s="42">
        <f>SUM(D112:D116)</f>
        <v>808</v>
      </c>
      <c r="E117" s="30">
        <f>SUM(E112:E116)</f>
        <v>50236359.969999999</v>
      </c>
    </row>
    <row r="118" spans="2:5" x14ac:dyDescent="0.25">
      <c r="B118" s="31"/>
      <c r="C118" s="31"/>
      <c r="D118" s="40"/>
      <c r="E118" s="33"/>
    </row>
    <row r="119" spans="2:5" ht="15.75" thickBot="1" x14ac:dyDescent="0.3">
      <c r="B119" s="34" t="s">
        <v>41</v>
      </c>
      <c r="C119" s="31"/>
      <c r="D119" s="40"/>
      <c r="E119" s="33"/>
    </row>
    <row r="120" spans="2:5" ht="15.75" thickBot="1" x14ac:dyDescent="0.3">
      <c r="B120" s="19" t="s">
        <v>25</v>
      </c>
      <c r="C120" s="20"/>
      <c r="D120" s="39" t="s">
        <v>2</v>
      </c>
      <c r="E120" s="22" t="s">
        <v>3</v>
      </c>
    </row>
    <row r="121" spans="2:5" x14ac:dyDescent="0.25">
      <c r="B121" s="23" t="s">
        <v>26</v>
      </c>
      <c r="C121" s="24"/>
      <c r="D121" s="47">
        <v>106</v>
      </c>
      <c r="E121" s="26">
        <v>5215169.72</v>
      </c>
    </row>
    <row r="122" spans="2:5" x14ac:dyDescent="0.25">
      <c r="B122" s="23" t="s">
        <v>27</v>
      </c>
      <c r="C122" s="24"/>
      <c r="D122" s="47">
        <v>159</v>
      </c>
      <c r="E122" s="26">
        <v>7427397.1200000001</v>
      </c>
    </row>
    <row r="123" spans="2:5" x14ac:dyDescent="0.25">
      <c r="B123" s="23" t="s">
        <v>28</v>
      </c>
      <c r="C123" s="24"/>
      <c r="D123" s="47">
        <v>141</v>
      </c>
      <c r="E123" s="26">
        <v>7625074.9800000004</v>
      </c>
    </row>
    <row r="124" spans="2:5" x14ac:dyDescent="0.25">
      <c r="B124" s="23" t="s">
        <v>29</v>
      </c>
      <c r="C124" s="24"/>
      <c r="D124" s="47">
        <v>157</v>
      </c>
      <c r="E124" s="26">
        <v>7218434.21</v>
      </c>
    </row>
    <row r="125" spans="2:5" ht="15.75" thickBot="1" x14ac:dyDescent="0.3">
      <c r="B125" s="27" t="s">
        <v>30</v>
      </c>
      <c r="C125" s="28"/>
      <c r="D125" s="41">
        <v>36</v>
      </c>
      <c r="E125" s="29">
        <v>2626043.9900000002</v>
      </c>
    </row>
    <row r="126" spans="2:5" ht="15.75" thickBot="1" x14ac:dyDescent="0.3">
      <c r="B126" s="15" t="s">
        <v>24</v>
      </c>
      <c r="C126" s="16"/>
      <c r="D126" s="42">
        <f>SUM(D121:D125)</f>
        <v>599</v>
      </c>
      <c r="E126" s="30">
        <f>SUM(E121:E125)</f>
        <v>30112120.020000003</v>
      </c>
    </row>
    <row r="127" spans="2:5" x14ac:dyDescent="0.25">
      <c r="B127" s="31"/>
      <c r="C127" s="31"/>
      <c r="D127" s="40"/>
      <c r="E127" s="33"/>
    </row>
    <row r="128" spans="2:5" ht="15.75" thickBot="1" x14ac:dyDescent="0.3">
      <c r="B128" s="34" t="s">
        <v>42</v>
      </c>
      <c r="C128" s="31"/>
      <c r="D128" s="40"/>
      <c r="E128" s="33"/>
    </row>
    <row r="129" spans="2:5" ht="15.75" thickBot="1" x14ac:dyDescent="0.3">
      <c r="B129" s="19" t="s">
        <v>25</v>
      </c>
      <c r="C129" s="20"/>
      <c r="D129" s="39" t="s">
        <v>2</v>
      </c>
      <c r="E129" s="22" t="s">
        <v>3</v>
      </c>
    </row>
    <row r="130" spans="2:5" x14ac:dyDescent="0.25">
      <c r="B130" s="23" t="s">
        <v>26</v>
      </c>
      <c r="C130" s="24"/>
      <c r="D130" s="47">
        <v>250</v>
      </c>
      <c r="E130" s="26">
        <v>8716954.6799999997</v>
      </c>
    </row>
    <row r="131" spans="2:5" x14ac:dyDescent="0.25">
      <c r="B131" s="23" t="s">
        <v>27</v>
      </c>
      <c r="C131" s="24"/>
      <c r="D131" s="47">
        <v>304</v>
      </c>
      <c r="E131" s="26">
        <v>10217716.57</v>
      </c>
    </row>
    <row r="132" spans="2:5" x14ac:dyDescent="0.25">
      <c r="B132" s="23" t="s">
        <v>28</v>
      </c>
      <c r="C132" s="24"/>
      <c r="D132" s="47">
        <v>293</v>
      </c>
      <c r="E132" s="26">
        <v>13889418.65</v>
      </c>
    </row>
    <row r="133" spans="2:5" x14ac:dyDescent="0.25">
      <c r="B133" s="23" t="s">
        <v>29</v>
      </c>
      <c r="C133" s="24"/>
      <c r="D133" s="47">
        <v>321</v>
      </c>
      <c r="E133" s="26">
        <v>15452280.42</v>
      </c>
    </row>
    <row r="134" spans="2:5" ht="15.75" thickBot="1" x14ac:dyDescent="0.3">
      <c r="B134" s="27" t="s">
        <v>30</v>
      </c>
      <c r="C134" s="28"/>
      <c r="D134" s="41">
        <v>43</v>
      </c>
      <c r="E134" s="29">
        <v>2819740.63</v>
      </c>
    </row>
    <row r="135" spans="2:5" ht="15.75" thickBot="1" x14ac:dyDescent="0.3">
      <c r="B135" s="15" t="s">
        <v>24</v>
      </c>
      <c r="C135" s="16"/>
      <c r="D135" s="42">
        <f>SUM(D130:D134)</f>
        <v>1211</v>
      </c>
      <c r="E135" s="30">
        <f>SUM(E130:E134)</f>
        <v>51096110.950000003</v>
      </c>
    </row>
    <row r="136" spans="2:5" x14ac:dyDescent="0.25">
      <c r="D136" s="38"/>
    </row>
    <row r="137" spans="2:5" ht="15.75" thickBot="1" x14ac:dyDescent="0.3">
      <c r="B137" s="34" t="s">
        <v>43</v>
      </c>
      <c r="C137" s="31"/>
      <c r="D137" s="40"/>
      <c r="E137" s="33"/>
    </row>
    <row r="138" spans="2:5" ht="15.75" thickBot="1" x14ac:dyDescent="0.3">
      <c r="B138" s="19" t="s">
        <v>25</v>
      </c>
      <c r="C138" s="20"/>
      <c r="D138" s="39" t="s">
        <v>2</v>
      </c>
      <c r="E138" s="22" t="s">
        <v>3</v>
      </c>
    </row>
    <row r="139" spans="2:5" x14ac:dyDescent="0.25">
      <c r="B139" s="23" t="s">
        <v>26</v>
      </c>
      <c r="C139" s="24"/>
      <c r="D139" s="47">
        <v>98</v>
      </c>
      <c r="E139" s="26">
        <v>4217568.21</v>
      </c>
    </row>
    <row r="140" spans="2:5" x14ac:dyDescent="0.25">
      <c r="B140" s="23" t="s">
        <v>27</v>
      </c>
      <c r="C140" s="24"/>
      <c r="D140" s="47">
        <v>144</v>
      </c>
      <c r="E140" s="26">
        <v>5662465.2199999997</v>
      </c>
    </row>
    <row r="141" spans="2:5" x14ac:dyDescent="0.25">
      <c r="B141" s="23" t="s">
        <v>28</v>
      </c>
      <c r="C141" s="24"/>
      <c r="D141" s="47">
        <v>148</v>
      </c>
      <c r="E141" s="26">
        <v>7772834.7000000002</v>
      </c>
    </row>
    <row r="142" spans="2:5" x14ac:dyDescent="0.25">
      <c r="B142" s="23" t="s">
        <v>29</v>
      </c>
      <c r="C142" s="24"/>
      <c r="D142" s="47">
        <v>120</v>
      </c>
      <c r="E142" s="26">
        <v>5729479.2800000003</v>
      </c>
    </row>
    <row r="143" spans="2:5" ht="15.75" thickBot="1" x14ac:dyDescent="0.3">
      <c r="B143" s="27" t="s">
        <v>30</v>
      </c>
      <c r="C143" s="28"/>
      <c r="D143" s="41">
        <v>24</v>
      </c>
      <c r="E143" s="29">
        <v>1355369</v>
      </c>
    </row>
    <row r="144" spans="2:5" ht="15.75" thickBot="1" x14ac:dyDescent="0.3">
      <c r="B144" s="15" t="s">
        <v>24</v>
      </c>
      <c r="C144" s="16"/>
      <c r="D144" s="42">
        <f>SUM(D139:D143)</f>
        <v>534</v>
      </c>
      <c r="E144" s="30">
        <f>SUM(E139:E143)</f>
        <v>24737716.41</v>
      </c>
    </row>
  </sheetData>
  <mergeCells count="7">
    <mergeCell ref="B13:B14"/>
    <mergeCell ref="B15:B17"/>
    <mergeCell ref="B1:E1"/>
    <mergeCell ref="B4:B5"/>
    <mergeCell ref="B6:B8"/>
    <mergeCell ref="B9:B10"/>
    <mergeCell ref="B11:B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63CC-D17F-41F7-947A-2E4A52263782}">
  <dimension ref="B1:E144"/>
  <sheetViews>
    <sheetView workbookViewId="0">
      <selection activeCell="F8" sqref="F8"/>
    </sheetView>
  </sheetViews>
  <sheetFormatPr defaultRowHeight="15" x14ac:dyDescent="0.25"/>
  <cols>
    <col min="2" max="2" width="19" customWidth="1"/>
    <col min="3" max="3" width="16.28515625" customWidth="1"/>
    <col min="4" max="4" width="11.28515625" customWidth="1"/>
    <col min="5" max="5" width="18.28515625" customWidth="1"/>
  </cols>
  <sheetData>
    <row r="1" spans="2:5" x14ac:dyDescent="0.25">
      <c r="B1" s="88" t="s">
        <v>48</v>
      </c>
      <c r="C1" s="88"/>
      <c r="D1" s="88"/>
      <c r="E1" s="88"/>
    </row>
    <row r="2" spans="2:5" ht="15.75" thickBot="1" x14ac:dyDescent="0.3">
      <c r="B2" s="78"/>
      <c r="C2" s="78"/>
      <c r="D2" s="78"/>
      <c r="E2" s="78"/>
    </row>
    <row r="3" spans="2:5" ht="15.75" thickBot="1" x14ac:dyDescent="0.3">
      <c r="B3" s="1" t="s">
        <v>0</v>
      </c>
      <c r="C3" s="2" t="s">
        <v>1</v>
      </c>
      <c r="D3" s="3" t="s">
        <v>2</v>
      </c>
      <c r="E3" s="4" t="s">
        <v>3</v>
      </c>
    </row>
    <row r="4" spans="2:5" x14ac:dyDescent="0.25">
      <c r="B4" s="89" t="s">
        <v>4</v>
      </c>
      <c r="C4" s="5" t="s">
        <v>5</v>
      </c>
      <c r="D4" s="50">
        <v>20247</v>
      </c>
      <c r="E4" s="63">
        <v>4290957029.3099999</v>
      </c>
    </row>
    <row r="5" spans="2:5" ht="15.75" thickBot="1" x14ac:dyDescent="0.3">
      <c r="B5" s="90"/>
      <c r="C5" s="6" t="s">
        <v>6</v>
      </c>
      <c r="D5" s="48">
        <v>16185</v>
      </c>
      <c r="E5" s="64">
        <v>2932729603.4099998</v>
      </c>
    </row>
    <row r="6" spans="2:5" x14ac:dyDescent="0.25">
      <c r="B6" s="91" t="s">
        <v>7</v>
      </c>
      <c r="C6" s="7" t="s">
        <v>8</v>
      </c>
      <c r="D6" s="49">
        <v>9896</v>
      </c>
      <c r="E6" s="63">
        <v>1515302604.3099999</v>
      </c>
    </row>
    <row r="7" spans="2:5" x14ac:dyDescent="0.25">
      <c r="B7" s="92"/>
      <c r="C7" s="8" t="s">
        <v>9</v>
      </c>
      <c r="D7" s="51">
        <v>9291</v>
      </c>
      <c r="E7" s="26">
        <v>1504719246.21</v>
      </c>
    </row>
    <row r="8" spans="2:5" ht="15.75" thickBot="1" x14ac:dyDescent="0.3">
      <c r="B8" s="93"/>
      <c r="C8" s="9" t="s">
        <v>10</v>
      </c>
      <c r="D8" s="56">
        <v>10769</v>
      </c>
      <c r="E8" s="64">
        <v>1772300637.1099999</v>
      </c>
    </row>
    <row r="9" spans="2:5" x14ac:dyDescent="0.25">
      <c r="B9" s="85" t="s">
        <v>11</v>
      </c>
      <c r="C9" s="7" t="s">
        <v>12</v>
      </c>
      <c r="D9" s="49">
        <v>4774</v>
      </c>
      <c r="E9" s="63">
        <v>655860534.78999996</v>
      </c>
    </row>
    <row r="10" spans="2:5" ht="15.75" thickBot="1" x14ac:dyDescent="0.3">
      <c r="B10" s="86"/>
      <c r="C10" s="11" t="s">
        <v>13</v>
      </c>
      <c r="D10" s="57">
        <v>14260</v>
      </c>
      <c r="E10" s="64">
        <v>2080735990.46</v>
      </c>
    </row>
    <row r="11" spans="2:5" x14ac:dyDescent="0.25">
      <c r="B11" s="85" t="s">
        <v>14</v>
      </c>
      <c r="C11" s="7" t="s">
        <v>15</v>
      </c>
      <c r="D11" s="49">
        <v>29715</v>
      </c>
      <c r="E11" s="63">
        <v>4241268469.6100001</v>
      </c>
    </row>
    <row r="12" spans="2:5" ht="15.75" thickBot="1" x14ac:dyDescent="0.3">
      <c r="B12" s="86"/>
      <c r="C12" s="11" t="s">
        <v>16</v>
      </c>
      <c r="D12" s="57">
        <v>9661</v>
      </c>
      <c r="E12" s="64">
        <v>1479795961.96</v>
      </c>
    </row>
    <row r="13" spans="2:5" x14ac:dyDescent="0.25">
      <c r="B13" s="85" t="s">
        <v>17</v>
      </c>
      <c r="C13" s="7" t="s">
        <v>18</v>
      </c>
      <c r="D13" s="49">
        <v>6718</v>
      </c>
      <c r="E13" s="63">
        <v>962207726.23000002</v>
      </c>
    </row>
    <row r="14" spans="2:5" ht="15.75" thickBot="1" x14ac:dyDescent="0.3">
      <c r="B14" s="86"/>
      <c r="C14" s="11" t="s">
        <v>19</v>
      </c>
      <c r="D14" s="57">
        <v>5898</v>
      </c>
      <c r="E14" s="36">
        <v>833343782.74000001</v>
      </c>
    </row>
    <row r="15" spans="2:5" x14ac:dyDescent="0.25">
      <c r="B15" s="85" t="s">
        <v>20</v>
      </c>
      <c r="C15" s="12" t="s">
        <v>21</v>
      </c>
      <c r="D15" s="65">
        <v>7015</v>
      </c>
      <c r="E15" s="63">
        <v>701070847.8499999</v>
      </c>
    </row>
    <row r="16" spans="2:5" x14ac:dyDescent="0.25">
      <c r="B16" s="87"/>
      <c r="C16" s="13" t="s">
        <v>22</v>
      </c>
      <c r="D16" s="58">
        <v>14847</v>
      </c>
      <c r="E16" s="26">
        <v>1503506694.99</v>
      </c>
    </row>
    <row r="17" spans="2:5" ht="15.75" thickBot="1" x14ac:dyDescent="0.3">
      <c r="B17" s="86"/>
      <c r="C17" s="11" t="s">
        <v>23</v>
      </c>
      <c r="D17" s="57">
        <v>5445</v>
      </c>
      <c r="E17" s="36">
        <v>654293958.3499999</v>
      </c>
    </row>
    <row r="18" spans="2:5" ht="15.75" thickBot="1" x14ac:dyDescent="0.3">
      <c r="B18" s="59" t="s">
        <v>24</v>
      </c>
      <c r="C18" s="60"/>
      <c r="D18" s="10">
        <f>SUM(D4:D17)</f>
        <v>164721</v>
      </c>
      <c r="E18" s="36">
        <f>SUM(E4:E17)</f>
        <v>25128093087.329998</v>
      </c>
    </row>
    <row r="20" spans="2:5" ht="15.75" thickBot="1" x14ac:dyDescent="0.3">
      <c r="B20" s="18" t="s">
        <v>4</v>
      </c>
    </row>
    <row r="21" spans="2:5" ht="15.75" thickBot="1" x14ac:dyDescent="0.3">
      <c r="B21" s="19" t="s">
        <v>25</v>
      </c>
      <c r="C21" s="20"/>
      <c r="D21" s="21" t="s">
        <v>2</v>
      </c>
      <c r="E21" s="22" t="s">
        <v>3</v>
      </c>
    </row>
    <row r="22" spans="2:5" x14ac:dyDescent="0.25">
      <c r="B22" s="23" t="s">
        <v>26</v>
      </c>
      <c r="C22" s="24"/>
      <c r="D22" s="25">
        <v>1383</v>
      </c>
      <c r="E22" s="26">
        <v>195919018.27000001</v>
      </c>
    </row>
    <row r="23" spans="2:5" x14ac:dyDescent="0.25">
      <c r="B23" s="23" t="s">
        <v>27</v>
      </c>
      <c r="C23" s="24"/>
      <c r="D23" s="25">
        <v>3206</v>
      </c>
      <c r="E23" s="26">
        <v>493456878.50999999</v>
      </c>
    </row>
    <row r="24" spans="2:5" x14ac:dyDescent="0.25">
      <c r="B24" s="23" t="s">
        <v>28</v>
      </c>
      <c r="C24" s="24"/>
      <c r="D24" s="25">
        <v>5399</v>
      </c>
      <c r="E24" s="26">
        <v>1114602392.6600001</v>
      </c>
    </row>
    <row r="25" spans="2:5" x14ac:dyDescent="0.25">
      <c r="B25" s="23" t="s">
        <v>29</v>
      </c>
      <c r="C25" s="24"/>
      <c r="D25" s="25">
        <v>8275</v>
      </c>
      <c r="E25" s="26">
        <v>2019015406.3900001</v>
      </c>
    </row>
    <row r="26" spans="2:5" ht="15.75" thickBot="1" x14ac:dyDescent="0.3">
      <c r="B26" s="27" t="s">
        <v>30</v>
      </c>
      <c r="C26" s="28"/>
      <c r="D26" s="14">
        <v>1984</v>
      </c>
      <c r="E26" s="29">
        <v>467963333.48000002</v>
      </c>
    </row>
    <row r="27" spans="2:5" ht="15.75" thickBot="1" x14ac:dyDescent="0.3">
      <c r="B27" s="15" t="s">
        <v>24</v>
      </c>
      <c r="C27" s="16"/>
      <c r="D27" s="17">
        <f>SUM(D22:D26)</f>
        <v>20247</v>
      </c>
      <c r="E27" s="30">
        <f>SUM(E22:E26)</f>
        <v>4290957029.3099999</v>
      </c>
    </row>
    <row r="28" spans="2:5" x14ac:dyDescent="0.25">
      <c r="B28" s="31"/>
      <c r="C28" s="31"/>
      <c r="D28" s="32"/>
      <c r="E28" s="33"/>
    </row>
    <row r="29" spans="2:5" ht="15.75" thickBot="1" x14ac:dyDescent="0.3">
      <c r="B29" s="34" t="s">
        <v>31</v>
      </c>
      <c r="C29" s="31"/>
      <c r="D29" s="32"/>
      <c r="E29" s="33"/>
    </row>
    <row r="30" spans="2:5" ht="15.75" thickBot="1" x14ac:dyDescent="0.3">
      <c r="B30" s="19" t="s">
        <v>25</v>
      </c>
      <c r="C30" s="20"/>
      <c r="D30" s="3" t="s">
        <v>2</v>
      </c>
      <c r="E30" s="22" t="s">
        <v>3</v>
      </c>
    </row>
    <row r="31" spans="2:5" x14ac:dyDescent="0.25">
      <c r="B31" s="23" t="s">
        <v>26</v>
      </c>
      <c r="C31" s="24"/>
      <c r="D31" s="79">
        <v>872</v>
      </c>
      <c r="E31" s="26">
        <v>120134892.76000001</v>
      </c>
    </row>
    <row r="32" spans="2:5" x14ac:dyDescent="0.25">
      <c r="B32" s="23" t="s">
        <v>27</v>
      </c>
      <c r="C32" s="24"/>
      <c r="D32" s="79">
        <v>3253</v>
      </c>
      <c r="E32" s="26">
        <v>438201657.06</v>
      </c>
    </row>
    <row r="33" spans="2:5" x14ac:dyDescent="0.25">
      <c r="B33" s="23" t="s">
        <v>28</v>
      </c>
      <c r="C33" s="24"/>
      <c r="D33" s="79">
        <v>4665</v>
      </c>
      <c r="E33" s="26">
        <v>835364306.73000002</v>
      </c>
    </row>
    <row r="34" spans="2:5" x14ac:dyDescent="0.25">
      <c r="B34" s="23" t="s">
        <v>29</v>
      </c>
      <c r="C34" s="24"/>
      <c r="D34" s="79">
        <v>6188</v>
      </c>
      <c r="E34" s="26">
        <v>1301030728.5799999</v>
      </c>
    </row>
    <row r="35" spans="2:5" ht="15.75" thickBot="1" x14ac:dyDescent="0.3">
      <c r="B35" s="27" t="s">
        <v>30</v>
      </c>
      <c r="C35" s="28"/>
      <c r="D35" s="80">
        <v>1207</v>
      </c>
      <c r="E35" s="29">
        <v>237998018.28</v>
      </c>
    </row>
    <row r="36" spans="2:5" ht="15.75" thickBot="1" x14ac:dyDescent="0.3">
      <c r="B36" s="15" t="s">
        <v>24</v>
      </c>
      <c r="C36" s="16"/>
      <c r="D36" s="17">
        <f>SUM(D31:D35)</f>
        <v>16185</v>
      </c>
      <c r="E36" s="30">
        <f>SUM(E31:E35)</f>
        <v>2932729603.4100003</v>
      </c>
    </row>
    <row r="37" spans="2:5" x14ac:dyDescent="0.25">
      <c r="B37" s="31"/>
      <c r="C37" s="31"/>
      <c r="D37" s="32"/>
      <c r="E37" s="33"/>
    </row>
    <row r="38" spans="2:5" ht="15.75" thickBot="1" x14ac:dyDescent="0.3">
      <c r="B38" s="34" t="s">
        <v>32</v>
      </c>
      <c r="C38" s="31"/>
      <c r="D38" s="32"/>
      <c r="E38" s="33"/>
    </row>
    <row r="39" spans="2:5" ht="15.75" thickBot="1" x14ac:dyDescent="0.3">
      <c r="B39" s="19" t="s">
        <v>25</v>
      </c>
      <c r="C39" s="20"/>
      <c r="D39" s="21" t="s">
        <v>2</v>
      </c>
      <c r="E39" s="22" t="s">
        <v>3</v>
      </c>
    </row>
    <row r="40" spans="2:5" x14ac:dyDescent="0.25">
      <c r="B40" s="23" t="s">
        <v>26</v>
      </c>
      <c r="C40" s="24"/>
      <c r="D40" s="25">
        <v>1151</v>
      </c>
      <c r="E40" s="26">
        <v>83275090.159999996</v>
      </c>
    </row>
    <row r="41" spans="2:5" x14ac:dyDescent="0.25">
      <c r="B41" s="23" t="s">
        <v>27</v>
      </c>
      <c r="C41" s="24"/>
      <c r="D41" s="25">
        <v>2390</v>
      </c>
      <c r="E41" s="26">
        <v>267008287.37</v>
      </c>
    </row>
    <row r="42" spans="2:5" x14ac:dyDescent="0.25">
      <c r="B42" s="23" t="s">
        <v>28</v>
      </c>
      <c r="C42" s="24"/>
      <c r="D42" s="25">
        <v>2699</v>
      </c>
      <c r="E42" s="26">
        <v>447419376.88</v>
      </c>
    </row>
    <row r="43" spans="2:5" x14ac:dyDescent="0.25">
      <c r="B43" s="23" t="s">
        <v>29</v>
      </c>
      <c r="C43" s="24"/>
      <c r="D43" s="25">
        <v>3132</v>
      </c>
      <c r="E43" s="26">
        <v>623367483.27999997</v>
      </c>
    </row>
    <row r="44" spans="2:5" ht="15.75" thickBot="1" x14ac:dyDescent="0.3">
      <c r="B44" s="27" t="s">
        <v>30</v>
      </c>
      <c r="C44" s="28"/>
      <c r="D44" s="14">
        <v>524</v>
      </c>
      <c r="E44" s="29">
        <v>94232366.620000005</v>
      </c>
    </row>
    <row r="45" spans="2:5" ht="15.75" thickBot="1" x14ac:dyDescent="0.3">
      <c r="B45" s="15" t="s">
        <v>24</v>
      </c>
      <c r="C45" s="16"/>
      <c r="D45" s="17">
        <f>SUM(D40:D44)</f>
        <v>9896</v>
      </c>
      <c r="E45" s="30">
        <f>SUM(E40:E44)</f>
        <v>1515302604.3099999</v>
      </c>
    </row>
    <row r="46" spans="2:5" x14ac:dyDescent="0.25">
      <c r="B46" s="31"/>
      <c r="C46" s="31"/>
      <c r="D46" s="32"/>
      <c r="E46" s="33"/>
    </row>
    <row r="47" spans="2:5" ht="15.75" thickBot="1" x14ac:dyDescent="0.3">
      <c r="B47" s="34" t="s">
        <v>33</v>
      </c>
      <c r="C47" s="31"/>
      <c r="D47" s="32"/>
      <c r="E47" s="33"/>
    </row>
    <row r="48" spans="2:5" ht="15.75" thickBot="1" x14ac:dyDescent="0.3">
      <c r="B48" s="19" t="s">
        <v>25</v>
      </c>
      <c r="C48" s="20"/>
      <c r="D48" s="3" t="s">
        <v>2</v>
      </c>
      <c r="E48" s="4" t="s">
        <v>3</v>
      </c>
    </row>
    <row r="49" spans="2:5" x14ac:dyDescent="0.25">
      <c r="B49" s="23" t="s">
        <v>26</v>
      </c>
      <c r="C49" s="24"/>
      <c r="D49" s="79">
        <v>778</v>
      </c>
      <c r="E49" s="81">
        <v>56931055.920000002</v>
      </c>
    </row>
    <row r="50" spans="2:5" x14ac:dyDescent="0.25">
      <c r="B50" s="23" t="s">
        <v>27</v>
      </c>
      <c r="C50" s="24"/>
      <c r="D50" s="79">
        <v>2143</v>
      </c>
      <c r="E50" s="81">
        <v>242755988.97999999</v>
      </c>
    </row>
    <row r="51" spans="2:5" x14ac:dyDescent="0.25">
      <c r="B51" s="23" t="s">
        <v>28</v>
      </c>
      <c r="C51" s="24"/>
      <c r="D51" s="79">
        <v>2623</v>
      </c>
      <c r="E51" s="81">
        <v>432590974.98000002</v>
      </c>
    </row>
    <row r="52" spans="2:5" x14ac:dyDescent="0.25">
      <c r="B52" s="23" t="s">
        <v>29</v>
      </c>
      <c r="C52" s="24"/>
      <c r="D52" s="79">
        <v>3113</v>
      </c>
      <c r="E52" s="81">
        <v>644366461.20000005</v>
      </c>
    </row>
    <row r="53" spans="2:5" ht="15.75" thickBot="1" x14ac:dyDescent="0.3">
      <c r="B53" s="27" t="s">
        <v>30</v>
      </c>
      <c r="C53" s="28"/>
      <c r="D53" s="80">
        <v>634</v>
      </c>
      <c r="E53" s="82">
        <v>128074765.13</v>
      </c>
    </row>
    <row r="54" spans="2:5" ht="15.75" thickBot="1" x14ac:dyDescent="0.3">
      <c r="B54" s="15" t="s">
        <v>24</v>
      </c>
      <c r="C54" s="16"/>
      <c r="D54" s="17">
        <f>SUM(D49:D53)</f>
        <v>9291</v>
      </c>
      <c r="E54" s="30">
        <f>SUM(E49:E53)</f>
        <v>1504719246.21</v>
      </c>
    </row>
    <row r="55" spans="2:5" x14ac:dyDescent="0.25">
      <c r="B55" s="31"/>
      <c r="C55" s="31"/>
      <c r="D55" s="32"/>
      <c r="E55" s="33"/>
    </row>
    <row r="56" spans="2:5" ht="15.75" thickBot="1" x14ac:dyDescent="0.3">
      <c r="B56" s="34" t="s">
        <v>34</v>
      </c>
      <c r="C56" s="31"/>
      <c r="D56" s="32"/>
      <c r="E56" s="33"/>
    </row>
    <row r="57" spans="2:5" ht="15.75" thickBot="1" x14ac:dyDescent="0.3">
      <c r="B57" s="19" t="s">
        <v>25</v>
      </c>
      <c r="C57" s="2"/>
      <c r="D57" s="3" t="s">
        <v>2</v>
      </c>
      <c r="E57" s="4" t="s">
        <v>3</v>
      </c>
    </row>
    <row r="58" spans="2:5" x14ac:dyDescent="0.25">
      <c r="B58" s="23" t="s">
        <v>26</v>
      </c>
      <c r="C58" s="70"/>
      <c r="D58" s="79">
        <v>1070</v>
      </c>
      <c r="E58" s="26">
        <v>89249349.469999999</v>
      </c>
    </row>
    <row r="59" spans="2:5" x14ac:dyDescent="0.25">
      <c r="B59" s="23" t="s">
        <v>27</v>
      </c>
      <c r="C59" s="70"/>
      <c r="D59" s="79">
        <v>2616</v>
      </c>
      <c r="E59" s="26">
        <v>324169893.56999999</v>
      </c>
    </row>
    <row r="60" spans="2:5" x14ac:dyDescent="0.25">
      <c r="B60" s="23" t="s">
        <v>28</v>
      </c>
      <c r="C60" s="70"/>
      <c r="D60" s="79">
        <v>2988</v>
      </c>
      <c r="E60" s="26">
        <v>516350290.10000002</v>
      </c>
    </row>
    <row r="61" spans="2:5" x14ac:dyDescent="0.25">
      <c r="B61" s="23" t="s">
        <v>29</v>
      </c>
      <c r="C61" s="70"/>
      <c r="D61" s="79">
        <v>3423</v>
      </c>
      <c r="E61" s="26">
        <v>703027269.57000005</v>
      </c>
    </row>
    <row r="62" spans="2:5" ht="15.75" thickBot="1" x14ac:dyDescent="0.3">
      <c r="B62" s="27" t="s">
        <v>30</v>
      </c>
      <c r="C62" s="71"/>
      <c r="D62" s="80">
        <v>672</v>
      </c>
      <c r="E62" s="29">
        <v>139503834.40000001</v>
      </c>
    </row>
    <row r="63" spans="2:5" ht="15.75" thickBot="1" x14ac:dyDescent="0.3">
      <c r="B63" s="15" t="s">
        <v>24</v>
      </c>
      <c r="C63" s="16"/>
      <c r="D63" s="69">
        <f>SUM(D58:D62)</f>
        <v>10769</v>
      </c>
      <c r="E63" s="30">
        <f>SUM(E58:E62)</f>
        <v>1772300637.1100001</v>
      </c>
    </row>
    <row r="64" spans="2:5" x14ac:dyDescent="0.25">
      <c r="B64" s="31"/>
      <c r="C64" s="31"/>
      <c r="D64" s="32"/>
      <c r="E64" s="33"/>
    </row>
    <row r="65" spans="2:5" ht="15.75" thickBot="1" x14ac:dyDescent="0.3">
      <c r="B65" s="34" t="s">
        <v>35</v>
      </c>
      <c r="C65" s="31"/>
      <c r="D65" s="32"/>
      <c r="E65" s="33"/>
    </row>
    <row r="66" spans="2:5" x14ac:dyDescent="0.25">
      <c r="B66" s="1" t="s">
        <v>25</v>
      </c>
      <c r="C66" s="2"/>
      <c r="D66" s="3" t="s">
        <v>2</v>
      </c>
      <c r="E66" s="4" t="s">
        <v>3</v>
      </c>
    </row>
    <row r="67" spans="2:5" x14ac:dyDescent="0.25">
      <c r="B67" s="23" t="s">
        <v>26</v>
      </c>
      <c r="C67" s="70"/>
      <c r="D67" s="79">
        <v>550</v>
      </c>
      <c r="E67" s="26">
        <v>39666250.369999997</v>
      </c>
    </row>
    <row r="68" spans="2:5" x14ac:dyDescent="0.25">
      <c r="B68" s="23" t="s">
        <v>27</v>
      </c>
      <c r="C68" s="70"/>
      <c r="D68" s="79">
        <v>1114</v>
      </c>
      <c r="E68" s="26">
        <v>116056055.81</v>
      </c>
    </row>
    <row r="69" spans="2:5" x14ac:dyDescent="0.25">
      <c r="B69" s="23" t="s">
        <v>28</v>
      </c>
      <c r="C69" s="70"/>
      <c r="D69" s="79">
        <v>1312</v>
      </c>
      <c r="E69" s="26">
        <v>189457236.99000001</v>
      </c>
    </row>
    <row r="70" spans="2:5" x14ac:dyDescent="0.25">
      <c r="B70" s="23" t="s">
        <v>29</v>
      </c>
      <c r="C70" s="70"/>
      <c r="D70" s="79">
        <v>1529</v>
      </c>
      <c r="E70" s="26">
        <v>263217577.08000001</v>
      </c>
    </row>
    <row r="71" spans="2:5" ht="15.75" thickBot="1" x14ac:dyDescent="0.3">
      <c r="B71" s="74" t="s">
        <v>30</v>
      </c>
      <c r="C71" s="75"/>
      <c r="D71" s="84">
        <v>269</v>
      </c>
      <c r="E71" s="64">
        <v>47463414.539999999</v>
      </c>
    </row>
    <row r="72" spans="2:5" ht="15.75" thickBot="1" x14ac:dyDescent="0.3">
      <c r="B72" s="15" t="s">
        <v>24</v>
      </c>
      <c r="C72" s="16"/>
      <c r="D72" s="17">
        <f>SUM(D67:D71)</f>
        <v>4774</v>
      </c>
      <c r="E72" s="30">
        <f>SUM(E67:E71)</f>
        <v>655860534.78999996</v>
      </c>
    </row>
    <row r="73" spans="2:5" x14ac:dyDescent="0.25">
      <c r="B73" s="31"/>
      <c r="C73" s="31"/>
      <c r="D73" s="32"/>
      <c r="E73" s="33"/>
    </row>
    <row r="74" spans="2:5" ht="15.75" thickBot="1" x14ac:dyDescent="0.3">
      <c r="B74" s="34" t="s">
        <v>36</v>
      </c>
      <c r="C74" s="31"/>
      <c r="D74" s="32"/>
      <c r="E74" s="33"/>
    </row>
    <row r="75" spans="2:5" ht="15.75" thickBot="1" x14ac:dyDescent="0.3">
      <c r="B75" s="1" t="s">
        <v>25</v>
      </c>
      <c r="C75" s="2"/>
      <c r="D75" s="3" t="s">
        <v>2</v>
      </c>
      <c r="E75" s="4" t="s">
        <v>3</v>
      </c>
    </row>
    <row r="76" spans="2:5" x14ac:dyDescent="0.25">
      <c r="B76" s="72" t="s">
        <v>26</v>
      </c>
      <c r="C76" s="76"/>
      <c r="D76" s="83">
        <v>1524</v>
      </c>
      <c r="E76" s="63">
        <v>117713698.45</v>
      </c>
    </row>
    <row r="77" spans="2:5" x14ac:dyDescent="0.25">
      <c r="B77" s="23" t="s">
        <v>27</v>
      </c>
      <c r="C77" s="24"/>
      <c r="D77" s="79">
        <v>3107</v>
      </c>
      <c r="E77" s="26">
        <v>323955848.75</v>
      </c>
    </row>
    <row r="78" spans="2:5" x14ac:dyDescent="0.25">
      <c r="B78" s="23" t="s">
        <v>28</v>
      </c>
      <c r="C78" s="24"/>
      <c r="D78" s="79">
        <v>3814</v>
      </c>
      <c r="E78" s="26">
        <v>542745973.07000005</v>
      </c>
    </row>
    <row r="79" spans="2:5" x14ac:dyDescent="0.25">
      <c r="B79" s="23" t="s">
        <v>29</v>
      </c>
      <c r="C79" s="24"/>
      <c r="D79" s="79">
        <v>4866</v>
      </c>
      <c r="E79" s="26">
        <v>904385283.22000003</v>
      </c>
    </row>
    <row r="80" spans="2:5" ht="15.75" thickBot="1" x14ac:dyDescent="0.3">
      <c r="B80" s="74" t="s">
        <v>30</v>
      </c>
      <c r="C80" s="77"/>
      <c r="D80" s="84">
        <v>949</v>
      </c>
      <c r="E80" s="64">
        <v>191935186.97</v>
      </c>
    </row>
    <row r="81" spans="2:5" ht="15.75" thickBot="1" x14ac:dyDescent="0.3">
      <c r="B81" s="59" t="s">
        <v>24</v>
      </c>
      <c r="C81" s="60"/>
      <c r="D81" s="10">
        <f>SUM(D76:D80)</f>
        <v>14260</v>
      </c>
      <c r="E81" s="36">
        <f>SUM(E76:E80)</f>
        <v>2080735990.46</v>
      </c>
    </row>
    <row r="82" spans="2:5" x14ac:dyDescent="0.25">
      <c r="B82" s="31"/>
      <c r="C82" s="31"/>
      <c r="D82" s="32"/>
      <c r="E82" s="33"/>
    </row>
    <row r="83" spans="2:5" ht="15.75" thickBot="1" x14ac:dyDescent="0.3">
      <c r="B83" s="34" t="s">
        <v>37</v>
      </c>
      <c r="C83" s="31"/>
      <c r="D83" s="32"/>
      <c r="E83" s="33"/>
    </row>
    <row r="84" spans="2:5" x14ac:dyDescent="0.25">
      <c r="B84" s="1" t="s">
        <v>25</v>
      </c>
      <c r="C84" s="2"/>
      <c r="D84" s="3" t="s">
        <v>2</v>
      </c>
      <c r="E84" s="4" t="s">
        <v>3</v>
      </c>
    </row>
    <row r="85" spans="2:5" x14ac:dyDescent="0.25">
      <c r="B85" s="23" t="s">
        <v>26</v>
      </c>
      <c r="C85" s="70"/>
      <c r="D85" s="79">
        <v>2717</v>
      </c>
      <c r="E85" s="26">
        <v>225448494.63</v>
      </c>
    </row>
    <row r="86" spans="2:5" x14ac:dyDescent="0.25">
      <c r="B86" s="23" t="s">
        <v>27</v>
      </c>
      <c r="C86" s="70"/>
      <c r="D86" s="79">
        <v>7635</v>
      </c>
      <c r="E86" s="26">
        <v>836893010.64999998</v>
      </c>
    </row>
    <row r="87" spans="2:5" x14ac:dyDescent="0.25">
      <c r="B87" s="23" t="s">
        <v>28</v>
      </c>
      <c r="C87" s="70"/>
      <c r="D87" s="79">
        <v>7858</v>
      </c>
      <c r="E87" s="26">
        <v>1145807497.26</v>
      </c>
    </row>
    <row r="88" spans="2:5" x14ac:dyDescent="0.25">
      <c r="B88" s="23" t="s">
        <v>29</v>
      </c>
      <c r="C88" s="70"/>
      <c r="D88" s="79">
        <v>9591</v>
      </c>
      <c r="E88" s="26">
        <v>1720344711.1900001</v>
      </c>
    </row>
    <row r="89" spans="2:5" ht="15.75" thickBot="1" x14ac:dyDescent="0.3">
      <c r="B89" s="27" t="s">
        <v>30</v>
      </c>
      <c r="C89" s="71"/>
      <c r="D89" s="80">
        <v>1914</v>
      </c>
      <c r="E89" s="29">
        <v>312774755.88</v>
      </c>
    </row>
    <row r="90" spans="2:5" ht="15.75" thickBot="1" x14ac:dyDescent="0.3">
      <c r="B90" s="15" t="s">
        <v>24</v>
      </c>
      <c r="C90" s="16"/>
      <c r="D90" s="17">
        <f>SUM(D85:D89)</f>
        <v>29715</v>
      </c>
      <c r="E90" s="30">
        <f>SUM(E85:E89)</f>
        <v>4241268469.6100001</v>
      </c>
    </row>
    <row r="91" spans="2:5" x14ac:dyDescent="0.25">
      <c r="B91" s="31"/>
      <c r="C91" s="31"/>
      <c r="D91" s="32"/>
      <c r="E91" s="33"/>
    </row>
    <row r="92" spans="2:5" ht="15.75" thickBot="1" x14ac:dyDescent="0.3">
      <c r="B92" s="34" t="s">
        <v>38</v>
      </c>
      <c r="C92" s="31"/>
      <c r="D92" s="32"/>
      <c r="E92" s="33"/>
    </row>
    <row r="93" spans="2:5" ht="15.75" thickBot="1" x14ac:dyDescent="0.3">
      <c r="B93" s="1" t="s">
        <v>25</v>
      </c>
      <c r="C93" s="2"/>
      <c r="D93" s="3" t="s">
        <v>2</v>
      </c>
      <c r="E93" s="4" t="s">
        <v>3</v>
      </c>
    </row>
    <row r="94" spans="2:5" x14ac:dyDescent="0.25">
      <c r="B94" s="72" t="s">
        <v>26</v>
      </c>
      <c r="C94" s="73"/>
      <c r="D94" s="83">
        <v>735</v>
      </c>
      <c r="E94" s="63">
        <v>61814219.909999996</v>
      </c>
    </row>
    <row r="95" spans="2:5" x14ac:dyDescent="0.25">
      <c r="B95" s="23" t="s">
        <v>27</v>
      </c>
      <c r="C95" s="70"/>
      <c r="D95" s="79">
        <v>2191</v>
      </c>
      <c r="E95" s="26">
        <v>242464105.47999999</v>
      </c>
    </row>
    <row r="96" spans="2:5" x14ac:dyDescent="0.25">
      <c r="B96" s="23" t="s">
        <v>28</v>
      </c>
      <c r="C96" s="70"/>
      <c r="D96" s="79">
        <v>2574</v>
      </c>
      <c r="E96" s="26">
        <v>404159065.88999999</v>
      </c>
    </row>
    <row r="97" spans="2:5" x14ac:dyDescent="0.25">
      <c r="B97" s="23" t="s">
        <v>29</v>
      </c>
      <c r="C97" s="70"/>
      <c r="D97" s="79">
        <v>3509</v>
      </c>
      <c r="E97" s="26">
        <v>662788032.03999996</v>
      </c>
    </row>
    <row r="98" spans="2:5" ht="15.75" thickBot="1" x14ac:dyDescent="0.3">
      <c r="B98" s="74" t="s">
        <v>30</v>
      </c>
      <c r="C98" s="75"/>
      <c r="D98" s="84">
        <v>652</v>
      </c>
      <c r="E98" s="64">
        <v>108570538.64</v>
      </c>
    </row>
    <row r="99" spans="2:5" ht="15.75" thickBot="1" x14ac:dyDescent="0.3">
      <c r="B99" s="59" t="s">
        <v>24</v>
      </c>
      <c r="C99" s="60"/>
      <c r="D99" s="10">
        <f>SUM(D94:D98)</f>
        <v>9661</v>
      </c>
      <c r="E99" s="36">
        <f>SUM(E94:E98)</f>
        <v>1479795961.96</v>
      </c>
    </row>
    <row r="100" spans="2:5" x14ac:dyDescent="0.25">
      <c r="B100" s="31"/>
      <c r="C100" s="31"/>
      <c r="D100" s="32"/>
      <c r="E100" s="33"/>
    </row>
    <row r="101" spans="2:5" ht="15.75" thickBot="1" x14ac:dyDescent="0.3">
      <c r="B101" s="34" t="s">
        <v>44</v>
      </c>
      <c r="C101" s="31"/>
      <c r="D101" s="32"/>
      <c r="E101" s="33"/>
    </row>
    <row r="102" spans="2:5" ht="15.75" thickBot="1" x14ac:dyDescent="0.3">
      <c r="B102" s="1" t="s">
        <v>25</v>
      </c>
      <c r="C102" s="2"/>
      <c r="D102" s="3" t="s">
        <v>2</v>
      </c>
      <c r="E102" s="4" t="s">
        <v>3</v>
      </c>
    </row>
    <row r="103" spans="2:5" x14ac:dyDescent="0.25">
      <c r="B103" s="72" t="s">
        <v>26</v>
      </c>
      <c r="C103" s="76"/>
      <c r="D103" s="83">
        <v>897</v>
      </c>
      <c r="E103" s="63">
        <v>79458367.510000005</v>
      </c>
    </row>
    <row r="104" spans="2:5" x14ac:dyDescent="0.25">
      <c r="B104" s="23" t="s">
        <v>27</v>
      </c>
      <c r="C104" s="24"/>
      <c r="D104" s="79">
        <v>1672</v>
      </c>
      <c r="E104" s="26">
        <v>173809303.05000001</v>
      </c>
    </row>
    <row r="105" spans="2:5" x14ac:dyDescent="0.25">
      <c r="B105" s="23" t="s">
        <v>28</v>
      </c>
      <c r="C105" s="24"/>
      <c r="D105" s="79">
        <v>1693</v>
      </c>
      <c r="E105" s="26">
        <v>248599352.41</v>
      </c>
    </row>
    <row r="106" spans="2:5" x14ac:dyDescent="0.25">
      <c r="B106" s="23" t="s">
        <v>29</v>
      </c>
      <c r="C106" s="24"/>
      <c r="D106" s="79">
        <v>2091</v>
      </c>
      <c r="E106" s="26">
        <v>389504703.62</v>
      </c>
    </row>
    <row r="107" spans="2:5" ht="15.75" thickBot="1" x14ac:dyDescent="0.3">
      <c r="B107" s="74" t="s">
        <v>30</v>
      </c>
      <c r="C107" s="77"/>
      <c r="D107" s="84">
        <v>365</v>
      </c>
      <c r="E107" s="64">
        <v>70835999.640000001</v>
      </c>
    </row>
    <row r="108" spans="2:5" ht="15.75" thickBot="1" x14ac:dyDescent="0.3">
      <c r="B108" s="15" t="s">
        <v>24</v>
      </c>
      <c r="C108" s="16"/>
      <c r="D108" s="17">
        <f>SUM(D103:D107)</f>
        <v>6718</v>
      </c>
      <c r="E108" s="30">
        <f>SUM(E103:E107)</f>
        <v>962207726.23000002</v>
      </c>
    </row>
    <row r="109" spans="2:5" x14ac:dyDescent="0.25">
      <c r="B109" s="31"/>
      <c r="C109" s="31"/>
      <c r="D109" s="32"/>
      <c r="E109" s="33"/>
    </row>
    <row r="110" spans="2:5" ht="15.75" thickBot="1" x14ac:dyDescent="0.3">
      <c r="B110" s="34" t="s">
        <v>40</v>
      </c>
      <c r="C110" s="31"/>
      <c r="D110" s="32"/>
      <c r="E110" s="33"/>
    </row>
    <row r="111" spans="2:5" ht="15.75" thickBot="1" x14ac:dyDescent="0.3">
      <c r="B111" s="1" t="s">
        <v>25</v>
      </c>
      <c r="C111" s="2"/>
      <c r="D111" s="3" t="s">
        <v>2</v>
      </c>
      <c r="E111" s="4" t="s">
        <v>3</v>
      </c>
    </row>
    <row r="112" spans="2:5" x14ac:dyDescent="0.25">
      <c r="B112" s="72" t="s">
        <v>26</v>
      </c>
      <c r="C112" s="76"/>
      <c r="D112" s="83">
        <v>749</v>
      </c>
      <c r="E112" s="63">
        <v>58119534.840000004</v>
      </c>
    </row>
    <row r="113" spans="2:5" x14ac:dyDescent="0.25">
      <c r="B113" s="23" t="s">
        <v>27</v>
      </c>
      <c r="C113" s="24"/>
      <c r="D113" s="79">
        <v>1465</v>
      </c>
      <c r="E113" s="26">
        <v>156740236.96000001</v>
      </c>
    </row>
    <row r="114" spans="2:5" x14ac:dyDescent="0.25">
      <c r="B114" s="23" t="s">
        <v>28</v>
      </c>
      <c r="C114" s="24"/>
      <c r="D114" s="79">
        <v>1557</v>
      </c>
      <c r="E114" s="26">
        <v>227896903.52000001</v>
      </c>
    </row>
    <row r="115" spans="2:5" x14ac:dyDescent="0.25">
      <c r="B115" s="23" t="s">
        <v>29</v>
      </c>
      <c r="C115" s="24"/>
      <c r="D115" s="79">
        <v>1843</v>
      </c>
      <c r="E115" s="26">
        <v>339463400.91000003</v>
      </c>
    </row>
    <row r="116" spans="2:5" ht="15.75" thickBot="1" x14ac:dyDescent="0.3">
      <c r="B116" s="74" t="s">
        <v>30</v>
      </c>
      <c r="C116" s="77"/>
      <c r="D116" s="84">
        <v>284</v>
      </c>
      <c r="E116" s="64">
        <v>51123706.509999998</v>
      </c>
    </row>
    <row r="117" spans="2:5" ht="15.75" thickBot="1" x14ac:dyDescent="0.3">
      <c r="B117" s="59" t="s">
        <v>24</v>
      </c>
      <c r="C117" s="60"/>
      <c r="D117" s="10">
        <f>SUM(D112:D116)</f>
        <v>5898</v>
      </c>
      <c r="E117" s="36">
        <f>SUM(E112:E116)</f>
        <v>833343782.74000001</v>
      </c>
    </row>
    <row r="118" spans="2:5" x14ac:dyDescent="0.25">
      <c r="B118" s="31"/>
      <c r="C118" s="31"/>
      <c r="D118" s="32"/>
      <c r="E118" s="33"/>
    </row>
    <row r="119" spans="2:5" ht="15.75" thickBot="1" x14ac:dyDescent="0.3">
      <c r="B119" s="34" t="s">
        <v>41</v>
      </c>
      <c r="C119" s="31"/>
      <c r="D119" s="32"/>
      <c r="E119" s="33"/>
    </row>
    <row r="120" spans="2:5" ht="15.75" thickBot="1" x14ac:dyDescent="0.3">
      <c r="B120" s="1" t="s">
        <v>25</v>
      </c>
      <c r="C120" s="2"/>
      <c r="D120" s="3" t="s">
        <v>2</v>
      </c>
      <c r="E120" s="4" t="s">
        <v>3</v>
      </c>
    </row>
    <row r="121" spans="2:5" x14ac:dyDescent="0.25">
      <c r="B121" s="72" t="s">
        <v>26</v>
      </c>
      <c r="C121" s="73"/>
      <c r="D121" s="83">
        <v>724</v>
      </c>
      <c r="E121" s="63">
        <v>25962873.539999999</v>
      </c>
    </row>
    <row r="122" spans="2:5" x14ac:dyDescent="0.25">
      <c r="B122" s="23" t="s">
        <v>27</v>
      </c>
      <c r="C122" s="70"/>
      <c r="D122" s="79">
        <v>1481</v>
      </c>
      <c r="E122" s="26">
        <v>90592454.040000007</v>
      </c>
    </row>
    <row r="123" spans="2:5" x14ac:dyDescent="0.25">
      <c r="B123" s="23" t="s">
        <v>28</v>
      </c>
      <c r="C123" s="70"/>
      <c r="D123" s="79">
        <v>1838</v>
      </c>
      <c r="E123" s="26">
        <v>186260266.16999999</v>
      </c>
    </row>
    <row r="124" spans="2:5" x14ac:dyDescent="0.25">
      <c r="B124" s="23" t="s">
        <v>29</v>
      </c>
      <c r="C124" s="70"/>
      <c r="D124" s="79">
        <v>2457</v>
      </c>
      <c r="E124" s="26">
        <v>325157728.82999998</v>
      </c>
    </row>
    <row r="125" spans="2:5" ht="15.75" thickBot="1" x14ac:dyDescent="0.3">
      <c r="B125" s="74" t="s">
        <v>30</v>
      </c>
      <c r="C125" s="75"/>
      <c r="D125" s="84">
        <v>515</v>
      </c>
      <c r="E125" s="64">
        <v>73097525.269999996</v>
      </c>
    </row>
    <row r="126" spans="2:5" ht="15.75" thickBot="1" x14ac:dyDescent="0.3">
      <c r="B126" s="59" t="s">
        <v>24</v>
      </c>
      <c r="C126" s="60"/>
      <c r="D126" s="10">
        <f>SUM(D121:D125)</f>
        <v>7015</v>
      </c>
      <c r="E126" s="36">
        <f>SUM(E121:E125)</f>
        <v>701070847.8499999</v>
      </c>
    </row>
    <row r="127" spans="2:5" x14ac:dyDescent="0.25">
      <c r="B127" s="31"/>
      <c r="C127" s="31"/>
      <c r="D127" s="32"/>
      <c r="E127" s="33"/>
    </row>
    <row r="128" spans="2:5" ht="15.75" thickBot="1" x14ac:dyDescent="0.3">
      <c r="B128" s="34" t="s">
        <v>45</v>
      </c>
      <c r="C128" s="31"/>
      <c r="D128" s="32"/>
      <c r="E128" s="33"/>
    </row>
    <row r="129" spans="2:5" ht="15.75" thickBot="1" x14ac:dyDescent="0.3">
      <c r="B129" s="1" t="s">
        <v>25</v>
      </c>
      <c r="C129" s="2"/>
      <c r="D129" s="3" t="s">
        <v>2</v>
      </c>
      <c r="E129" s="4" t="s">
        <v>3</v>
      </c>
    </row>
    <row r="130" spans="2:5" x14ac:dyDescent="0.25">
      <c r="B130" s="72" t="s">
        <v>26</v>
      </c>
      <c r="C130" s="73"/>
      <c r="D130" s="83">
        <v>1687</v>
      </c>
      <c r="E130" s="63">
        <v>72210003.840000004</v>
      </c>
    </row>
    <row r="131" spans="2:5" x14ac:dyDescent="0.25">
      <c r="B131" s="23" t="s">
        <v>27</v>
      </c>
      <c r="C131" s="70"/>
      <c r="D131" s="79">
        <v>3121</v>
      </c>
      <c r="E131" s="26">
        <v>188874052.86000001</v>
      </c>
    </row>
    <row r="132" spans="2:5" x14ac:dyDescent="0.25">
      <c r="B132" s="23" t="s">
        <v>28</v>
      </c>
      <c r="C132" s="70"/>
      <c r="D132" s="79">
        <v>3742</v>
      </c>
      <c r="E132" s="26">
        <v>383776919.23000002</v>
      </c>
    </row>
    <row r="133" spans="2:5" x14ac:dyDescent="0.25">
      <c r="B133" s="23" t="s">
        <v>29</v>
      </c>
      <c r="C133" s="70"/>
      <c r="D133" s="79">
        <v>5308</v>
      </c>
      <c r="E133" s="26">
        <v>711882646.53999996</v>
      </c>
    </row>
    <row r="134" spans="2:5" ht="15.75" thickBot="1" x14ac:dyDescent="0.3">
      <c r="B134" s="74" t="s">
        <v>30</v>
      </c>
      <c r="C134" s="75"/>
      <c r="D134" s="84">
        <v>989</v>
      </c>
      <c r="E134" s="64">
        <v>146763072.52000001</v>
      </c>
    </row>
    <row r="135" spans="2:5" ht="15.75" thickBot="1" x14ac:dyDescent="0.3">
      <c r="B135" s="59" t="s">
        <v>24</v>
      </c>
      <c r="C135" s="60"/>
      <c r="D135" s="10">
        <f>SUM(D130:D134)</f>
        <v>14847</v>
      </c>
      <c r="E135" s="36">
        <f>SUM(E130:E134)</f>
        <v>1503506694.99</v>
      </c>
    </row>
    <row r="137" spans="2:5" ht="15.75" thickBot="1" x14ac:dyDescent="0.3">
      <c r="B137" s="34" t="s">
        <v>46</v>
      </c>
      <c r="C137" s="31"/>
      <c r="D137" s="32"/>
      <c r="E137" s="33"/>
    </row>
    <row r="138" spans="2:5" ht="15.75" thickBot="1" x14ac:dyDescent="0.3">
      <c r="B138" s="1" t="s">
        <v>25</v>
      </c>
      <c r="C138" s="2"/>
      <c r="D138" s="3" t="s">
        <v>2</v>
      </c>
      <c r="E138" s="4" t="s">
        <v>3</v>
      </c>
    </row>
    <row r="139" spans="2:5" x14ac:dyDescent="0.25">
      <c r="B139" s="72" t="s">
        <v>26</v>
      </c>
      <c r="C139" s="73"/>
      <c r="D139" s="83">
        <v>452</v>
      </c>
      <c r="E139" s="63">
        <v>22162471.82</v>
      </c>
    </row>
    <row r="140" spans="2:5" x14ac:dyDescent="0.25">
      <c r="B140" s="23" t="s">
        <v>27</v>
      </c>
      <c r="C140" s="70"/>
      <c r="D140" s="79">
        <v>1032</v>
      </c>
      <c r="E140" s="26">
        <v>65665498.530000001</v>
      </c>
    </row>
    <row r="141" spans="2:5" x14ac:dyDescent="0.25">
      <c r="B141" s="23" t="s">
        <v>28</v>
      </c>
      <c r="C141" s="70"/>
      <c r="D141" s="79">
        <v>1463</v>
      </c>
      <c r="E141" s="26">
        <v>165086298.44999999</v>
      </c>
    </row>
    <row r="142" spans="2:5" x14ac:dyDescent="0.25">
      <c r="B142" s="23" t="s">
        <v>29</v>
      </c>
      <c r="C142" s="70"/>
      <c r="D142" s="79">
        <v>2125</v>
      </c>
      <c r="E142" s="26">
        <v>328330456.51999998</v>
      </c>
    </row>
    <row r="143" spans="2:5" ht="15.75" thickBot="1" x14ac:dyDescent="0.3">
      <c r="B143" s="74" t="s">
        <v>30</v>
      </c>
      <c r="C143" s="75"/>
      <c r="D143" s="84">
        <v>373</v>
      </c>
      <c r="E143" s="64">
        <v>73049233.030000001</v>
      </c>
    </row>
    <row r="144" spans="2:5" ht="15.75" thickBot="1" x14ac:dyDescent="0.3">
      <c r="B144" s="59" t="s">
        <v>24</v>
      </c>
      <c r="C144" s="60"/>
      <c r="D144" s="10">
        <f>SUM(D139:D143)</f>
        <v>5445</v>
      </c>
      <c r="E144" s="36">
        <f>SUM(E139:E143)</f>
        <v>654293958.3499999</v>
      </c>
    </row>
  </sheetData>
  <mergeCells count="7">
    <mergeCell ref="B13:B14"/>
    <mergeCell ref="B15:B17"/>
    <mergeCell ref="B1:E1"/>
    <mergeCell ref="B4:B5"/>
    <mergeCell ref="B6:B8"/>
    <mergeCell ref="B9:B10"/>
    <mergeCell ref="B11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DE 2025</vt:lpstr>
      <vt:lpstr>SE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Špeldová</dc:creator>
  <cp:lastModifiedBy>Špeldová Lucie (VZP ČR Ústředí)</cp:lastModifiedBy>
  <cp:lastPrinted>2025-07-09T08:55:31Z</cp:lastPrinted>
  <dcterms:created xsi:type="dcterms:W3CDTF">2024-01-04T11:54:12Z</dcterms:created>
  <dcterms:modified xsi:type="dcterms:W3CDTF">2026-01-22T09:48:17Z</dcterms:modified>
</cp:coreProperties>
</file>