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99vds1\uzp\ODB_LZP\PZT\ZADOSTI\Podklady_na_web\AKTUALIZACE_07_2024_Salaj\B) NÁVRH NA ZAŘAZENÍ SROVNATELNÉHO ZUM DO ÚK VZP – ZP (SYSTÉM)\"/>
    </mc:Choice>
  </mc:AlternateContent>
  <xr:revisionPtr revIDLastSave="0" documentId="13_ncr:1_{AF72C680-157C-4BAA-8720-840F37A461BA}" xr6:coauthVersionLast="36" xr6:coauthVersionMax="36" xr10:uidLastSave="{00000000-0000-0000-0000-000000000000}"/>
  <bookViews>
    <workbookView xWindow="0" yWindow="0" windowWidth="28800" windowHeight="12225" xr2:uid="{82CA336A-5E59-49ED-9F3A-84278E828903}"/>
  </bookViews>
  <sheets>
    <sheet name="Referenční systém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1" l="1"/>
  <c r="J36" i="1"/>
  <c r="J14" i="1" l="1"/>
  <c r="J27" i="1" l="1"/>
  <c r="J20" i="1"/>
  <c r="J5" i="1" l="1"/>
</calcChain>
</file>

<file path=xl/sharedStrings.xml><?xml version="1.0" encoding="utf-8"?>
<sst xmlns="http://schemas.openxmlformats.org/spreadsheetml/2006/main" count="129" uniqueCount="62">
  <si>
    <t>KOD</t>
  </si>
  <si>
    <t>NAZ</t>
  </si>
  <si>
    <t>DOP</t>
  </si>
  <si>
    <t>VYR</t>
  </si>
  <si>
    <t>MFC (Kč)</t>
  </si>
  <si>
    <t>Počet ks v sestavě</t>
  </si>
  <si>
    <t xml:space="preserve">Součet sestava (Kč) </t>
  </si>
  <si>
    <t>NÁHRADA KOLENNÍHO KLOUBU SYSTÉM CYNTHIA PS CEMENTOVANÁ</t>
  </si>
  <si>
    <t>FEMORÁLNÍ KOMPONENTA,PS, VEL.10 AŽ 18,LEVÁ,PRAVÁ, 135421010S AŽ 135422018S</t>
  </si>
  <si>
    <t>DMT</t>
  </si>
  <si>
    <t>TIBIÁLNÍ VLOŽKA,PS, VEL.10 AŽ 18,TL.6 AŽ 16MM, 135430006S AŽ 135880016S</t>
  </si>
  <si>
    <t>TIBIÁLNÍ KOMPONENTA, VEL. 10 AŽ 18, 135860010S AŽ 135860018S</t>
  </si>
  <si>
    <t>PATELLA, EXCENTRICKÁ, VEL. 29 AŽ 41MM, 135510029S AŽ 135510041S</t>
  </si>
  <si>
    <t>0113948</t>
  </si>
  <si>
    <t>NÁHRADA KOLENNÍHO KLOUBU ATTUNE CEMENT.</t>
  </si>
  <si>
    <t>KOMPONENTA FEMORÁLNÍ COCR PS, NORMÁLNÍ,ÚZKÁ,VEL. 1-10,1504-10-101AŽ-226</t>
  </si>
  <si>
    <t>JAJ</t>
  </si>
  <si>
    <t>0113951</t>
  </si>
  <si>
    <t>NÁHRADA KOLENNÍHO KLOUBU ATTUNE NECEMENT.</t>
  </si>
  <si>
    <t>VLOŽKA TIBIÁLNÍ PE PS,VEL.1-10, 5-20MM, 1516-40-105 AŽ -41-020</t>
  </si>
  <si>
    <t>0113947</t>
  </si>
  <si>
    <t>KOMPONENTA TIBIÁLNÍ COCR,VEL.1-10,D.33-43MM,1506-X0-001 AŽ -X0-010 (X=0,7)</t>
  </si>
  <si>
    <t>0115437</t>
  </si>
  <si>
    <t>NÁHRADA KOLENNÍHO KLOUBU  PRIMÁRNÍ/REVIZNÍ ATTUNE</t>
  </si>
  <si>
    <t>PATELA PE,VEL.XX=29,32,35,38,41MM; ANATOM/DOME 1518-(1/2)0-0XX</t>
  </si>
  <si>
    <t>0114296</t>
  </si>
  <si>
    <t>NÁHRADA KOLENNÍHO KLOUBU PHYSICA KR, CR, PS, CEMENTOVANÁ</t>
  </si>
  <si>
    <t>KOMPONENTA FEMOR.COCRMO,P /L,VEL. 1-10,651X.09.110-1A0, 510-5A0 (X=1,3,5)</t>
  </si>
  <si>
    <t>LIM</t>
  </si>
  <si>
    <t>0114298</t>
  </si>
  <si>
    <t>KOMPONENTA TIBIÁLNÍ (TI6AL4V)+ZÁTKA PE,6522.15.0XX(XX=10-A0)</t>
  </si>
  <si>
    <t>0114299</t>
  </si>
  <si>
    <t>NÁHRADA KOLENNÍHO KLOUBU PHYSICA</t>
  </si>
  <si>
    <t>VLOŽKA TIBIÁLNÍ KR,CR,PS (UHMWPE) 653X.50.110-A20,(X=1-3,5) VEL. 1-10, V10-20 MM</t>
  </si>
  <si>
    <t>0114301</t>
  </si>
  <si>
    <t>PATELLA (UHMWPE),PR. 29 AŽ 41 MM  6595.50.029 AŽ 041</t>
  </si>
  <si>
    <t>0114297</t>
  </si>
  <si>
    <t>NÁHRADA KOLENNÍHO KLOUBU PHYSICA PS</t>
  </si>
  <si>
    <t>ČEP (PEG) PRO KOMPONENTU FEMOR. PS COCRMO,6515.09.900</t>
  </si>
  <si>
    <t>UHR1 (Kč)</t>
  </si>
  <si>
    <t>MAT</t>
  </si>
  <si>
    <t>0111846</t>
  </si>
  <si>
    <t>NÁHRADA KOLENNÍHO KLOUBU BALANSYS CEMENTOVANÁ</t>
  </si>
  <si>
    <t>KOMPONENTA FEMORÁLNÍ COCRMO PS,VEL.60-76MM L:79.15.0001 AŽ 79.15.0015</t>
  </si>
  <si>
    <t>0111844</t>
  </si>
  <si>
    <t>KOMPONENTA TIBIÁLNÍ COCRMO PS,VEL.59-85MM,79.15.0400 AŽ 0060</t>
  </si>
  <si>
    <t>0111837</t>
  </si>
  <si>
    <t>NÁHRADA KOLENNÍHO KLOUBU BALANSYS</t>
  </si>
  <si>
    <t>VLOŽKA TIB. PE VÝŠKA:8-20,5MM,VEL.A-E,78.30.6208 AŽ 7820</t>
  </si>
  <si>
    <t>0111824</t>
  </si>
  <si>
    <t>PATELLA PE 3 PEG,PRŮMĚR 28-37MM, 72.34.0050,-51,-52,-53</t>
  </si>
  <si>
    <t>Hodnocený systém</t>
  </si>
  <si>
    <t>VZOR_1</t>
  </si>
  <si>
    <t>VZOR_2</t>
  </si>
  <si>
    <t>Předchozí verze systému</t>
  </si>
  <si>
    <t>NÁHRADA KOLENNÍHO KLOUBU SYSTÉM CYNTHIA PS CEMENTOVANÁ,1</t>
  </si>
  <si>
    <t>NÁHRADA KOLENNÍHO KLOUBU SYSTÉM CYNTHIA PS CEMENTOVANÁ, 2</t>
  </si>
  <si>
    <t>Referenční systémy</t>
  </si>
  <si>
    <t>Referenční systém 1:</t>
  </si>
  <si>
    <t>Referenční systém 2:</t>
  </si>
  <si>
    <t>Referenční systém 3:</t>
  </si>
  <si>
    <t>Hodnocený systém / nová verze systému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</si>
</sst>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0.00"/>
    <numFmt numFmtId="165" formatCode="0.000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1F4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/>
    <xf numFmtId="0" fontId="2" fillId="0" borderId="0" xfId="0" applyFont="1" applyBorder="1" applyAlignment="1" applyProtection="1">
      <alignment horizontal="left" vertical="top" wrapText="1"/>
      <protection locked="0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/>
    <xf numFmtId="0" fontId="1" fillId="0" borderId="0" xfId="0" applyFont="1" applyBorder="1" applyAlignment="1">
      <alignment horizontal="left" vertical="top"/>
    </xf>
    <xf numFmtId="0" fontId="1" fillId="0" borderId="6" xfId="0" applyFont="1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top" indent="1"/>
    </xf>
    <xf numFmtId="0" fontId="0" fillId="0" borderId="0" xfId="0" applyAlignment="1"/>
    <xf numFmtId="0" fontId="0" fillId="0" borderId="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2" fontId="0" fillId="0" borderId="0" xfId="0" applyNumberFormat="1"/>
    <xf numFmtId="2" fontId="0" fillId="0" borderId="1" xfId="0" applyNumberFormat="1" applyBorder="1"/>
    <xf numFmtId="4" fontId="0" fillId="0" borderId="0" xfId="0" applyNumberForma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5" xfId="0" applyBorder="1" applyAlignment="1">
      <alignment horizontal="right" vertical="top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2" fontId="0" fillId="2" borderId="10" xfId="0" applyNumberFormat="1" applyFill="1" applyBorder="1" applyAlignment="1">
      <alignment horizontal="center" vertical="center"/>
    </xf>
    <xf numFmtId="2" fontId="0" fillId="2" borderId="11" xfId="0" applyNumberFormat="1" applyFill="1" applyBorder="1" applyAlignment="1">
      <alignment horizontal="center" vertical="center"/>
    </xf>
    <xf numFmtId="2" fontId="0" fillId="2" borderId="12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165" fontId="0" fillId="0" borderId="10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0" fillId="0" borderId="2" xfId="0" applyBorder="1"/>
    <xf numFmtId="0" fontId="0" fillId="0" borderId="5" xfId="0" applyBorder="1"/>
    <xf numFmtId="0" fontId="0" fillId="0" borderId="0" xfId="0" applyBorder="1"/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49" fontId="0" fillId="0" borderId="0" xfId="0" applyNumberFormat="1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" fontId="0" fillId="0" borderId="0" xfId="0" applyNumberFormat="1" applyFill="1" applyBorder="1"/>
    <xf numFmtId="1" fontId="0" fillId="0" borderId="0" xfId="0" applyNumberFormat="1" applyBorder="1"/>
    <xf numFmtId="1" fontId="0" fillId="0" borderId="0" xfId="0" applyNumberFormat="1" applyBorder="1" applyAlignment="1">
      <alignment horizontal="center"/>
    </xf>
    <xf numFmtId="2" fontId="0" fillId="0" borderId="0" xfId="0" applyNumberFormat="1" applyBorder="1"/>
    <xf numFmtId="0" fontId="0" fillId="0" borderId="0" xfId="0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8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1F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34729-9166-41AA-BC08-D0304A9E2493}">
  <dimension ref="A1:M48"/>
  <sheetViews>
    <sheetView tabSelected="1" workbookViewId="0">
      <selection activeCell="A42" sqref="A42:C42"/>
    </sheetView>
  </sheetViews>
  <sheetFormatPr defaultRowHeight="15" x14ac:dyDescent="0.25"/>
  <cols>
    <col min="1" max="1" width="14.140625" bestFit="1" customWidth="1"/>
    <col min="3" max="3" width="64.7109375" bestFit="1" customWidth="1"/>
    <col min="4" max="4" width="84.42578125" bestFit="1" customWidth="1"/>
    <col min="7" max="7" width="11" bestFit="1" customWidth="1"/>
    <col min="8" max="8" width="17" bestFit="1" customWidth="1"/>
    <col min="10" max="10" width="17.85546875" bestFit="1" customWidth="1"/>
  </cols>
  <sheetData>
    <row r="1" spans="1:13" ht="23.25" x14ac:dyDescent="0.35">
      <c r="A1" s="32" t="s">
        <v>57</v>
      </c>
      <c r="B1" s="32"/>
      <c r="C1" s="32"/>
    </row>
    <row r="2" spans="1:13" ht="24" thickBot="1" x14ac:dyDescent="0.4">
      <c r="A2" s="23" t="s">
        <v>52</v>
      </c>
      <c r="B2" s="21"/>
      <c r="C2" s="21"/>
    </row>
    <row r="3" spans="1:13" x14ac:dyDescent="0.25">
      <c r="A3" s="25" t="s">
        <v>51</v>
      </c>
      <c r="B3" s="26"/>
      <c r="C3" s="26"/>
      <c r="D3" s="1"/>
      <c r="E3" s="1"/>
      <c r="F3" s="1"/>
      <c r="G3" s="1"/>
      <c r="H3" s="1"/>
      <c r="I3" s="1"/>
      <c r="J3" s="1"/>
      <c r="K3" s="2"/>
    </row>
    <row r="4" spans="1:13" x14ac:dyDescent="0.25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/>
      <c r="H4" s="10" t="s">
        <v>5</v>
      </c>
      <c r="I4" s="10"/>
      <c r="J4" s="10" t="s">
        <v>6</v>
      </c>
      <c r="K4" s="11"/>
    </row>
    <row r="5" spans="1:13" ht="18" customHeight="1" x14ac:dyDescent="0.25">
      <c r="A5" s="24">
        <v>1</v>
      </c>
      <c r="B5" s="4"/>
      <c r="C5" s="6" t="s">
        <v>7</v>
      </c>
      <c r="D5" s="6" t="s">
        <v>8</v>
      </c>
      <c r="E5" s="17" t="s">
        <v>9</v>
      </c>
      <c r="F5" s="14">
        <v>27945</v>
      </c>
      <c r="G5" s="4"/>
      <c r="H5" s="16">
        <v>1</v>
      </c>
      <c r="I5" s="4"/>
      <c r="J5" s="27">
        <f>SUM((F5*H5)+(F6*H6)+(F7*H7)+(F8*H8))</f>
        <v>65138</v>
      </c>
      <c r="K5" s="5"/>
      <c r="M5" s="20"/>
    </row>
    <row r="6" spans="1:13" ht="17.25" customHeight="1" x14ac:dyDescent="0.25">
      <c r="A6" s="24">
        <v>2</v>
      </c>
      <c r="B6" s="4"/>
      <c r="C6" s="6" t="s">
        <v>7</v>
      </c>
      <c r="D6" s="6" t="s">
        <v>10</v>
      </c>
      <c r="E6" s="17" t="s">
        <v>9</v>
      </c>
      <c r="F6" s="14">
        <v>12820</v>
      </c>
      <c r="G6" s="4"/>
      <c r="H6" s="16">
        <v>1</v>
      </c>
      <c r="I6" s="4"/>
      <c r="J6" s="28"/>
      <c r="K6" s="5"/>
    </row>
    <row r="7" spans="1:13" x14ac:dyDescent="0.25">
      <c r="A7" s="24">
        <v>3</v>
      </c>
      <c r="B7" s="4"/>
      <c r="C7" s="6" t="s">
        <v>7</v>
      </c>
      <c r="D7" s="6" t="s">
        <v>11</v>
      </c>
      <c r="E7" s="17" t="s">
        <v>9</v>
      </c>
      <c r="F7" s="14">
        <v>19060</v>
      </c>
      <c r="G7" s="4"/>
      <c r="H7" s="16">
        <v>1</v>
      </c>
      <c r="I7" s="4"/>
      <c r="J7" s="28"/>
      <c r="K7" s="5"/>
    </row>
    <row r="8" spans="1:13" x14ac:dyDescent="0.25">
      <c r="A8" s="24">
        <v>4</v>
      </c>
      <c r="B8" s="4"/>
      <c r="C8" s="4" t="s">
        <v>7</v>
      </c>
      <c r="D8" s="4" t="s">
        <v>12</v>
      </c>
      <c r="E8" s="17" t="s">
        <v>9</v>
      </c>
      <c r="F8" s="14">
        <v>5313</v>
      </c>
      <c r="G8" s="4"/>
      <c r="H8" s="16">
        <v>1</v>
      </c>
      <c r="I8" s="4"/>
      <c r="J8" s="29"/>
      <c r="K8" s="5"/>
    </row>
    <row r="9" spans="1:13" ht="15.75" thickBot="1" x14ac:dyDescent="0.3">
      <c r="A9" s="7"/>
      <c r="B9" s="8"/>
      <c r="C9" s="8"/>
      <c r="D9" s="8"/>
      <c r="E9" s="8"/>
      <c r="F9" s="8"/>
      <c r="G9" s="8"/>
      <c r="H9" s="8"/>
      <c r="I9" s="8"/>
      <c r="J9" s="8"/>
      <c r="K9" s="9"/>
    </row>
    <row r="10" spans="1:13" x14ac:dyDescent="0.25">
      <c r="A10" s="36"/>
      <c r="B10" s="1"/>
      <c r="C10" s="1"/>
      <c r="D10" s="1"/>
      <c r="E10" s="1"/>
      <c r="F10" s="1"/>
      <c r="G10" s="1"/>
      <c r="H10" s="1"/>
      <c r="I10" s="1"/>
      <c r="J10" s="1"/>
      <c r="K10" s="2"/>
    </row>
    <row r="11" spans="1:13" x14ac:dyDescent="0.25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5"/>
    </row>
    <row r="12" spans="1:13" x14ac:dyDescent="0.25">
      <c r="A12" s="39" t="s">
        <v>58</v>
      </c>
      <c r="B12" s="40"/>
      <c r="C12" s="40"/>
      <c r="D12" s="38"/>
      <c r="E12" s="38"/>
      <c r="F12" s="38"/>
      <c r="G12" s="38"/>
      <c r="H12" s="38"/>
      <c r="I12" s="38"/>
      <c r="J12" s="38"/>
      <c r="K12" s="5"/>
    </row>
    <row r="13" spans="1:13" x14ac:dyDescent="0.25">
      <c r="A13" s="37"/>
      <c r="B13" s="41" t="s">
        <v>0</v>
      </c>
      <c r="C13" s="41" t="s">
        <v>1</v>
      </c>
      <c r="D13" s="41" t="s">
        <v>2</v>
      </c>
      <c r="E13" s="41" t="s">
        <v>3</v>
      </c>
      <c r="F13" s="41" t="s">
        <v>39</v>
      </c>
      <c r="G13" s="41"/>
      <c r="H13" s="41" t="s">
        <v>5</v>
      </c>
      <c r="I13" s="41"/>
      <c r="J13" s="41" t="s">
        <v>6</v>
      </c>
      <c r="K13" s="11"/>
    </row>
    <row r="14" spans="1:13" x14ac:dyDescent="0.25">
      <c r="A14" s="37">
        <v>1</v>
      </c>
      <c r="B14" s="42" t="s">
        <v>13</v>
      </c>
      <c r="C14" s="38" t="s">
        <v>14</v>
      </c>
      <c r="D14" s="38" t="s">
        <v>15</v>
      </c>
      <c r="E14" s="43" t="s">
        <v>16</v>
      </c>
      <c r="F14" s="12">
        <v>33779.199999999997</v>
      </c>
      <c r="G14" s="44"/>
      <c r="H14" s="13">
        <v>1</v>
      </c>
      <c r="I14" s="38"/>
      <c r="J14" s="30">
        <f>SUM((F14*H14)+(F15*H15)+(F16*H16)+(F17*H17))</f>
        <v>75394.62999999999</v>
      </c>
      <c r="K14" s="5"/>
      <c r="L14" s="15"/>
    </row>
    <row r="15" spans="1:13" x14ac:dyDescent="0.25">
      <c r="A15" s="37">
        <v>2</v>
      </c>
      <c r="B15" s="42" t="s">
        <v>17</v>
      </c>
      <c r="C15" s="42" t="s">
        <v>18</v>
      </c>
      <c r="D15" s="42" t="s">
        <v>19</v>
      </c>
      <c r="E15" s="43" t="s">
        <v>16</v>
      </c>
      <c r="F15" s="12">
        <v>10296</v>
      </c>
      <c r="G15" s="45"/>
      <c r="H15" s="13">
        <v>1</v>
      </c>
      <c r="I15" s="38"/>
      <c r="J15" s="30"/>
      <c r="K15" s="5"/>
    </row>
    <row r="16" spans="1:13" x14ac:dyDescent="0.25">
      <c r="A16" s="37">
        <v>3</v>
      </c>
      <c r="B16" s="42" t="s">
        <v>20</v>
      </c>
      <c r="C16" s="42" t="s">
        <v>14</v>
      </c>
      <c r="D16" s="42" t="s">
        <v>21</v>
      </c>
      <c r="E16" s="43" t="s">
        <v>16</v>
      </c>
      <c r="F16" s="12">
        <v>24889.73</v>
      </c>
      <c r="G16" s="45"/>
      <c r="H16" s="13">
        <v>1</v>
      </c>
      <c r="I16" s="38"/>
      <c r="J16" s="30"/>
      <c r="K16" s="5"/>
    </row>
    <row r="17" spans="1:12" x14ac:dyDescent="0.25">
      <c r="A17" s="37">
        <v>4</v>
      </c>
      <c r="B17" s="42" t="s">
        <v>22</v>
      </c>
      <c r="C17" s="42" t="s">
        <v>23</v>
      </c>
      <c r="D17" s="42" t="s">
        <v>24</v>
      </c>
      <c r="E17" s="43" t="s">
        <v>16</v>
      </c>
      <c r="F17" s="12">
        <v>6429.7</v>
      </c>
      <c r="G17" s="45"/>
      <c r="H17" s="13">
        <v>1</v>
      </c>
      <c r="I17" s="38"/>
      <c r="J17" s="30"/>
      <c r="K17" s="5"/>
    </row>
    <row r="18" spans="1:12" x14ac:dyDescent="0.25">
      <c r="A18" s="37"/>
      <c r="B18" s="38"/>
      <c r="C18" s="38"/>
      <c r="D18" s="38"/>
      <c r="E18" s="43"/>
      <c r="F18" s="38"/>
      <c r="G18" s="38"/>
      <c r="H18" s="38"/>
      <c r="I18" s="38"/>
      <c r="J18" s="38"/>
      <c r="K18" s="5"/>
    </row>
    <row r="19" spans="1:12" x14ac:dyDescent="0.25">
      <c r="A19" s="39" t="s">
        <v>59</v>
      </c>
      <c r="B19" s="40"/>
      <c r="C19" s="40"/>
      <c r="D19" s="38"/>
      <c r="E19" s="43"/>
      <c r="F19" s="38"/>
      <c r="G19" s="38"/>
      <c r="H19" s="38"/>
      <c r="I19" s="38"/>
      <c r="J19" s="38"/>
      <c r="K19" s="5"/>
    </row>
    <row r="20" spans="1:12" x14ac:dyDescent="0.25">
      <c r="A20" s="37">
        <v>1</v>
      </c>
      <c r="B20" s="46" t="s">
        <v>25</v>
      </c>
      <c r="C20" s="47" t="s">
        <v>26</v>
      </c>
      <c r="D20" s="47" t="s">
        <v>27</v>
      </c>
      <c r="E20" s="48" t="s">
        <v>28</v>
      </c>
      <c r="F20" s="19">
        <v>28042.560000000001</v>
      </c>
      <c r="G20" s="49"/>
      <c r="H20" s="13">
        <v>1</v>
      </c>
      <c r="I20" s="38"/>
      <c r="J20" s="33">
        <f>SUM(F20:F24)</f>
        <v>58141.580000000009</v>
      </c>
      <c r="K20" s="5"/>
    </row>
    <row r="21" spans="1:12" x14ac:dyDescent="0.25">
      <c r="A21" s="37">
        <v>2</v>
      </c>
      <c r="B21" s="46" t="s">
        <v>29</v>
      </c>
      <c r="C21" s="47" t="s">
        <v>26</v>
      </c>
      <c r="D21" s="47" t="s">
        <v>30</v>
      </c>
      <c r="E21" s="48" t="s">
        <v>28</v>
      </c>
      <c r="F21" s="19">
        <v>17324.07</v>
      </c>
      <c r="G21" s="49"/>
      <c r="H21" s="13">
        <v>1</v>
      </c>
      <c r="I21" s="38"/>
      <c r="J21" s="34"/>
      <c r="K21" s="5"/>
    </row>
    <row r="22" spans="1:12" x14ac:dyDescent="0.25">
      <c r="A22" s="37">
        <v>3</v>
      </c>
      <c r="B22" s="46" t="s">
        <v>31</v>
      </c>
      <c r="C22" s="47" t="s">
        <v>32</v>
      </c>
      <c r="D22" s="47" t="s">
        <v>33</v>
      </c>
      <c r="E22" s="48" t="s">
        <v>28</v>
      </c>
      <c r="F22" s="19">
        <v>5296.93</v>
      </c>
      <c r="G22" s="49"/>
      <c r="H22" s="13">
        <v>1</v>
      </c>
      <c r="I22" s="38"/>
      <c r="J22" s="34"/>
      <c r="K22" s="5"/>
    </row>
    <row r="23" spans="1:12" x14ac:dyDescent="0.25">
      <c r="A23" s="37">
        <v>4</v>
      </c>
      <c r="B23" s="46" t="s">
        <v>34</v>
      </c>
      <c r="C23" s="47" t="s">
        <v>32</v>
      </c>
      <c r="D23" s="47" t="s">
        <v>35</v>
      </c>
      <c r="E23" s="48" t="s">
        <v>28</v>
      </c>
      <c r="F23" s="19">
        <v>2804.26</v>
      </c>
      <c r="G23" s="49"/>
      <c r="H23" s="13">
        <v>1</v>
      </c>
      <c r="I23" s="38"/>
      <c r="J23" s="34"/>
      <c r="K23" s="5"/>
    </row>
    <row r="24" spans="1:12" x14ac:dyDescent="0.25">
      <c r="A24" s="37">
        <v>5</v>
      </c>
      <c r="B24" s="46" t="s">
        <v>36</v>
      </c>
      <c r="C24" s="47" t="s">
        <v>37</v>
      </c>
      <c r="D24" s="47" t="s">
        <v>38</v>
      </c>
      <c r="E24" s="48" t="s">
        <v>28</v>
      </c>
      <c r="F24" s="19">
        <v>4673.76</v>
      </c>
      <c r="G24" s="49"/>
      <c r="H24" s="13">
        <v>1</v>
      </c>
      <c r="I24" s="38"/>
      <c r="J24" s="35"/>
      <c r="K24" s="5"/>
    </row>
    <row r="25" spans="1:12" x14ac:dyDescent="0.25">
      <c r="A25" s="37"/>
      <c r="B25" s="38"/>
      <c r="C25" s="38"/>
      <c r="D25" s="38"/>
      <c r="E25" s="43"/>
      <c r="F25" s="38"/>
      <c r="G25" s="38"/>
      <c r="H25" s="38"/>
      <c r="I25" s="38"/>
      <c r="J25" s="50"/>
      <c r="K25" s="5"/>
      <c r="L25" s="18"/>
    </row>
    <row r="26" spans="1:12" x14ac:dyDescent="0.25">
      <c r="A26" s="39" t="s">
        <v>60</v>
      </c>
      <c r="B26" s="40"/>
      <c r="C26" s="40"/>
      <c r="D26" s="38"/>
      <c r="E26" s="43"/>
      <c r="F26" s="38"/>
      <c r="G26" s="38"/>
      <c r="H26" s="38"/>
      <c r="I26" s="38"/>
      <c r="J26" s="50"/>
      <c r="K26" s="5"/>
    </row>
    <row r="27" spans="1:12" x14ac:dyDescent="0.25">
      <c r="A27" s="37">
        <v>1</v>
      </c>
      <c r="B27" s="46" t="s">
        <v>41</v>
      </c>
      <c r="C27" s="47" t="s">
        <v>42</v>
      </c>
      <c r="D27" s="47" t="s">
        <v>43</v>
      </c>
      <c r="E27" s="48" t="s">
        <v>40</v>
      </c>
      <c r="F27" s="49">
        <v>23492.05</v>
      </c>
      <c r="G27" s="49"/>
      <c r="H27" s="13">
        <v>1</v>
      </c>
      <c r="I27" s="38"/>
      <c r="J27" s="30">
        <f>SUM(F27:F30)</f>
        <v>62711.21</v>
      </c>
      <c r="K27" s="5"/>
    </row>
    <row r="28" spans="1:12" x14ac:dyDescent="0.25">
      <c r="A28" s="37">
        <v>2</v>
      </c>
      <c r="B28" s="46" t="s">
        <v>44</v>
      </c>
      <c r="C28" s="47" t="s">
        <v>42</v>
      </c>
      <c r="D28" s="47" t="s">
        <v>45</v>
      </c>
      <c r="E28" s="48" t="s">
        <v>40</v>
      </c>
      <c r="F28" s="49">
        <v>20161.54</v>
      </c>
      <c r="G28" s="49"/>
      <c r="H28" s="13">
        <v>1</v>
      </c>
      <c r="I28" s="38"/>
      <c r="J28" s="31"/>
      <c r="K28" s="5"/>
    </row>
    <row r="29" spans="1:12" x14ac:dyDescent="0.25">
      <c r="A29" s="37">
        <v>3</v>
      </c>
      <c r="B29" s="46" t="s">
        <v>46</v>
      </c>
      <c r="C29" s="47" t="s">
        <v>47</v>
      </c>
      <c r="D29" s="47" t="s">
        <v>48</v>
      </c>
      <c r="E29" s="48" t="s">
        <v>40</v>
      </c>
      <c r="F29" s="49">
        <v>12912.33</v>
      </c>
      <c r="G29" s="49"/>
      <c r="H29" s="13">
        <v>1</v>
      </c>
      <c r="I29" s="38"/>
      <c r="J29" s="31"/>
      <c r="K29" s="5"/>
    </row>
    <row r="30" spans="1:12" x14ac:dyDescent="0.25">
      <c r="A30" s="37">
        <v>4</v>
      </c>
      <c r="B30" s="46" t="s">
        <v>49</v>
      </c>
      <c r="C30" s="47" t="s">
        <v>47</v>
      </c>
      <c r="D30" s="47" t="s">
        <v>50</v>
      </c>
      <c r="E30" s="48" t="s">
        <v>40</v>
      </c>
      <c r="F30" s="49">
        <v>6145.29</v>
      </c>
      <c r="G30" s="49"/>
      <c r="H30" s="13">
        <v>1</v>
      </c>
      <c r="I30" s="38"/>
      <c r="J30" s="31"/>
      <c r="K30" s="5"/>
      <c r="L30" s="18"/>
    </row>
    <row r="31" spans="1:12" x14ac:dyDescent="0.25">
      <c r="A31" s="37"/>
      <c r="B31" s="38"/>
      <c r="C31" s="38"/>
      <c r="D31" s="38"/>
      <c r="E31" s="43"/>
      <c r="F31" s="38"/>
      <c r="G31" s="38"/>
      <c r="H31" s="38"/>
      <c r="I31" s="38"/>
      <c r="J31" s="50"/>
      <c r="K31" s="5"/>
    </row>
    <row r="32" spans="1:12" ht="15.75" thickBot="1" x14ac:dyDescent="0.3">
      <c r="A32" s="51"/>
      <c r="B32" s="52"/>
      <c r="C32" s="52"/>
      <c r="D32" s="52"/>
      <c r="E32" s="53"/>
      <c r="F32" s="52"/>
      <c r="G32" s="52"/>
      <c r="H32" s="53"/>
      <c r="I32" s="52"/>
      <c r="J32" s="54"/>
      <c r="K32" s="9"/>
    </row>
    <row r="33" spans="1:11" ht="24" thickBot="1" x14ac:dyDescent="0.4">
      <c r="A33" s="23" t="s">
        <v>53</v>
      </c>
      <c r="B33" s="22"/>
      <c r="C33" s="22"/>
    </row>
    <row r="34" spans="1:11" x14ac:dyDescent="0.25">
      <c r="A34" s="25" t="s">
        <v>61</v>
      </c>
      <c r="B34" s="26"/>
      <c r="C34" s="26"/>
      <c r="D34" s="1"/>
      <c r="E34" s="1"/>
      <c r="F34" s="1"/>
      <c r="G34" s="1"/>
      <c r="H34" s="1"/>
      <c r="I34" s="1"/>
      <c r="J34" s="1"/>
      <c r="K34" s="2"/>
    </row>
    <row r="35" spans="1:11" x14ac:dyDescent="0.25">
      <c r="A35" s="3"/>
      <c r="B35" s="10" t="s">
        <v>0</v>
      </c>
      <c r="C35" s="10" t="s">
        <v>1</v>
      </c>
      <c r="D35" s="10" t="s">
        <v>2</v>
      </c>
      <c r="E35" s="10" t="s">
        <v>3</v>
      </c>
      <c r="F35" s="10" t="s">
        <v>4</v>
      </c>
      <c r="G35" s="10"/>
      <c r="H35" s="10" t="s">
        <v>5</v>
      </c>
      <c r="I35" s="10"/>
      <c r="J35" s="10" t="s">
        <v>6</v>
      </c>
      <c r="K35" s="11"/>
    </row>
    <row r="36" spans="1:11" x14ac:dyDescent="0.25">
      <c r="A36" s="24">
        <v>1</v>
      </c>
      <c r="B36" s="4"/>
      <c r="C36" s="6" t="s">
        <v>56</v>
      </c>
      <c r="D36" s="6" t="s">
        <v>8</v>
      </c>
      <c r="E36" s="17" t="s">
        <v>9</v>
      </c>
      <c r="F36" s="14">
        <v>27945</v>
      </c>
      <c r="G36" s="4"/>
      <c r="H36" s="16">
        <v>1</v>
      </c>
      <c r="I36" s="4"/>
      <c r="J36" s="27">
        <f>SUM((F36*H36)+(F37*H37)+(F38*H38)+(F39*H39))</f>
        <v>65138</v>
      </c>
      <c r="K36" s="5"/>
    </row>
    <row r="37" spans="1:11" x14ac:dyDescent="0.25">
      <c r="A37" s="24">
        <v>2</v>
      </c>
      <c r="B37" s="4"/>
      <c r="C37" s="6" t="s">
        <v>56</v>
      </c>
      <c r="D37" s="6" t="s">
        <v>10</v>
      </c>
      <c r="E37" s="17" t="s">
        <v>9</v>
      </c>
      <c r="F37" s="14">
        <v>12820</v>
      </c>
      <c r="G37" s="4"/>
      <c r="H37" s="16">
        <v>1</v>
      </c>
      <c r="I37" s="4"/>
      <c r="J37" s="28"/>
      <c r="K37" s="5"/>
    </row>
    <row r="38" spans="1:11" x14ac:dyDescent="0.25">
      <c r="A38" s="24">
        <v>3</v>
      </c>
      <c r="B38" s="4"/>
      <c r="C38" s="6" t="s">
        <v>56</v>
      </c>
      <c r="D38" s="6" t="s">
        <v>11</v>
      </c>
      <c r="E38" s="17" t="s">
        <v>9</v>
      </c>
      <c r="F38" s="14">
        <v>19060</v>
      </c>
      <c r="G38" s="4"/>
      <c r="H38" s="16">
        <v>1</v>
      </c>
      <c r="I38" s="4"/>
      <c r="J38" s="28"/>
      <c r="K38" s="5"/>
    </row>
    <row r="39" spans="1:11" x14ac:dyDescent="0.25">
      <c r="A39" s="24">
        <v>4</v>
      </c>
      <c r="B39" s="4"/>
      <c r="C39" s="6" t="s">
        <v>56</v>
      </c>
      <c r="D39" s="4" t="s">
        <v>12</v>
      </c>
      <c r="E39" s="17" t="s">
        <v>9</v>
      </c>
      <c r="F39" s="14">
        <v>5313</v>
      </c>
      <c r="G39" s="4"/>
      <c r="H39" s="16">
        <v>1</v>
      </c>
      <c r="I39" s="4"/>
      <c r="J39" s="29"/>
      <c r="K39" s="5"/>
    </row>
    <row r="40" spans="1:11" ht="15.75" thickBot="1" x14ac:dyDescent="0.3">
      <c r="A40" s="7"/>
      <c r="B40" s="8"/>
      <c r="C40" s="8"/>
      <c r="D40" s="8"/>
      <c r="E40" s="8"/>
      <c r="F40" s="8"/>
      <c r="G40" s="8"/>
      <c r="H40" s="8"/>
      <c r="I40" s="8"/>
      <c r="J40" s="8"/>
      <c r="K40" s="9"/>
    </row>
    <row r="41" spans="1:11" x14ac:dyDescent="0.25">
      <c r="A41" s="36"/>
      <c r="B41" s="1"/>
      <c r="C41" s="1"/>
      <c r="D41" s="1"/>
      <c r="E41" s="1"/>
      <c r="F41" s="1"/>
      <c r="G41" s="1"/>
      <c r="H41" s="1"/>
      <c r="I41" s="1"/>
      <c r="J41" s="1"/>
      <c r="K41" s="2"/>
    </row>
    <row r="42" spans="1:11" x14ac:dyDescent="0.25">
      <c r="A42" s="39" t="s">
        <v>54</v>
      </c>
      <c r="B42" s="40"/>
      <c r="C42" s="40"/>
      <c r="D42" s="38"/>
      <c r="E42" s="38"/>
      <c r="F42" s="38"/>
      <c r="G42" s="38"/>
      <c r="H42" s="38"/>
      <c r="I42" s="38"/>
      <c r="J42" s="38"/>
      <c r="K42" s="5"/>
    </row>
    <row r="43" spans="1:11" x14ac:dyDescent="0.25">
      <c r="A43" s="37"/>
      <c r="B43" s="41" t="s">
        <v>0</v>
      </c>
      <c r="C43" s="41" t="s">
        <v>1</v>
      </c>
      <c r="D43" s="41" t="s">
        <v>2</v>
      </c>
      <c r="E43" s="41" t="s">
        <v>3</v>
      </c>
      <c r="F43" s="41" t="s">
        <v>39</v>
      </c>
      <c r="G43" s="41"/>
      <c r="H43" s="41" t="s">
        <v>5</v>
      </c>
      <c r="I43" s="41"/>
      <c r="J43" s="41" t="s">
        <v>6</v>
      </c>
      <c r="K43" s="11"/>
    </row>
    <row r="44" spans="1:11" x14ac:dyDescent="0.25">
      <c r="A44" s="37">
        <v>1</v>
      </c>
      <c r="B44" s="42" t="s">
        <v>13</v>
      </c>
      <c r="C44" s="6" t="s">
        <v>55</v>
      </c>
      <c r="D44" s="38" t="s">
        <v>15</v>
      </c>
      <c r="E44" s="17" t="s">
        <v>9</v>
      </c>
      <c r="F44" s="14">
        <v>27945</v>
      </c>
      <c r="G44" s="44"/>
      <c r="H44" s="13">
        <v>1</v>
      </c>
      <c r="I44" s="38"/>
      <c r="J44" s="30">
        <f>SUM((F44*H44)+(F45*H45)+(F46*H46)+(F47*H47))</f>
        <v>65138</v>
      </c>
      <c r="K44" s="5"/>
    </row>
    <row r="45" spans="1:11" x14ac:dyDescent="0.25">
      <c r="A45" s="37">
        <v>2</v>
      </c>
      <c r="B45" s="42" t="s">
        <v>17</v>
      </c>
      <c r="C45" s="6" t="s">
        <v>55</v>
      </c>
      <c r="D45" s="42" t="s">
        <v>19</v>
      </c>
      <c r="E45" s="17" t="s">
        <v>9</v>
      </c>
      <c r="F45" s="14">
        <v>12820</v>
      </c>
      <c r="G45" s="45"/>
      <c r="H45" s="13">
        <v>1</v>
      </c>
      <c r="I45" s="38"/>
      <c r="J45" s="30"/>
      <c r="K45" s="5"/>
    </row>
    <row r="46" spans="1:11" x14ac:dyDescent="0.25">
      <c r="A46" s="37">
        <v>3</v>
      </c>
      <c r="B46" s="42" t="s">
        <v>20</v>
      </c>
      <c r="C46" s="6" t="s">
        <v>55</v>
      </c>
      <c r="D46" s="42" t="s">
        <v>21</v>
      </c>
      <c r="E46" s="17" t="s">
        <v>9</v>
      </c>
      <c r="F46" s="14">
        <v>19060</v>
      </c>
      <c r="G46" s="45"/>
      <c r="H46" s="13">
        <v>1</v>
      </c>
      <c r="I46" s="38"/>
      <c r="J46" s="30"/>
      <c r="K46" s="5"/>
    </row>
    <row r="47" spans="1:11" x14ac:dyDescent="0.25">
      <c r="A47" s="37">
        <v>4</v>
      </c>
      <c r="B47" s="42" t="s">
        <v>22</v>
      </c>
      <c r="C47" s="6" t="s">
        <v>55</v>
      </c>
      <c r="D47" s="42" t="s">
        <v>24</v>
      </c>
      <c r="E47" s="17" t="s">
        <v>9</v>
      </c>
      <c r="F47" s="14">
        <v>5313</v>
      </c>
      <c r="G47" s="45"/>
      <c r="H47" s="13">
        <v>1</v>
      </c>
      <c r="I47" s="38"/>
      <c r="J47" s="30"/>
      <c r="K47" s="5"/>
    </row>
    <row r="48" spans="1:11" ht="15.75" thickBot="1" x14ac:dyDescent="0.3">
      <c r="A48" s="51"/>
      <c r="B48" s="52"/>
      <c r="C48" s="52"/>
      <c r="D48" s="52"/>
      <c r="E48" s="52"/>
      <c r="F48" s="52"/>
      <c r="G48" s="52"/>
      <c r="H48" s="52"/>
      <c r="I48" s="52"/>
      <c r="J48" s="52"/>
      <c r="K48" s="9"/>
    </row>
  </sheetData>
  <mergeCells count="13">
    <mergeCell ref="A26:C26"/>
    <mergeCell ref="A19:C19"/>
    <mergeCell ref="A1:C1"/>
    <mergeCell ref="A3:C3"/>
    <mergeCell ref="J5:J8"/>
    <mergeCell ref="J14:J17"/>
    <mergeCell ref="J20:J24"/>
    <mergeCell ref="A12:C12"/>
    <mergeCell ref="A34:C34"/>
    <mergeCell ref="J36:J39"/>
    <mergeCell ref="A42:C42"/>
    <mergeCell ref="J44:J47"/>
    <mergeCell ref="J27:J30"/>
  </mergeCells>
  <dataValidations count="2">
    <dataValidation type="textLength" operator="lessThanOrEqual" allowBlank="1" showInputMessage="1" showErrorMessage="1" errorTitle="NAZ - Název ZP" error="Zřejmě jste překročili povolený počet znaků (70)." promptTitle="NAZ - Název ZP _________________" prompt="_x000a_- vše VELKÝMI PÍSMENY_x000a_- maximálně 70 znaků_x000a_- příklad formulace NAZ:_x000a__x000a_ZP: balónkový koronární katétr -_x000a_KATÉTR KORONÁRNÍ BALÓNKOVÝ" sqref="C5:C7 C44:C47 C36:C39" xr:uid="{A2A3BCC6-9D6E-45FA-B98E-0D7FB5AFC17A}">
      <formula1>70</formula1>
    </dataValidation>
    <dataValidation type="textLength" operator="lessThanOrEqual" allowBlank="1" showInputMessage="1" showErrorMessage="1" errorTitle="DOP - Doplněk názvu ZP" error="Zřejmě jste překročili povolený počet znaků (80)." promptTitle="DOP - Doplněk názvu ZP _________" prompt="_x000a_- vše VELKÝMI PÍSMENY_x000a_- maximálně 80 znaků" sqref="D5:D7 D36:D38" xr:uid="{3A5FDD4B-2476-41FB-8C57-65796CAFE33F}">
      <formula1>80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Referenční systémy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Karolína Červenková</dc:creator>
  <cp:lastModifiedBy>Jakub Šourek</cp:lastModifiedBy>
  <dcterms:created xsi:type="dcterms:W3CDTF">2024-02-26T12:19:45Z</dcterms:created>
  <dcterms:modified xsi:type="dcterms:W3CDTF">2024-07-02T12:06:13Z</dcterms:modified>
</cp:coreProperties>
</file>