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codeName="ThisWorkbook"/>
  <mc:AlternateContent xmlns:mc="http://schemas.openxmlformats.org/markup-compatibility/2006">
    <mc:Choice Requires="x15">
      <x15ac:absPath xmlns:x15ac="http://schemas.microsoft.com/office/spreadsheetml/2010/11/ac" url="C:\Users\BoroK99\Desktop\"/>
    </mc:Choice>
  </mc:AlternateContent>
  <xr:revisionPtr revIDLastSave="0" documentId="13_ncr:1_{B323A21F-2D0E-4DC4-AF26-5AD4FF73A5CF}" xr6:coauthVersionLast="36" xr6:coauthVersionMax="47" xr10:uidLastSave="{00000000-0000-0000-0000-000000000000}"/>
  <bookViews>
    <workbookView xWindow="-120" yWindow="-120" windowWidth="29040" windowHeight="15720" firstSheet="1" activeTab="1" xr2:uid="{00000000-000D-0000-FFFF-FFFF00000000}"/>
  </bookViews>
  <sheets>
    <sheet name="EMDN V2" sheetId="5" state="hidden" r:id="rId1"/>
    <sheet name="ÚHRADOVÝ KATALOG VZP - ZP" sheetId="2" r:id="rId2"/>
    <sheet name="VZP KONTROLA" sheetId="3" r:id="rId3"/>
    <sheet name="ZKRATKY ZEMÍ" sheetId="4" r:id="rId4"/>
  </sheets>
  <externalReferences>
    <externalReference r:id="rId5"/>
  </externalReferences>
  <definedNames>
    <definedName name="JEDN">OFFSET([1]Seznamy!$B$2,0,0,COUNTA([1]Seznamy!$B$2:$B$200),1)</definedName>
    <definedName name="VYR">OFFSET([1]Seznamy!$C$2,0,0,COUNTA([1]Seznamy!$C$2:$C$2000),1)</definedName>
    <definedName name="ZEM">OFFSET([1]Seznamy!$D$2,0,0,COUNTA([1]Seznamy!$D$2:$D$200),1)</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7" i="3" l="1"/>
  <c r="AM8" i="3"/>
  <c r="AM9" i="3"/>
  <c r="AM10" i="3"/>
  <c r="AM11" i="3"/>
  <c r="AM12" i="3"/>
  <c r="AM13" i="3"/>
  <c r="AM14" i="3"/>
  <c r="AM15" i="3"/>
  <c r="AM16" i="3"/>
  <c r="AM17" i="3"/>
  <c r="AM18" i="3"/>
  <c r="AM19" i="3"/>
  <c r="AM20" i="3"/>
  <c r="AM21" i="3"/>
  <c r="AM22" i="3"/>
  <c r="AM23" i="3"/>
  <c r="AM24" i="3"/>
  <c r="AM25" i="3"/>
  <c r="AM26" i="3"/>
  <c r="AM27" i="3"/>
  <c r="AM28" i="3"/>
  <c r="AM29" i="3"/>
  <c r="AM30" i="3"/>
  <c r="AM31" i="3"/>
  <c r="AM32" i="3"/>
  <c r="AM33" i="3"/>
  <c r="AM34" i="3"/>
  <c r="AM35" i="3"/>
  <c r="AM36" i="3"/>
  <c r="AM37" i="3"/>
  <c r="AM38" i="3"/>
  <c r="AM39" i="3"/>
  <c r="AM40" i="3"/>
  <c r="AM41" i="3"/>
  <c r="AM42" i="3"/>
  <c r="AM43" i="3"/>
  <c r="AM44" i="3"/>
  <c r="AM45" i="3"/>
  <c r="AM46" i="3"/>
  <c r="AM47" i="3"/>
  <c r="AM48" i="3"/>
  <c r="AM49" i="3"/>
  <c r="AM50" i="3"/>
  <c r="AM51" i="3"/>
  <c r="AM52" i="3"/>
  <c r="AM53" i="3"/>
  <c r="AM54" i="3"/>
  <c r="AM55" i="3"/>
  <c r="AM6" i="3"/>
  <c r="AL7" i="3"/>
  <c r="AL8" i="3"/>
  <c r="AL9" i="3"/>
  <c r="AL10" i="3"/>
  <c r="AL11" i="3"/>
  <c r="AL12" i="3"/>
  <c r="AL13" i="3"/>
  <c r="AL14" i="3"/>
  <c r="AL15" i="3"/>
  <c r="AL16" i="3"/>
  <c r="AL17" i="3"/>
  <c r="AL18" i="3"/>
  <c r="AL19" i="3"/>
  <c r="AL20" i="3"/>
  <c r="AL21" i="3"/>
  <c r="AL22" i="3"/>
  <c r="AL23" i="3"/>
  <c r="AL24" i="3"/>
  <c r="AL25" i="3"/>
  <c r="AL26" i="3"/>
  <c r="AL27" i="3"/>
  <c r="AL28" i="3"/>
  <c r="AL29" i="3"/>
  <c r="AL30" i="3"/>
  <c r="AL31" i="3"/>
  <c r="AL32" i="3"/>
  <c r="AL33" i="3"/>
  <c r="AL34" i="3"/>
  <c r="AL35" i="3"/>
  <c r="AL36" i="3"/>
  <c r="AL37" i="3"/>
  <c r="AL38" i="3"/>
  <c r="AL39" i="3"/>
  <c r="AL40" i="3"/>
  <c r="AL41" i="3"/>
  <c r="AL42" i="3"/>
  <c r="AL43" i="3"/>
  <c r="AL44" i="3"/>
  <c r="AL45" i="3"/>
  <c r="AL46" i="3"/>
  <c r="AL47" i="3"/>
  <c r="AL48" i="3"/>
  <c r="AL49" i="3"/>
  <c r="AL50" i="3"/>
  <c r="AL51" i="3"/>
  <c r="AL52" i="3"/>
  <c r="AL53" i="3"/>
  <c r="AL54" i="3"/>
  <c r="AL55" i="3"/>
  <c r="AL6" i="3"/>
  <c r="AK7" i="3"/>
  <c r="AK8" i="3"/>
  <c r="AK9" i="3"/>
  <c r="AK10" i="3"/>
  <c r="AK11" i="3"/>
  <c r="AK12" i="3"/>
  <c r="AK13" i="3"/>
  <c r="AK14" i="3"/>
  <c r="AK15" i="3"/>
  <c r="AK16" i="3"/>
  <c r="AK17" i="3"/>
  <c r="AK18" i="3"/>
  <c r="AK19" i="3"/>
  <c r="AK20" i="3"/>
  <c r="AK21" i="3"/>
  <c r="AK22" i="3"/>
  <c r="AK23" i="3"/>
  <c r="AK24" i="3"/>
  <c r="AK25" i="3"/>
  <c r="AK26" i="3"/>
  <c r="AK27" i="3"/>
  <c r="AK28" i="3"/>
  <c r="AK29" i="3"/>
  <c r="AK30" i="3"/>
  <c r="AK31" i="3"/>
  <c r="AK32" i="3"/>
  <c r="AK33" i="3"/>
  <c r="AK34" i="3"/>
  <c r="AK35" i="3"/>
  <c r="AK36" i="3"/>
  <c r="AK37" i="3"/>
  <c r="AK38" i="3"/>
  <c r="AK39" i="3"/>
  <c r="AK40" i="3"/>
  <c r="AK41" i="3"/>
  <c r="AK42" i="3"/>
  <c r="AK43" i="3"/>
  <c r="AK44" i="3"/>
  <c r="AK45" i="3"/>
  <c r="AK46" i="3"/>
  <c r="AK47" i="3"/>
  <c r="AK48" i="3"/>
  <c r="AK49" i="3"/>
  <c r="AK50" i="3"/>
  <c r="AK51" i="3"/>
  <c r="AK52" i="3"/>
  <c r="AK53" i="3"/>
  <c r="AK54" i="3"/>
  <c r="AK55" i="3"/>
  <c r="AK6" i="3"/>
  <c r="AJ7" i="3"/>
  <c r="AJ8" i="3"/>
  <c r="AJ9" i="3"/>
  <c r="AJ10" i="3"/>
  <c r="AJ11" i="3"/>
  <c r="AJ12" i="3"/>
  <c r="AJ13" i="3"/>
  <c r="AJ14" i="3"/>
  <c r="AJ15" i="3"/>
  <c r="AJ16" i="3"/>
  <c r="AJ17" i="3"/>
  <c r="AJ18" i="3"/>
  <c r="AJ19" i="3"/>
  <c r="AJ20" i="3"/>
  <c r="AJ21" i="3"/>
  <c r="AJ22" i="3"/>
  <c r="AJ23" i="3"/>
  <c r="AJ24" i="3"/>
  <c r="AJ25" i="3"/>
  <c r="AJ26" i="3"/>
  <c r="AJ27" i="3"/>
  <c r="AJ28" i="3"/>
  <c r="AJ29" i="3"/>
  <c r="AJ30" i="3"/>
  <c r="AJ31" i="3"/>
  <c r="AJ32" i="3"/>
  <c r="AJ33" i="3"/>
  <c r="AJ34" i="3"/>
  <c r="AJ35" i="3"/>
  <c r="AJ36" i="3"/>
  <c r="AJ37" i="3"/>
  <c r="AJ38" i="3"/>
  <c r="AJ39" i="3"/>
  <c r="AJ40" i="3"/>
  <c r="AJ41" i="3"/>
  <c r="AJ42" i="3"/>
  <c r="AJ43" i="3"/>
  <c r="AJ44" i="3"/>
  <c r="AJ45" i="3"/>
  <c r="AJ46" i="3"/>
  <c r="AJ47" i="3"/>
  <c r="AJ48" i="3"/>
  <c r="AJ49" i="3"/>
  <c r="AJ50" i="3"/>
  <c r="AJ51" i="3"/>
  <c r="AJ52" i="3"/>
  <c r="AJ53" i="3"/>
  <c r="AJ54" i="3"/>
  <c r="AJ55" i="3"/>
  <c r="AJ6" i="3"/>
  <c r="AI7" i="3"/>
  <c r="AI8" i="3"/>
  <c r="AI9" i="3"/>
  <c r="AI10" i="3"/>
  <c r="AI11" i="3"/>
  <c r="AI12" i="3"/>
  <c r="AI13" i="3"/>
  <c r="AI14" i="3"/>
  <c r="AI15" i="3"/>
  <c r="AI16" i="3"/>
  <c r="AI17" i="3"/>
  <c r="AI18" i="3"/>
  <c r="AI19" i="3"/>
  <c r="AI20" i="3"/>
  <c r="AI21" i="3"/>
  <c r="AI22" i="3"/>
  <c r="AI23" i="3"/>
  <c r="AI24" i="3"/>
  <c r="AI25" i="3"/>
  <c r="AI26" i="3"/>
  <c r="AI27" i="3"/>
  <c r="AI28" i="3"/>
  <c r="AI29" i="3"/>
  <c r="AI30" i="3"/>
  <c r="AI31" i="3"/>
  <c r="AI32" i="3"/>
  <c r="AI33" i="3"/>
  <c r="AI34" i="3"/>
  <c r="AI35" i="3"/>
  <c r="AI36" i="3"/>
  <c r="AI37" i="3"/>
  <c r="AI38" i="3"/>
  <c r="AI39" i="3"/>
  <c r="AI40" i="3"/>
  <c r="AI41" i="3"/>
  <c r="AI42" i="3"/>
  <c r="AI43" i="3"/>
  <c r="AI44" i="3"/>
  <c r="AI45" i="3"/>
  <c r="AI46" i="3"/>
  <c r="AI47" i="3"/>
  <c r="AI48" i="3"/>
  <c r="AI49" i="3"/>
  <c r="AI50" i="3"/>
  <c r="AI51" i="3"/>
  <c r="AI52" i="3"/>
  <c r="AI53" i="3"/>
  <c r="AI54" i="3"/>
  <c r="AI55" i="3"/>
  <c r="AI6" i="3"/>
  <c r="AH7" i="3"/>
  <c r="AH8" i="3"/>
  <c r="AH9" i="3"/>
  <c r="AH10" i="3"/>
  <c r="AH11" i="3"/>
  <c r="AH12" i="3"/>
  <c r="AH13" i="3"/>
  <c r="AH14" i="3"/>
  <c r="AH15" i="3"/>
  <c r="AH16" i="3"/>
  <c r="AH17" i="3"/>
  <c r="AH18" i="3"/>
  <c r="AH19" i="3"/>
  <c r="AH20" i="3"/>
  <c r="AH21" i="3"/>
  <c r="AH22" i="3"/>
  <c r="AH23" i="3"/>
  <c r="AH24" i="3"/>
  <c r="AH25" i="3"/>
  <c r="AH26" i="3"/>
  <c r="AH27" i="3"/>
  <c r="AH28" i="3"/>
  <c r="AH29" i="3"/>
  <c r="AH30" i="3"/>
  <c r="AH31" i="3"/>
  <c r="AH32" i="3"/>
  <c r="AH33" i="3"/>
  <c r="AH34" i="3"/>
  <c r="AH35" i="3"/>
  <c r="AH36" i="3"/>
  <c r="AH37" i="3"/>
  <c r="AH38" i="3"/>
  <c r="AH39" i="3"/>
  <c r="AH40" i="3"/>
  <c r="AH41" i="3"/>
  <c r="AH42" i="3"/>
  <c r="AH43" i="3"/>
  <c r="AH44" i="3"/>
  <c r="AH45" i="3"/>
  <c r="AH46" i="3"/>
  <c r="AH47" i="3"/>
  <c r="AH48" i="3"/>
  <c r="AH49" i="3"/>
  <c r="AH50" i="3"/>
  <c r="AH51" i="3"/>
  <c r="AH52" i="3"/>
  <c r="AH53" i="3"/>
  <c r="AH54" i="3"/>
  <c r="AH55" i="3"/>
  <c r="AH6" i="3"/>
  <c r="AG7" i="3"/>
  <c r="AG8" i="3"/>
  <c r="AG9" i="3"/>
  <c r="AG10" i="3"/>
  <c r="AG11" i="3"/>
  <c r="AG12" i="3"/>
  <c r="AG13" i="3"/>
  <c r="AG14" i="3"/>
  <c r="AG15" i="3"/>
  <c r="AG16" i="3"/>
  <c r="AG17" i="3"/>
  <c r="AG18" i="3"/>
  <c r="AG19" i="3"/>
  <c r="AG20" i="3"/>
  <c r="AG21" i="3"/>
  <c r="AG22" i="3"/>
  <c r="AG23" i="3"/>
  <c r="AG24" i="3"/>
  <c r="AG25" i="3"/>
  <c r="AG26" i="3"/>
  <c r="AG27" i="3"/>
  <c r="AG28" i="3"/>
  <c r="AG29" i="3"/>
  <c r="AG30" i="3"/>
  <c r="AG31" i="3"/>
  <c r="AG32" i="3"/>
  <c r="AG33" i="3"/>
  <c r="AG34" i="3"/>
  <c r="AG35" i="3"/>
  <c r="AG36" i="3"/>
  <c r="AG37" i="3"/>
  <c r="AG38" i="3"/>
  <c r="AG39" i="3"/>
  <c r="AG40" i="3"/>
  <c r="AG41" i="3"/>
  <c r="AG42" i="3"/>
  <c r="AG43" i="3"/>
  <c r="AG44" i="3"/>
  <c r="AG45" i="3"/>
  <c r="AG46" i="3"/>
  <c r="AG47" i="3"/>
  <c r="AG48" i="3"/>
  <c r="AG49" i="3"/>
  <c r="AG50" i="3"/>
  <c r="AG51" i="3"/>
  <c r="AG52" i="3"/>
  <c r="AG53" i="3"/>
  <c r="AG54" i="3"/>
  <c r="AG55" i="3"/>
  <c r="AG6" i="3"/>
  <c r="AD7" i="3"/>
  <c r="AD8" i="3"/>
  <c r="AD9" i="3"/>
  <c r="AD10" i="3"/>
  <c r="AD11" i="3"/>
  <c r="AD12" i="3"/>
  <c r="AD13" i="3"/>
  <c r="AD14" i="3"/>
  <c r="AD15" i="3"/>
  <c r="AD16" i="3"/>
  <c r="AD17" i="3"/>
  <c r="AD18" i="3"/>
  <c r="AD19" i="3"/>
  <c r="AD20" i="3"/>
  <c r="AD21" i="3"/>
  <c r="AD22" i="3"/>
  <c r="AD23" i="3"/>
  <c r="AD24" i="3"/>
  <c r="AD25" i="3"/>
  <c r="AD26" i="3"/>
  <c r="AD27" i="3"/>
  <c r="AD28" i="3"/>
  <c r="AD29" i="3"/>
  <c r="AD30" i="3"/>
  <c r="AD31" i="3"/>
  <c r="AD32" i="3"/>
  <c r="AD33" i="3"/>
  <c r="AD34" i="3"/>
  <c r="AD35" i="3"/>
  <c r="AD36" i="3"/>
  <c r="AD37" i="3"/>
  <c r="AD38" i="3"/>
  <c r="AD39" i="3"/>
  <c r="AD40" i="3"/>
  <c r="AD41" i="3"/>
  <c r="AD42" i="3"/>
  <c r="AD43" i="3"/>
  <c r="AD44" i="3"/>
  <c r="AD45" i="3"/>
  <c r="AD46" i="3"/>
  <c r="AD47" i="3"/>
  <c r="AD48" i="3"/>
  <c r="AD49" i="3"/>
  <c r="AD50" i="3"/>
  <c r="AD51" i="3"/>
  <c r="AD52" i="3"/>
  <c r="AD53" i="3"/>
  <c r="AD54" i="3"/>
  <c r="AD55" i="3"/>
  <c r="AD6" i="3"/>
  <c r="AC7" i="3"/>
  <c r="AC8" i="3"/>
  <c r="AC9" i="3"/>
  <c r="AC10" i="3"/>
  <c r="AC11" i="3"/>
  <c r="AC12" i="3"/>
  <c r="AC13"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6" i="3"/>
  <c r="AB7" i="3"/>
  <c r="AB8" i="3"/>
  <c r="AB9" i="3"/>
  <c r="AB10" i="3"/>
  <c r="AB11" i="3"/>
  <c r="AB12"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6" i="3"/>
  <c r="AA7" i="3"/>
  <c r="AA8" i="3"/>
  <c r="AA9" i="3"/>
  <c r="AA10" i="3"/>
  <c r="AA11" i="3"/>
  <c r="AA12" i="3"/>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6" i="3"/>
  <c r="Z7" i="3"/>
  <c r="Z8" i="3"/>
  <c r="Z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6" i="3"/>
  <c r="Y7" i="3"/>
  <c r="Y8" i="3"/>
  <c r="Y9" i="3"/>
  <c r="Y10" i="3"/>
  <c r="Y11" i="3"/>
  <c r="Y12" i="3"/>
  <c r="Y13" i="3"/>
  <c r="Y14" i="3"/>
  <c r="Y15" i="3"/>
  <c r="Y16" i="3"/>
  <c r="Y17" i="3"/>
  <c r="Y18" i="3"/>
  <c r="Y19" i="3"/>
  <c r="Y20" i="3"/>
  <c r="Y21" i="3"/>
  <c r="Y22" i="3"/>
  <c r="Y23" i="3"/>
  <c r="Y24" i="3"/>
  <c r="Y25" i="3"/>
  <c r="Y26" i="3"/>
  <c r="Y27" i="3"/>
  <c r="Y28" i="3"/>
  <c r="Y29" i="3"/>
  <c r="Y30" i="3"/>
  <c r="Y31" i="3"/>
  <c r="Y32" i="3"/>
  <c r="Y33" i="3"/>
  <c r="Y34" i="3"/>
  <c r="Y35" i="3"/>
  <c r="Y36" i="3"/>
  <c r="Y37" i="3"/>
  <c r="Y38" i="3"/>
  <c r="Y39" i="3"/>
  <c r="Y40" i="3"/>
  <c r="Y41" i="3"/>
  <c r="Y42" i="3"/>
  <c r="Y43" i="3"/>
  <c r="Y44" i="3"/>
  <c r="Y45" i="3"/>
  <c r="Y46" i="3"/>
  <c r="Y47" i="3"/>
  <c r="Y48" i="3"/>
  <c r="Y49" i="3"/>
  <c r="Y50" i="3"/>
  <c r="Y51" i="3"/>
  <c r="Y52" i="3"/>
  <c r="Y53" i="3"/>
  <c r="Y54" i="3"/>
  <c r="Y55" i="3"/>
  <c r="Y6" i="3"/>
  <c r="X7" i="3"/>
  <c r="X8" i="3"/>
  <c r="X9" i="3"/>
  <c r="X10" i="3"/>
  <c r="X11" i="3"/>
  <c r="X12" i="3"/>
  <c r="X13" i="3"/>
  <c r="X14" i="3"/>
  <c r="X15" i="3"/>
  <c r="X16" i="3"/>
  <c r="X17" i="3"/>
  <c r="X18" i="3"/>
  <c r="X19" i="3"/>
  <c r="X20" i="3"/>
  <c r="X21" i="3"/>
  <c r="X22" i="3"/>
  <c r="X23" i="3"/>
  <c r="X24" i="3"/>
  <c r="X25" i="3"/>
  <c r="X26" i="3"/>
  <c r="X27" i="3"/>
  <c r="X28" i="3"/>
  <c r="X29" i="3"/>
  <c r="X30" i="3"/>
  <c r="X31" i="3"/>
  <c r="X32" i="3"/>
  <c r="X33" i="3"/>
  <c r="X34" i="3"/>
  <c r="X35" i="3"/>
  <c r="X36" i="3"/>
  <c r="X37" i="3"/>
  <c r="X38" i="3"/>
  <c r="X39" i="3"/>
  <c r="X40" i="3"/>
  <c r="X41" i="3"/>
  <c r="X42" i="3"/>
  <c r="X43" i="3"/>
  <c r="X44" i="3"/>
  <c r="X45" i="3"/>
  <c r="X46" i="3"/>
  <c r="X47" i="3"/>
  <c r="X48" i="3"/>
  <c r="X49" i="3"/>
  <c r="X50" i="3"/>
  <c r="X51" i="3"/>
  <c r="X52" i="3"/>
  <c r="X53" i="3"/>
  <c r="X54" i="3"/>
  <c r="X55" i="3"/>
  <c r="X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6" i="3"/>
  <c r="D6" i="3" l="1"/>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6" i="3"/>
  <c r="U7" i="3"/>
  <c r="O7" i="3" s="1"/>
  <c r="U8" i="3"/>
  <c r="O8" i="3" s="1"/>
  <c r="U9" i="3"/>
  <c r="O9" i="3" s="1"/>
  <c r="U10" i="3"/>
  <c r="O10" i="3" s="1"/>
  <c r="U11" i="3"/>
  <c r="U12" i="3"/>
  <c r="O12" i="3" s="1"/>
  <c r="U13" i="3"/>
  <c r="O13" i="3" s="1"/>
  <c r="U14" i="3"/>
  <c r="O14" i="3" s="1"/>
  <c r="U15" i="3"/>
  <c r="O15" i="3" s="1"/>
  <c r="U16" i="3"/>
  <c r="O16" i="3" s="1"/>
  <c r="U17" i="3"/>
  <c r="O17" i="3" s="1"/>
  <c r="U18" i="3"/>
  <c r="O18" i="3" s="1"/>
  <c r="U19" i="3"/>
  <c r="O19" i="3" s="1"/>
  <c r="U20" i="3"/>
  <c r="O20" i="3" s="1"/>
  <c r="U21" i="3"/>
  <c r="O21" i="3" s="1"/>
  <c r="U22" i="3"/>
  <c r="O22" i="3" s="1"/>
  <c r="U23" i="3"/>
  <c r="O23" i="3" s="1"/>
  <c r="U24" i="3"/>
  <c r="O24" i="3" s="1"/>
  <c r="U25" i="3"/>
  <c r="O25" i="3" s="1"/>
  <c r="U26" i="3"/>
  <c r="O26" i="3" s="1"/>
  <c r="U27" i="3"/>
  <c r="O27" i="3" s="1"/>
  <c r="U28" i="3"/>
  <c r="O28" i="3" s="1"/>
  <c r="U29" i="3"/>
  <c r="O29" i="3" s="1"/>
  <c r="U30" i="3"/>
  <c r="O30" i="3" s="1"/>
  <c r="U31" i="3"/>
  <c r="O31" i="3" s="1"/>
  <c r="U32" i="3"/>
  <c r="O32" i="3" s="1"/>
  <c r="U33" i="3"/>
  <c r="O33" i="3" s="1"/>
  <c r="U34" i="3"/>
  <c r="O34" i="3" s="1"/>
  <c r="U35" i="3"/>
  <c r="O35" i="3" s="1"/>
  <c r="U36" i="3"/>
  <c r="O36" i="3" s="1"/>
  <c r="U37" i="3"/>
  <c r="O37" i="3" s="1"/>
  <c r="U38" i="3"/>
  <c r="O38" i="3" s="1"/>
  <c r="U39" i="3"/>
  <c r="O39" i="3" s="1"/>
  <c r="U40" i="3"/>
  <c r="O40" i="3" s="1"/>
  <c r="U41" i="3"/>
  <c r="O41" i="3" s="1"/>
  <c r="U42" i="3"/>
  <c r="O42" i="3" s="1"/>
  <c r="U43" i="3"/>
  <c r="O43" i="3" s="1"/>
  <c r="U44" i="3"/>
  <c r="O44" i="3" s="1"/>
  <c r="U45" i="3"/>
  <c r="O45" i="3" s="1"/>
  <c r="U46" i="3"/>
  <c r="O46" i="3" s="1"/>
  <c r="U47" i="3"/>
  <c r="O47" i="3" s="1"/>
  <c r="U48" i="3"/>
  <c r="O48" i="3" s="1"/>
  <c r="U49" i="3"/>
  <c r="O49" i="3" s="1"/>
  <c r="U50" i="3"/>
  <c r="O50" i="3" s="1"/>
  <c r="U51" i="3"/>
  <c r="O51" i="3" s="1"/>
  <c r="U52" i="3"/>
  <c r="O52" i="3" s="1"/>
  <c r="U53" i="3"/>
  <c r="O53" i="3" s="1"/>
  <c r="U54" i="3"/>
  <c r="O54" i="3" s="1"/>
  <c r="U55" i="3"/>
  <c r="O55" i="3" s="1"/>
  <c r="U6" i="3"/>
  <c r="G6" i="3" s="1"/>
  <c r="M11" i="3" l="1"/>
  <c r="Q11" i="3"/>
  <c r="R11" i="3"/>
  <c r="N11" i="3"/>
  <c r="O11" i="3"/>
  <c r="L11" i="3"/>
  <c r="O6" i="3"/>
  <c r="Q6" i="3"/>
  <c r="G46" i="3"/>
  <c r="I46" i="3"/>
  <c r="J46" i="3"/>
  <c r="K46" i="3"/>
  <c r="L46" i="3"/>
  <c r="M46" i="3"/>
  <c r="N46" i="3"/>
  <c r="G42" i="3"/>
  <c r="I42" i="3"/>
  <c r="J42" i="3"/>
  <c r="K42" i="3"/>
  <c r="L42" i="3"/>
  <c r="M42" i="3"/>
  <c r="N42" i="3"/>
  <c r="G38" i="3"/>
  <c r="I38" i="3"/>
  <c r="J38" i="3"/>
  <c r="K38" i="3"/>
  <c r="L38" i="3"/>
  <c r="M38" i="3"/>
  <c r="N38" i="3"/>
  <c r="G34" i="3"/>
  <c r="I34" i="3"/>
  <c r="J34" i="3"/>
  <c r="K34" i="3"/>
  <c r="L34" i="3"/>
  <c r="M34" i="3"/>
  <c r="N34" i="3"/>
  <c r="G30" i="3"/>
  <c r="I30" i="3"/>
  <c r="J30" i="3"/>
  <c r="K30" i="3"/>
  <c r="L30" i="3"/>
  <c r="M30" i="3"/>
  <c r="N30" i="3"/>
  <c r="G26" i="3"/>
  <c r="I26" i="3"/>
  <c r="J26" i="3"/>
  <c r="K26" i="3"/>
  <c r="L26" i="3"/>
  <c r="M26" i="3"/>
  <c r="N26" i="3"/>
  <c r="G22" i="3"/>
  <c r="I22" i="3"/>
  <c r="J22" i="3"/>
  <c r="K22" i="3"/>
  <c r="L22" i="3"/>
  <c r="M22" i="3"/>
  <c r="N22" i="3"/>
  <c r="G18" i="3"/>
  <c r="I18" i="3"/>
  <c r="J18" i="3"/>
  <c r="K18" i="3"/>
  <c r="L18" i="3"/>
  <c r="M18" i="3"/>
  <c r="N18" i="3"/>
  <c r="G14" i="3"/>
  <c r="I14" i="3"/>
  <c r="J14" i="3"/>
  <c r="K14" i="3"/>
  <c r="L14" i="3"/>
  <c r="M14" i="3"/>
  <c r="N14" i="3"/>
  <c r="G10" i="3"/>
  <c r="I10" i="3"/>
  <c r="J10" i="3"/>
  <c r="K10" i="3"/>
  <c r="L10" i="3"/>
  <c r="M10" i="3"/>
  <c r="N10" i="3"/>
  <c r="G54" i="3"/>
  <c r="I54" i="3"/>
  <c r="J54" i="3"/>
  <c r="K54" i="3"/>
  <c r="L54" i="3"/>
  <c r="M54" i="3"/>
  <c r="N54" i="3"/>
  <c r="G45" i="3"/>
  <c r="I45" i="3"/>
  <c r="J45" i="3"/>
  <c r="K45" i="3"/>
  <c r="L45" i="3"/>
  <c r="M45" i="3"/>
  <c r="N45" i="3"/>
  <c r="G37" i="3"/>
  <c r="I37" i="3"/>
  <c r="J37" i="3"/>
  <c r="K37" i="3"/>
  <c r="L37" i="3"/>
  <c r="M37" i="3"/>
  <c r="N37" i="3"/>
  <c r="G33" i="3"/>
  <c r="I33" i="3"/>
  <c r="J33" i="3"/>
  <c r="K33" i="3"/>
  <c r="L33" i="3"/>
  <c r="M33" i="3"/>
  <c r="N33" i="3"/>
  <c r="G29" i="3"/>
  <c r="I29" i="3"/>
  <c r="J29" i="3"/>
  <c r="K29" i="3"/>
  <c r="L29" i="3"/>
  <c r="M29" i="3"/>
  <c r="N29" i="3"/>
  <c r="G25" i="3"/>
  <c r="I25" i="3"/>
  <c r="J25" i="3"/>
  <c r="K25" i="3"/>
  <c r="L25" i="3"/>
  <c r="M25" i="3"/>
  <c r="N25" i="3"/>
  <c r="G21" i="3"/>
  <c r="I21" i="3"/>
  <c r="J21" i="3"/>
  <c r="K21" i="3"/>
  <c r="L21" i="3"/>
  <c r="M21" i="3"/>
  <c r="N21" i="3"/>
  <c r="G17" i="3"/>
  <c r="I17" i="3"/>
  <c r="J17" i="3"/>
  <c r="K17" i="3"/>
  <c r="L17" i="3"/>
  <c r="M17" i="3"/>
  <c r="N17" i="3"/>
  <c r="G13" i="3"/>
  <c r="I13" i="3"/>
  <c r="J13" i="3"/>
  <c r="K13" i="3"/>
  <c r="L13" i="3"/>
  <c r="M13" i="3"/>
  <c r="N13" i="3"/>
  <c r="G9" i="3"/>
  <c r="I9" i="3"/>
  <c r="J9" i="3"/>
  <c r="K9" i="3"/>
  <c r="L9" i="3"/>
  <c r="M9" i="3"/>
  <c r="N9" i="3"/>
  <c r="G49" i="3"/>
  <c r="I49" i="3"/>
  <c r="J49" i="3"/>
  <c r="K49" i="3"/>
  <c r="L49" i="3"/>
  <c r="M49" i="3"/>
  <c r="N49" i="3"/>
  <c r="G48" i="3"/>
  <c r="I48" i="3"/>
  <c r="J48" i="3"/>
  <c r="K48" i="3"/>
  <c r="L48" i="3"/>
  <c r="M48" i="3"/>
  <c r="N48" i="3"/>
  <c r="G36" i="3"/>
  <c r="I36" i="3"/>
  <c r="J36" i="3"/>
  <c r="K36" i="3"/>
  <c r="L36" i="3"/>
  <c r="M36" i="3"/>
  <c r="N36" i="3"/>
  <c r="G32" i="3"/>
  <c r="I32" i="3"/>
  <c r="J32" i="3"/>
  <c r="K32" i="3"/>
  <c r="L32" i="3"/>
  <c r="M32" i="3"/>
  <c r="N32" i="3"/>
  <c r="G28" i="3"/>
  <c r="I28" i="3"/>
  <c r="J28" i="3"/>
  <c r="K28" i="3"/>
  <c r="L28" i="3"/>
  <c r="M28" i="3"/>
  <c r="N28" i="3"/>
  <c r="G24" i="3"/>
  <c r="I24" i="3"/>
  <c r="J24" i="3"/>
  <c r="K24" i="3"/>
  <c r="L24" i="3"/>
  <c r="M24" i="3"/>
  <c r="N24" i="3"/>
  <c r="G20" i="3"/>
  <c r="I20" i="3"/>
  <c r="J20" i="3"/>
  <c r="K20" i="3"/>
  <c r="L20" i="3"/>
  <c r="M20" i="3"/>
  <c r="N20" i="3"/>
  <c r="G16" i="3"/>
  <c r="I16" i="3"/>
  <c r="J16" i="3"/>
  <c r="K16" i="3"/>
  <c r="L16" i="3"/>
  <c r="M16" i="3"/>
  <c r="N16" i="3"/>
  <c r="G12" i="3"/>
  <c r="I12" i="3"/>
  <c r="J12" i="3"/>
  <c r="K12" i="3"/>
  <c r="L12" i="3"/>
  <c r="M12" i="3"/>
  <c r="N12" i="3"/>
  <c r="G8" i="3"/>
  <c r="I8" i="3"/>
  <c r="J8" i="3"/>
  <c r="K8" i="3"/>
  <c r="L8" i="3"/>
  <c r="M8" i="3"/>
  <c r="N8" i="3"/>
  <c r="G50" i="3"/>
  <c r="I50" i="3"/>
  <c r="J50" i="3"/>
  <c r="K50" i="3"/>
  <c r="L50" i="3"/>
  <c r="M50" i="3"/>
  <c r="N50" i="3"/>
  <c r="G53" i="3"/>
  <c r="I53" i="3"/>
  <c r="J53" i="3"/>
  <c r="K53" i="3"/>
  <c r="L53" i="3"/>
  <c r="M53" i="3"/>
  <c r="N53" i="3"/>
  <c r="G41" i="3"/>
  <c r="I41" i="3"/>
  <c r="J41" i="3"/>
  <c r="K41" i="3"/>
  <c r="L41" i="3"/>
  <c r="M41" i="3"/>
  <c r="N41" i="3"/>
  <c r="G52" i="3"/>
  <c r="I52" i="3"/>
  <c r="J52" i="3"/>
  <c r="K52" i="3"/>
  <c r="L52" i="3"/>
  <c r="M52" i="3"/>
  <c r="N52" i="3"/>
  <c r="G44" i="3"/>
  <c r="I44" i="3"/>
  <c r="J44" i="3"/>
  <c r="K44" i="3"/>
  <c r="L44" i="3"/>
  <c r="M44" i="3"/>
  <c r="N44" i="3"/>
  <c r="G40" i="3"/>
  <c r="I40" i="3"/>
  <c r="J40" i="3"/>
  <c r="K40" i="3"/>
  <c r="L40" i="3"/>
  <c r="M40" i="3"/>
  <c r="N40" i="3"/>
  <c r="G55" i="3"/>
  <c r="I55" i="3"/>
  <c r="J55" i="3"/>
  <c r="K55" i="3"/>
  <c r="L55" i="3"/>
  <c r="M55" i="3"/>
  <c r="N55" i="3"/>
  <c r="G51" i="3"/>
  <c r="I51" i="3"/>
  <c r="J51" i="3"/>
  <c r="K51" i="3"/>
  <c r="L51" i="3"/>
  <c r="N51" i="3"/>
  <c r="M51" i="3"/>
  <c r="G47" i="3"/>
  <c r="I47" i="3"/>
  <c r="J47" i="3"/>
  <c r="K47" i="3"/>
  <c r="L47" i="3"/>
  <c r="M47" i="3"/>
  <c r="N47" i="3"/>
  <c r="G43" i="3"/>
  <c r="I43" i="3"/>
  <c r="J43" i="3"/>
  <c r="K43" i="3"/>
  <c r="L43" i="3"/>
  <c r="M43" i="3"/>
  <c r="N43" i="3"/>
  <c r="G39" i="3"/>
  <c r="I39" i="3"/>
  <c r="J39" i="3"/>
  <c r="K39" i="3"/>
  <c r="L39" i="3"/>
  <c r="M39" i="3"/>
  <c r="N39" i="3"/>
  <c r="G35" i="3"/>
  <c r="I35" i="3"/>
  <c r="J35" i="3"/>
  <c r="K35" i="3"/>
  <c r="L35" i="3"/>
  <c r="N35" i="3"/>
  <c r="M35" i="3"/>
  <c r="G31" i="3"/>
  <c r="I31" i="3"/>
  <c r="J31" i="3"/>
  <c r="K31" i="3"/>
  <c r="L31" i="3"/>
  <c r="M31" i="3"/>
  <c r="N31" i="3"/>
  <c r="G27" i="3"/>
  <c r="I27" i="3"/>
  <c r="J27" i="3"/>
  <c r="K27" i="3"/>
  <c r="L27" i="3"/>
  <c r="M27" i="3"/>
  <c r="N27" i="3"/>
  <c r="G23" i="3"/>
  <c r="I23" i="3"/>
  <c r="J23" i="3"/>
  <c r="K23" i="3"/>
  <c r="L23" i="3"/>
  <c r="M23" i="3"/>
  <c r="N23" i="3"/>
  <c r="G19" i="3"/>
  <c r="I19" i="3"/>
  <c r="J19" i="3"/>
  <c r="K19" i="3"/>
  <c r="L19" i="3"/>
  <c r="M19" i="3"/>
  <c r="N19" i="3"/>
  <c r="G15" i="3"/>
  <c r="I15" i="3"/>
  <c r="J15" i="3"/>
  <c r="K15" i="3"/>
  <c r="L15" i="3"/>
  <c r="M15" i="3"/>
  <c r="N15" i="3"/>
  <c r="G11" i="3"/>
  <c r="I11" i="3"/>
  <c r="J11" i="3"/>
  <c r="K11" i="3"/>
  <c r="I7" i="3"/>
  <c r="M7" i="3"/>
  <c r="N7" i="3"/>
  <c r="J7" i="3"/>
  <c r="K7" i="3"/>
  <c r="G7" i="3"/>
  <c r="L7" i="3"/>
  <c r="J6" i="3"/>
  <c r="L6" i="3"/>
  <c r="M6" i="3"/>
  <c r="N6" i="3"/>
  <c r="I6" i="3"/>
  <c r="K6" i="3"/>
  <c r="Q46" i="3"/>
  <c r="T46" i="3"/>
  <c r="Q42" i="3"/>
  <c r="T42" i="3"/>
  <c r="Q38" i="3"/>
  <c r="T38" i="3"/>
  <c r="Q34" i="3"/>
  <c r="T34" i="3"/>
  <c r="Q30" i="3"/>
  <c r="T30" i="3"/>
  <c r="Q26" i="3"/>
  <c r="T26" i="3"/>
  <c r="Q22" i="3"/>
  <c r="T22" i="3"/>
  <c r="Q18" i="3"/>
  <c r="T18" i="3"/>
  <c r="Q14" i="3"/>
  <c r="T14" i="3"/>
  <c r="Q10" i="3"/>
  <c r="T10" i="3"/>
  <c r="T53" i="3"/>
  <c r="Q53" i="3"/>
  <c r="T33" i="3"/>
  <c r="Q33" i="3"/>
  <c r="T29" i="3"/>
  <c r="Q29" i="3"/>
  <c r="T25" i="3"/>
  <c r="Q25" i="3"/>
  <c r="T21" i="3"/>
  <c r="Q21" i="3"/>
  <c r="T17" i="3"/>
  <c r="Q17" i="3"/>
  <c r="T13" i="3"/>
  <c r="Q13" i="3"/>
  <c r="T9" i="3"/>
  <c r="Q9" i="3"/>
  <c r="T49" i="3"/>
  <c r="Q49" i="3"/>
  <c r="T37" i="3"/>
  <c r="Q37" i="3"/>
  <c r="Q48" i="3"/>
  <c r="T48" i="3"/>
  <c r="Q36" i="3"/>
  <c r="T36" i="3"/>
  <c r="Q28" i="3"/>
  <c r="T28" i="3"/>
  <c r="Q24" i="3"/>
  <c r="T24" i="3"/>
  <c r="Q20" i="3"/>
  <c r="T20" i="3"/>
  <c r="T16" i="3"/>
  <c r="Q16" i="3"/>
  <c r="T12" i="3"/>
  <c r="Q12" i="3"/>
  <c r="T8" i="3"/>
  <c r="Q8" i="3"/>
  <c r="Q54" i="3"/>
  <c r="T54" i="3"/>
  <c r="Q50" i="3"/>
  <c r="T50" i="3"/>
  <c r="T45" i="3"/>
  <c r="Q45" i="3"/>
  <c r="T41" i="3"/>
  <c r="Q41" i="3"/>
  <c r="Q52" i="3"/>
  <c r="T52" i="3"/>
  <c r="Q44" i="3"/>
  <c r="T44" i="3"/>
  <c r="Q40" i="3"/>
  <c r="T40" i="3"/>
  <c r="Q32" i="3"/>
  <c r="T32" i="3"/>
  <c r="Q55" i="3"/>
  <c r="T55" i="3"/>
  <c r="Q51" i="3"/>
  <c r="T51" i="3"/>
  <c r="Q47" i="3"/>
  <c r="T47" i="3"/>
  <c r="Q43" i="3"/>
  <c r="T43" i="3"/>
  <c r="Q39" i="3"/>
  <c r="T39" i="3"/>
  <c r="Q35" i="3"/>
  <c r="T35" i="3"/>
  <c r="Q31" i="3"/>
  <c r="T31" i="3"/>
  <c r="Q27" i="3"/>
  <c r="T27" i="3"/>
  <c r="Q23" i="3"/>
  <c r="T23" i="3"/>
  <c r="Q19" i="3"/>
  <c r="T19" i="3"/>
  <c r="Q15" i="3"/>
  <c r="T15" i="3"/>
  <c r="T11" i="3"/>
  <c r="Q7" i="3"/>
  <c r="T7" i="3"/>
  <c r="S6" i="3"/>
  <c r="H6" i="3" s="1"/>
  <c r="T6" i="3"/>
  <c r="S43" i="3"/>
  <c r="R43" i="3"/>
  <c r="S39" i="3"/>
  <c r="R39" i="3"/>
  <c r="S35" i="3"/>
  <c r="R35" i="3"/>
  <c r="S31" i="3"/>
  <c r="R31" i="3"/>
  <c r="S27" i="3"/>
  <c r="R27" i="3"/>
  <c r="S23" i="3"/>
  <c r="R23" i="3"/>
  <c r="S19" i="3"/>
  <c r="R19" i="3"/>
  <c r="S15" i="3"/>
  <c r="R15" i="3"/>
  <c r="S11" i="3"/>
  <c r="S7" i="3"/>
  <c r="R7" i="3"/>
  <c r="S55" i="3"/>
  <c r="R55" i="3"/>
  <c r="R42" i="3"/>
  <c r="S42" i="3"/>
  <c r="R34" i="3"/>
  <c r="S34" i="3"/>
  <c r="R30" i="3"/>
  <c r="S30" i="3"/>
  <c r="R26" i="3"/>
  <c r="S26" i="3"/>
  <c r="R22" i="3"/>
  <c r="S22" i="3"/>
  <c r="R18" i="3"/>
  <c r="S18" i="3"/>
  <c r="R14" i="3"/>
  <c r="S14" i="3"/>
  <c r="R10" i="3"/>
  <c r="S10" i="3"/>
  <c r="S47" i="3"/>
  <c r="R47" i="3"/>
  <c r="R46" i="3"/>
  <c r="S46" i="3"/>
  <c r="S45" i="3"/>
  <c r="R45" i="3"/>
  <c r="S33" i="3"/>
  <c r="R33" i="3"/>
  <c r="S25" i="3"/>
  <c r="R25" i="3"/>
  <c r="S21" i="3"/>
  <c r="R21" i="3"/>
  <c r="S17" i="3"/>
  <c r="R17" i="3"/>
  <c r="S13" i="3"/>
  <c r="R13" i="3"/>
  <c r="S9" i="3"/>
  <c r="R9" i="3"/>
  <c r="S51" i="3"/>
  <c r="R51" i="3"/>
  <c r="R54" i="3"/>
  <c r="S54" i="3"/>
  <c r="R50" i="3"/>
  <c r="S50" i="3"/>
  <c r="R38" i="3"/>
  <c r="S38" i="3"/>
  <c r="S53" i="3"/>
  <c r="R53" i="3"/>
  <c r="S49" i="3"/>
  <c r="R49" i="3"/>
  <c r="S41" i="3"/>
  <c r="R41" i="3"/>
  <c r="S37" i="3"/>
  <c r="R37" i="3"/>
  <c r="S29" i="3"/>
  <c r="R29" i="3"/>
  <c r="R6" i="3"/>
  <c r="AN6" i="3" s="1"/>
  <c r="R52" i="3"/>
  <c r="S52" i="3"/>
  <c r="S48" i="3"/>
  <c r="R48" i="3"/>
  <c r="R44" i="3"/>
  <c r="S44" i="3"/>
  <c r="S40" i="3"/>
  <c r="R40" i="3"/>
  <c r="S36" i="3"/>
  <c r="R36" i="3"/>
  <c r="S32" i="3"/>
  <c r="R32" i="3"/>
  <c r="S28" i="3"/>
  <c r="R28" i="3"/>
  <c r="S24" i="3"/>
  <c r="R24" i="3"/>
  <c r="S20" i="3"/>
  <c r="R20" i="3"/>
  <c r="S16" i="3"/>
  <c r="R16" i="3"/>
  <c r="S12" i="3"/>
  <c r="R12" i="3"/>
  <c r="S8" i="3"/>
  <c r="R8" i="3"/>
  <c r="V53" i="3"/>
  <c r="P53" i="3" s="1"/>
  <c r="V54" i="3"/>
  <c r="P54" i="3" s="1"/>
  <c r="V50" i="3"/>
  <c r="P50" i="3" s="1"/>
  <c r="V46" i="3"/>
  <c r="P46" i="3" s="1"/>
  <c r="V42" i="3"/>
  <c r="P42" i="3" s="1"/>
  <c r="V38" i="3"/>
  <c r="P38" i="3" s="1"/>
  <c r="V34" i="3"/>
  <c r="P34" i="3" s="1"/>
  <c r="V30" i="3"/>
  <c r="P30" i="3" s="1"/>
  <c r="V26" i="3"/>
  <c r="P26" i="3" s="1"/>
  <c r="V22" i="3"/>
  <c r="P22" i="3" s="1"/>
  <c r="V18" i="3"/>
  <c r="P18" i="3" s="1"/>
  <c r="V14" i="3"/>
  <c r="P14" i="3" s="1"/>
  <c r="V10" i="3"/>
  <c r="P10" i="3" s="1"/>
  <c r="V41" i="3"/>
  <c r="P41" i="3" s="1"/>
  <c r="V37" i="3"/>
  <c r="P37" i="3" s="1"/>
  <c r="V33" i="3"/>
  <c r="P33" i="3" s="1"/>
  <c r="V29" i="3"/>
  <c r="P29" i="3" s="1"/>
  <c r="V25" i="3"/>
  <c r="P25" i="3" s="1"/>
  <c r="V21" i="3"/>
  <c r="P21" i="3" s="1"/>
  <c r="V17" i="3"/>
  <c r="P17" i="3" s="1"/>
  <c r="V13" i="3"/>
  <c r="P13" i="3" s="1"/>
  <c r="V9" i="3"/>
  <c r="P9" i="3" s="1"/>
  <c r="V49" i="3"/>
  <c r="P49" i="3" s="1"/>
  <c r="V48" i="3"/>
  <c r="P48" i="3" s="1"/>
  <c r="V44" i="3"/>
  <c r="P44" i="3" s="1"/>
  <c r="V40" i="3"/>
  <c r="P40" i="3" s="1"/>
  <c r="V36" i="3"/>
  <c r="P36" i="3" s="1"/>
  <c r="V32" i="3"/>
  <c r="P32" i="3" s="1"/>
  <c r="V28" i="3"/>
  <c r="P28" i="3" s="1"/>
  <c r="V24" i="3"/>
  <c r="P24" i="3" s="1"/>
  <c r="V20" i="3"/>
  <c r="P20" i="3" s="1"/>
  <c r="V16" i="3"/>
  <c r="P16" i="3" s="1"/>
  <c r="V12" i="3"/>
  <c r="P12" i="3" s="1"/>
  <c r="V8" i="3"/>
  <c r="P8" i="3" s="1"/>
  <c r="V45" i="3"/>
  <c r="P45" i="3" s="1"/>
  <c r="V52" i="3"/>
  <c r="P52" i="3" s="1"/>
  <c r="V55" i="3"/>
  <c r="P55" i="3" s="1"/>
  <c r="V51" i="3"/>
  <c r="P51" i="3" s="1"/>
  <c r="V47" i="3"/>
  <c r="P47" i="3" s="1"/>
  <c r="V43" i="3"/>
  <c r="P43" i="3" s="1"/>
  <c r="V39" i="3"/>
  <c r="P39" i="3" s="1"/>
  <c r="V35" i="3"/>
  <c r="P35" i="3" s="1"/>
  <c r="V31" i="3"/>
  <c r="P31" i="3" s="1"/>
  <c r="V27" i="3"/>
  <c r="P27" i="3" s="1"/>
  <c r="V23" i="3"/>
  <c r="P23" i="3" s="1"/>
  <c r="V19" i="3"/>
  <c r="P19" i="3" s="1"/>
  <c r="V15" i="3"/>
  <c r="P15" i="3" s="1"/>
  <c r="V11" i="3"/>
  <c r="P11" i="3" s="1"/>
  <c r="V7" i="3"/>
  <c r="P7" i="3" s="1"/>
  <c r="V6" i="3"/>
  <c r="E6" i="3" l="1"/>
  <c r="AE6" i="3"/>
  <c r="C6" i="3" s="1"/>
  <c r="AN8" i="3"/>
  <c r="E8" i="3" s="1"/>
  <c r="AE8" i="3"/>
  <c r="C8" i="3" s="1"/>
  <c r="H12" i="3"/>
  <c r="AN24" i="3"/>
  <c r="E24" i="3" s="1"/>
  <c r="AE24" i="3"/>
  <c r="C24" i="3" s="1"/>
  <c r="H28" i="3"/>
  <c r="AN40" i="3"/>
  <c r="E40" i="3" s="1"/>
  <c r="AE40" i="3"/>
  <c r="C40" i="3" s="1"/>
  <c r="AE44" i="3"/>
  <c r="C44" i="3" s="1"/>
  <c r="AN44" i="3"/>
  <c r="E44" i="3" s="1"/>
  <c r="AE41" i="3"/>
  <c r="C41" i="3" s="1"/>
  <c r="AN41" i="3"/>
  <c r="E41" i="3" s="1"/>
  <c r="H49" i="3"/>
  <c r="H50" i="3"/>
  <c r="AN54" i="3"/>
  <c r="E54" i="3" s="1"/>
  <c r="AE54" i="3"/>
  <c r="C54" i="3" s="1"/>
  <c r="AE13" i="3"/>
  <c r="C13" i="3" s="1"/>
  <c r="AN13" i="3"/>
  <c r="E13" i="3" s="1"/>
  <c r="H17" i="3"/>
  <c r="AE33" i="3"/>
  <c r="C33" i="3" s="1"/>
  <c r="AN33" i="3"/>
  <c r="E33" i="3" s="1"/>
  <c r="H45" i="3"/>
  <c r="H10" i="3"/>
  <c r="AN14" i="3"/>
  <c r="E14" i="3" s="1"/>
  <c r="AE14" i="3"/>
  <c r="C14" i="3" s="1"/>
  <c r="H26" i="3"/>
  <c r="AN30" i="3"/>
  <c r="E30" i="3" s="1"/>
  <c r="AE30" i="3"/>
  <c r="C30" i="3" s="1"/>
  <c r="AE55" i="3"/>
  <c r="C55" i="3" s="1"/>
  <c r="AN55" i="3"/>
  <c r="E55" i="3" s="1"/>
  <c r="H7" i="3"/>
  <c r="AE19" i="3"/>
  <c r="C19" i="3" s="1"/>
  <c r="AN19" i="3"/>
  <c r="E19" i="3" s="1"/>
  <c r="H23" i="3"/>
  <c r="AE35" i="3"/>
  <c r="C35" i="3" s="1"/>
  <c r="AN35" i="3"/>
  <c r="E35" i="3" s="1"/>
  <c r="H39" i="3"/>
  <c r="H8" i="3"/>
  <c r="AE20" i="3"/>
  <c r="C20" i="3" s="1"/>
  <c r="AN20" i="3"/>
  <c r="E20" i="3" s="1"/>
  <c r="H24" i="3"/>
  <c r="AE36" i="3"/>
  <c r="C36" i="3" s="1"/>
  <c r="AN36" i="3"/>
  <c r="E36" i="3" s="1"/>
  <c r="H40" i="3"/>
  <c r="H52" i="3"/>
  <c r="AE37" i="3"/>
  <c r="C37" i="3" s="1"/>
  <c r="AN37" i="3"/>
  <c r="E37" i="3" s="1"/>
  <c r="H41" i="3"/>
  <c r="H38" i="3"/>
  <c r="AN50" i="3"/>
  <c r="E50" i="3" s="1"/>
  <c r="AE50" i="3"/>
  <c r="C50" i="3" s="1"/>
  <c r="AE9" i="3"/>
  <c r="C9" i="3" s="1"/>
  <c r="AN9" i="3"/>
  <c r="E9" i="3" s="1"/>
  <c r="H13" i="3"/>
  <c r="AE25" i="3"/>
  <c r="C25" i="3" s="1"/>
  <c r="AN25" i="3"/>
  <c r="E25" i="3" s="1"/>
  <c r="H33" i="3"/>
  <c r="AE47" i="3"/>
  <c r="C47" i="3" s="1"/>
  <c r="AN47" i="3"/>
  <c r="E47" i="3" s="1"/>
  <c r="AE10" i="3"/>
  <c r="C10" i="3" s="1"/>
  <c r="AN10" i="3"/>
  <c r="E10" i="3" s="1"/>
  <c r="H22" i="3"/>
  <c r="AE26" i="3"/>
  <c r="C26" i="3" s="1"/>
  <c r="AN26" i="3"/>
  <c r="E26" i="3" s="1"/>
  <c r="H42" i="3"/>
  <c r="H55" i="3"/>
  <c r="AE15" i="3"/>
  <c r="C15" i="3" s="1"/>
  <c r="AN15" i="3"/>
  <c r="E15" i="3" s="1"/>
  <c r="H19" i="3"/>
  <c r="AE31" i="3"/>
  <c r="C31" i="3" s="1"/>
  <c r="AN31" i="3"/>
  <c r="E31" i="3" s="1"/>
  <c r="H35" i="3"/>
  <c r="AE16" i="3"/>
  <c r="C16" i="3" s="1"/>
  <c r="AN16" i="3"/>
  <c r="E16" i="3" s="1"/>
  <c r="H20" i="3"/>
  <c r="AE32" i="3"/>
  <c r="C32" i="3" s="1"/>
  <c r="AN32" i="3"/>
  <c r="E32" i="3" s="1"/>
  <c r="H36" i="3"/>
  <c r="AE48" i="3"/>
  <c r="C48" i="3" s="1"/>
  <c r="AN48" i="3"/>
  <c r="E48" i="3" s="1"/>
  <c r="AE52" i="3"/>
  <c r="C52" i="3" s="1"/>
  <c r="AN52" i="3"/>
  <c r="E52" i="3" s="1"/>
  <c r="AE29" i="3"/>
  <c r="C29" i="3" s="1"/>
  <c r="AN29" i="3"/>
  <c r="E29" i="3" s="1"/>
  <c r="H37" i="3"/>
  <c r="AE53" i="3"/>
  <c r="C53" i="3" s="1"/>
  <c r="AN53" i="3"/>
  <c r="E53" i="3" s="1"/>
  <c r="AN38" i="3"/>
  <c r="E38" i="3" s="1"/>
  <c r="AE38" i="3"/>
  <c r="C38" i="3" s="1"/>
  <c r="AE51" i="3"/>
  <c r="C51" i="3" s="1"/>
  <c r="AN51" i="3"/>
  <c r="E51" i="3" s="1"/>
  <c r="H9" i="3"/>
  <c r="AE21" i="3"/>
  <c r="C21" i="3" s="1"/>
  <c r="AN21" i="3"/>
  <c r="E21" i="3" s="1"/>
  <c r="H25" i="3"/>
  <c r="H46" i="3"/>
  <c r="H47" i="3"/>
  <c r="H18" i="3"/>
  <c r="AN22" i="3"/>
  <c r="E22" i="3" s="1"/>
  <c r="AE22" i="3"/>
  <c r="C22" i="3" s="1"/>
  <c r="H34" i="3"/>
  <c r="AE42" i="3"/>
  <c r="C42" i="3" s="1"/>
  <c r="AN42" i="3"/>
  <c r="E42" i="3" s="1"/>
  <c r="AN11" i="3"/>
  <c r="E11" i="3" s="1"/>
  <c r="AE11" i="3"/>
  <c r="C11" i="3" s="1"/>
  <c r="H15" i="3"/>
  <c r="AN27" i="3"/>
  <c r="E27" i="3" s="1"/>
  <c r="AE27" i="3"/>
  <c r="C27" i="3" s="1"/>
  <c r="H31" i="3"/>
  <c r="AN43" i="3"/>
  <c r="E43" i="3" s="1"/>
  <c r="AE43" i="3"/>
  <c r="C43" i="3" s="1"/>
  <c r="AE12" i="3"/>
  <c r="C12" i="3" s="1"/>
  <c r="AN12" i="3"/>
  <c r="E12" i="3" s="1"/>
  <c r="H16" i="3"/>
  <c r="AE28" i="3"/>
  <c r="C28" i="3" s="1"/>
  <c r="AN28" i="3"/>
  <c r="E28" i="3" s="1"/>
  <c r="H32" i="3"/>
  <c r="H44" i="3"/>
  <c r="H48" i="3"/>
  <c r="H29" i="3"/>
  <c r="AE49" i="3"/>
  <c r="C49" i="3" s="1"/>
  <c r="AN49" i="3"/>
  <c r="E49" i="3" s="1"/>
  <c r="H53" i="3"/>
  <c r="H54" i="3"/>
  <c r="H51" i="3"/>
  <c r="AE17" i="3"/>
  <c r="C17" i="3" s="1"/>
  <c r="AN17" i="3"/>
  <c r="E17" i="3" s="1"/>
  <c r="H21" i="3"/>
  <c r="AE45" i="3"/>
  <c r="C45" i="3" s="1"/>
  <c r="AN45" i="3"/>
  <c r="E45" i="3" s="1"/>
  <c r="AN46" i="3"/>
  <c r="E46" i="3" s="1"/>
  <c r="AE46" i="3"/>
  <c r="C46" i="3" s="1"/>
  <c r="H14" i="3"/>
  <c r="AN18" i="3"/>
  <c r="E18" i="3" s="1"/>
  <c r="AE18" i="3"/>
  <c r="C18" i="3" s="1"/>
  <c r="H30" i="3"/>
  <c r="AN34" i="3"/>
  <c r="E34" i="3" s="1"/>
  <c r="AE34" i="3"/>
  <c r="C34" i="3" s="1"/>
  <c r="AE7" i="3"/>
  <c r="C7" i="3" s="1"/>
  <c r="AN7" i="3"/>
  <c r="E7" i="3" s="1"/>
  <c r="H11" i="3"/>
  <c r="AE23" i="3"/>
  <c r="C23" i="3" s="1"/>
  <c r="AN23" i="3"/>
  <c r="E23" i="3" s="1"/>
  <c r="H27" i="3"/>
  <c r="AE39" i="3"/>
  <c r="C39" i="3" s="1"/>
  <c r="AN39" i="3"/>
  <c r="E39" i="3" s="1"/>
  <c r="H43" i="3"/>
  <c r="P6" i="3" l="1"/>
</calcChain>
</file>

<file path=xl/sharedStrings.xml><?xml version="1.0" encoding="utf-8"?>
<sst xmlns="http://schemas.openxmlformats.org/spreadsheetml/2006/main" count="42845" uniqueCount="17436">
  <si>
    <t>EMDN V2</t>
  </si>
  <si>
    <t xml:space="preserve">CATEGORY </t>
  </si>
  <si>
    <t>CATEGORY DESCRIPTION</t>
  </si>
  <si>
    <t>CODE</t>
  </si>
  <si>
    <t>TERM</t>
  </si>
  <si>
    <t xml:space="preserve">LEVEL </t>
  </si>
  <si>
    <t xml:space="preserve">TERMINAL LEVEL YES/NO </t>
  </si>
  <si>
    <t>A</t>
  </si>
  <si>
    <t>DEVICES FOR ADMINISTRATION, WITHDRAWAL AND COLLECTION</t>
  </si>
  <si>
    <t>NO</t>
  </si>
  <si>
    <t>A01</t>
  </si>
  <si>
    <t>NEEDLES</t>
  </si>
  <si>
    <t>A0101</t>
  </si>
  <si>
    <t>NEEDLES FOR INFUSION AND SAMPLING</t>
  </si>
  <si>
    <t>A010101</t>
  </si>
  <si>
    <t>HYPODERMIC NEEDLES</t>
  </si>
  <si>
    <t>A01010101</t>
  </si>
  <si>
    <t>HYPODERMIC SYRINGE NEEDLES</t>
  </si>
  <si>
    <t>A0101010101</t>
  </si>
  <si>
    <t xml:space="preserve">HYPODERMIC SYRINGE NEEDLES, WITH SAFETY SYSTEMS </t>
  </si>
  <si>
    <t>YES</t>
  </si>
  <si>
    <t>A0101010102</t>
  </si>
  <si>
    <t>HYPODERMIC SYRINGE NEEDLES, W/O SAFETY SYSTEMS</t>
  </si>
  <si>
    <t>A01010102</t>
  </si>
  <si>
    <t>HYPODERMIC PEN NEEDLES</t>
  </si>
  <si>
    <t>A0101010201</t>
  </si>
  <si>
    <t>HYPODERMIC PEN NEEDLES, WITH SAFETY SYSTEMS</t>
  </si>
  <si>
    <t>A0101010202</t>
  </si>
  <si>
    <t>HYPODERMIC PEN NEEDLES, W/O SAFETY SYSTEMS</t>
  </si>
  <si>
    <t>A01010199</t>
  </si>
  <si>
    <t>HYPODERMIC NEEDLES - OTHER</t>
  </si>
  <si>
    <t>A010102</t>
  </si>
  <si>
    <t>BUTTERFLY NEEDLES</t>
  </si>
  <si>
    <t>A01010201</t>
  </si>
  <si>
    <t>BUTTERFLY NEEDLES, WITH SAFETY SYSTEMS</t>
  </si>
  <si>
    <t>A01010202</t>
  </si>
  <si>
    <t>BUTTERFLY NEEDLES, W/O SAFETY SYSTEMS</t>
  </si>
  <si>
    <t>A010103</t>
  </si>
  <si>
    <t>NEEDLES AND KITS FOR IMPLANTABLE SYSTEMS (PORT)</t>
  </si>
  <si>
    <t>A01010301</t>
  </si>
  <si>
    <t>NEEDLES AND KITS FOR IMPLANTABLE SYSTEMS (PORT), WITH SAFETY SYSTEMS</t>
  </si>
  <si>
    <t>A01010302</t>
  </si>
  <si>
    <t>NEEDLES AND KITS FOR IMPLANTABLE SYSTEMS (PORT), W/O SAFETY SYSTEMS</t>
  </si>
  <si>
    <t>A010104</t>
  </si>
  <si>
    <t xml:space="preserve">NEEDLES FOR VIAL COLLECTION  </t>
  </si>
  <si>
    <t>A010105</t>
  </si>
  <si>
    <t>NEEDLES FOR COLLECTION UNDER VACUUM</t>
  </si>
  <si>
    <t>A01010501</t>
  </si>
  <si>
    <t>NEEDLES FOR COLLECTION UNDER VACUUM, WITH SAFETY SYSTEMS</t>
  </si>
  <si>
    <t>A01010502</t>
  </si>
  <si>
    <t>NEEDLES FOR COLLECTION UNDER VACCUM, W/O SAFETY SYSTEMS</t>
  </si>
  <si>
    <t>A010106</t>
  </si>
  <si>
    <t>NEEDLES AND KITS FOR RECONSTRUCTIVE FILLING</t>
  </si>
  <si>
    <t>A010180</t>
  </si>
  <si>
    <t>NEEDLES FOR INFUSION AND COLLECTION - ACCESSORIES</t>
  </si>
  <si>
    <t>A01018001</t>
  </si>
  <si>
    <t>HOLDERS FOR COLLECTION NEEDLES</t>
  </si>
  <si>
    <t>A01018099</t>
  </si>
  <si>
    <t>NEEDLES FOR INFUSION AND COLLECTION - OTHER ACCESSORIES</t>
  </si>
  <si>
    <t>A010199</t>
  </si>
  <si>
    <t>NEEDLES FOR INFUSION AND COLLECTION - OTHER</t>
  </si>
  <si>
    <t>A0102</t>
  </si>
  <si>
    <t>BIOPSY NEEDLES AND KITS</t>
  </si>
  <si>
    <t>A010201</t>
  </si>
  <si>
    <t>NEEDLES AND KITS - HISTOLOGICAL AND CYTOLOGICAL BIOPSY OF SOFT TISSUES</t>
  </si>
  <si>
    <t>A01020101</t>
  </si>
  <si>
    <t xml:space="preserve">SHEARING BIOPSY NEEDLES AND KITS </t>
  </si>
  <si>
    <t>A0102010101</t>
  </si>
  <si>
    <t>SHEARING BIOPSY NEEDLES</t>
  </si>
  <si>
    <t>A0102010102</t>
  </si>
  <si>
    <t>SHEARING BIOPSY GUNS</t>
  </si>
  <si>
    <t>A01020102</t>
  </si>
  <si>
    <t>ASPIRATION FINE NEEDLES AND KITS</t>
  </si>
  <si>
    <t>A01020199</t>
  </si>
  <si>
    <t>NEEDLES AND KITS FOR HISTOLOGICAL AND CYTOLOGICAL BIOPSY OF SOFT TISSUES - OTHER</t>
  </si>
  <si>
    <t>A010202</t>
  </si>
  <si>
    <t>BONE MARROW BIOPSY NEEDLES AND KITS</t>
  </si>
  <si>
    <t>A01020201</t>
  </si>
  <si>
    <t>ILIAC-STERNAL BIOPSY NEEDLES AND KITS</t>
  </si>
  <si>
    <t>A01020202</t>
  </si>
  <si>
    <t>BONE MARROW EXPLANT NEEDLES AND KITS</t>
  </si>
  <si>
    <t>A01020203</t>
  </si>
  <si>
    <t>VERTEBRAL AND PARAVERTEBRAL BIOPSY NEEDLES AND KITS</t>
  </si>
  <si>
    <t>A01020204</t>
  </si>
  <si>
    <t>MOTORISED BONE BIOPSY KITS</t>
  </si>
  <si>
    <t>A01020299</t>
  </si>
  <si>
    <t>NEEDLES AND KITS - BONE MARROW BIOPSY - OTHER</t>
  </si>
  <si>
    <t>A010203</t>
  </si>
  <si>
    <t>CUTANEOUS BIOPSY NEEDLES AND KITS</t>
  </si>
  <si>
    <t>A01020301</t>
  </si>
  <si>
    <t>CUTANEOUS BIOPSY NEEDLES</t>
  </si>
  <si>
    <t>A01020302</t>
  </si>
  <si>
    <t>CUTANEOUS BIOPSY PUNCHES, SINGLE-USE</t>
  </si>
  <si>
    <t>A01020303</t>
  </si>
  <si>
    <t>CUTANEOUS BIOPSY CURETTES, SINGLE-USE</t>
  </si>
  <si>
    <t>A01020399</t>
  </si>
  <si>
    <t>CUTANEOUS BIOPSY NEEDLES AND KITS - OTHER</t>
  </si>
  <si>
    <t>A010204</t>
  </si>
  <si>
    <t>AMNIOCENTESIS AND VILLOCENTESIS NEEDLES AND KITS</t>
  </si>
  <si>
    <t>A01020401</t>
  </si>
  <si>
    <t>AMNIOCENTESIS NEEDLES AND KITS</t>
  </si>
  <si>
    <t>A01020402</t>
  </si>
  <si>
    <t xml:space="preserve">VILLOCENTESIS NEEDLES AND KITS </t>
  </si>
  <si>
    <t>A010205</t>
  </si>
  <si>
    <t>PERENDOSCOPIC BIOPSY NEEDLES AND KITS (NON-GASTROINTESTINAL APPARATUS)</t>
  </si>
  <si>
    <t>A01020501</t>
  </si>
  <si>
    <t>PERENDOSCOPIC BRONCHIAL BIOPSY NEEDLES AND KITS</t>
  </si>
  <si>
    <t>A01020502</t>
  </si>
  <si>
    <t xml:space="preserve">LAPAROSCOPIC AND THORACOSCOPIC BIOPSY NEEDLES AND KITS </t>
  </si>
  <si>
    <t>A01020599</t>
  </si>
  <si>
    <t>PERENDOSCOPIC BIOPSY NEEDLES AND KITS (NON-GASTROINTESTINAL APPARATUS) - OTHER</t>
  </si>
  <si>
    <t>A010206</t>
  </si>
  <si>
    <t>CEREBRAL BIOPSY NEEDLES AND KITS</t>
  </si>
  <si>
    <t>A010207</t>
  </si>
  <si>
    <t>PULMONARY BIOPSY NEEDLES AND KITS</t>
  </si>
  <si>
    <t>A010299</t>
  </si>
  <si>
    <t>BIOPSY NEEDLES AND KITS - OTHER</t>
  </si>
  <si>
    <t>A0103</t>
  </si>
  <si>
    <t>ANAESTHESIA NEEDLES AND KITS</t>
  </si>
  <si>
    <t>A010301</t>
  </si>
  <si>
    <t>SPINAL AND EPIDURAL ANAESTHESIA NEEDLES AND KITS</t>
  </si>
  <si>
    <t>A01030101</t>
  </si>
  <si>
    <t xml:space="preserve">SPINAL ANAESTHESIA NEEDLES AND KITS </t>
  </si>
  <si>
    <t>A01030102</t>
  </si>
  <si>
    <t xml:space="preserve">EPIDURAL ANAESTHESIA NEEDLES AND KITS </t>
  </si>
  <si>
    <t>A01030103</t>
  </si>
  <si>
    <t xml:space="preserve">COMBINED EPIDURAL AND SPINAL ANAESTHESIA NEEDLES AND KITS </t>
  </si>
  <si>
    <t>A010302</t>
  </si>
  <si>
    <t xml:space="preserve">PLEXUS BLOCK NEEDLES AND KITS </t>
  </si>
  <si>
    <t>A010399</t>
  </si>
  <si>
    <t>ANAESTHESIA NEEDLES AND KIT - OTHER</t>
  </si>
  <si>
    <t>A0104</t>
  </si>
  <si>
    <t>DIALYSIS NEEDLES</t>
  </si>
  <si>
    <t>A010401</t>
  </si>
  <si>
    <t>ARTERIOVENOUS FISTULA NEEDLES</t>
  </si>
  <si>
    <t>A010480</t>
  </si>
  <si>
    <t>DIALYSIS NEEDLES - ACCESSORIES</t>
  </si>
  <si>
    <t>A010499</t>
  </si>
  <si>
    <t>DIALYSIS NEEDLES - OTHER</t>
  </si>
  <si>
    <t>A0105</t>
  </si>
  <si>
    <t>OPHTHALMOLOGY INJECTION NEEDLES AND KITS</t>
  </si>
  <si>
    <t>A010501</t>
  </si>
  <si>
    <t xml:space="preserve">ANTERIOR EYE CHAMBER NEEDLES </t>
  </si>
  <si>
    <t>A010502</t>
  </si>
  <si>
    <t>EYE IRRIGATION NEEDLES</t>
  </si>
  <si>
    <t>A010503</t>
  </si>
  <si>
    <t>PERIBULBAR NEEDLES</t>
  </si>
  <si>
    <t>A010504</t>
  </si>
  <si>
    <t>RETROBULBAR NEEDLES</t>
  </si>
  <si>
    <t>A010505</t>
  </si>
  <si>
    <t>ENDOCULAR INJECTION NEEDLES</t>
  </si>
  <si>
    <t>A010506</t>
  </si>
  <si>
    <t>ENDOCULAR ASPIRATION CANNULA NEEDLES</t>
  </si>
  <si>
    <t>A010599</t>
  </si>
  <si>
    <t>OPHTHALMOLOGY INJECTION NEEDLES AND KITS - OTHER</t>
  </si>
  <si>
    <t>A0106</t>
  </si>
  <si>
    <t>DENTISTRY NEEDLES AND KITS</t>
  </si>
  <si>
    <t>A010601</t>
  </si>
  <si>
    <t>CARPULE NEEDLES</t>
  </si>
  <si>
    <t>A010602</t>
  </si>
  <si>
    <t>DENTAL IRRIGATION NEEDLES</t>
  </si>
  <si>
    <t>A010699</t>
  </si>
  <si>
    <t>DENTISTRY NEEDLES AND KITS - OTHER</t>
  </si>
  <si>
    <t>A0180</t>
  </si>
  <si>
    <t>NEEDLES - ACCESSORIES NOT INCLUDED IN OTHER CLASSES</t>
  </si>
  <si>
    <t>A018001</t>
  </si>
  <si>
    <t>NEEDLE CAPS</t>
  </si>
  <si>
    <t>A018002</t>
  </si>
  <si>
    <t>NEEDLE GUIDES</t>
  </si>
  <si>
    <t>A018003</t>
  </si>
  <si>
    <t>NEEDLE INTRODUCERS</t>
  </si>
  <si>
    <t>A018004</t>
  </si>
  <si>
    <t>NEEDLE CONNECTORS AND ADAPTERS</t>
  </si>
  <si>
    <t>A018005</t>
  </si>
  <si>
    <t>NEEDLE COUNTING CONTAINERS</t>
  </si>
  <si>
    <t>A018006</t>
  </si>
  <si>
    <t>HYPODERMIC NEEDLES PEN INJECTORS</t>
  </si>
  <si>
    <t>A018099</t>
  </si>
  <si>
    <t>NEEDLES - OTHER ACCESSORIES</t>
  </si>
  <si>
    <t>A0190</t>
  </si>
  <si>
    <t>NEEDLES FOR OTHER PROCEDURES</t>
  </si>
  <si>
    <t>A019001</t>
  </si>
  <si>
    <t>BLUNT NEEDLES</t>
  </si>
  <si>
    <t>A019002</t>
  </si>
  <si>
    <t>ACUPUNCTURE NEEDLES</t>
  </si>
  <si>
    <t>A019003</t>
  </si>
  <si>
    <t>ALCOHOLISATION NEEDLES</t>
  </si>
  <si>
    <t>A019004</t>
  </si>
  <si>
    <t>OPEN SURGERY CHOLANGIOGRAPHY NEEDLES AND KITS</t>
  </si>
  <si>
    <t>A019005</t>
  </si>
  <si>
    <t>GALACTOGRAPHY NEEDLES AND KITS</t>
  </si>
  <si>
    <t>A019006</t>
  </si>
  <si>
    <t>MESOTHERAPY NEEDLES</t>
  </si>
  <si>
    <t>A019007</t>
  </si>
  <si>
    <t>SCLEROTHERAPY NEEDLES AND KITS</t>
  </si>
  <si>
    <t>A019008</t>
  </si>
  <si>
    <t>MEDICAL PROCEDURES TATTOOING NEEDLES (NOT ENDOSCOPIC)</t>
  </si>
  <si>
    <t>A019009</t>
  </si>
  <si>
    <t>DRAINAGE NEEDLES</t>
  </si>
  <si>
    <t>A019010</t>
  </si>
  <si>
    <t>ANGIOGRAPHY NEEDLES</t>
  </si>
  <si>
    <t>A019011</t>
  </si>
  <si>
    <t>INTRAOSSEOUS INFUSION AND VERTEBROPLASTY INFUSION NEEDLES AND KITS</t>
  </si>
  <si>
    <t>A019012</t>
  </si>
  <si>
    <t>BREAST NODULES AND OTHER STRUCTURES LOCALISATION NEEDLES AND SYSTEMS</t>
  </si>
  <si>
    <t>A019013</t>
  </si>
  <si>
    <t>PERCUTANEOUS NEEDLES</t>
  </si>
  <si>
    <t>A019014</t>
  </si>
  <si>
    <t>LUMBAR PUNCTURE NEEDLES AND KITS</t>
  </si>
  <si>
    <t>A019015</t>
  </si>
  <si>
    <t>PERI- AND NEO-NATAL EPICRANIAL NEEDLES</t>
  </si>
  <si>
    <t>A019016</t>
  </si>
  <si>
    <t xml:space="preserve">BRACHYTHERAPY NEEDLES </t>
  </si>
  <si>
    <t>A019099</t>
  </si>
  <si>
    <t>NEEDLES FOR OTHER PROCEDURES - OTHER</t>
  </si>
  <si>
    <t>A0199</t>
  </si>
  <si>
    <t>NEEDLES - OTHER</t>
  </si>
  <si>
    <t>A02</t>
  </si>
  <si>
    <t>SYRINGES</t>
  </si>
  <si>
    <t>A0201</t>
  </si>
  <si>
    <t>SINGLE-USE SYRINGES</t>
  </si>
  <si>
    <t>A020101</t>
  </si>
  <si>
    <t>LOSS-OF-RESISTANCE SYRINGES</t>
  </si>
  <si>
    <t>A020102</t>
  </si>
  <si>
    <t xml:space="preserve">INFUSION AND IRRIGATION SYRINGES, SINGLE-USE </t>
  </si>
  <si>
    <t>A02010201</t>
  </si>
  <si>
    <t>INFUSION AND IRRIGATION SYRINGES, LUER CONE, SINGLE-USE</t>
  </si>
  <si>
    <t>A0201020101</t>
  </si>
  <si>
    <t>INFUSION AND IRRIGATION SYRINGES, 2-PIECE LUER CONE, SINGLE-USE</t>
  </si>
  <si>
    <t>A020102010101</t>
  </si>
  <si>
    <t>INFUSION AND IRRIGATION SYRINGES, 2-PIECE LUER CONE, 2-PIECE WITH NEEDLE, SINGLE-USE</t>
  </si>
  <si>
    <t>A020102010102</t>
  </si>
  <si>
    <t>INFUSION AND IRRIGATION SYRINGES, 2-PIECE LUER CONE, 2-PIECE WITHOUT NEEDLE, SINGLE-USE</t>
  </si>
  <si>
    <t>A0201020102</t>
  </si>
  <si>
    <t>INFUSION AND IRRIGATION SYRINGES, LUER CONE, 3-PIECE</t>
  </si>
  <si>
    <t>A020102010201</t>
  </si>
  <si>
    <t>INFUSION AND IRRIGATION SYRINGES, LUER CONE, 3-PIECE WITH NEEDLE, SINGLE-USE</t>
  </si>
  <si>
    <t>A020102010202</t>
  </si>
  <si>
    <t>INFUSION AND IRRIGATION SYRINGES, LUER CONE, 3-PIECE WITHOUT NEEDLE, SINGLE-USE</t>
  </si>
  <si>
    <t>A02010202</t>
  </si>
  <si>
    <t>INFUSION AND IRRIGATION SYRINGES, LUER LOCK CONE, SINGLE-USE</t>
  </si>
  <si>
    <t>A0201020201</t>
  </si>
  <si>
    <t>INFUSION AND IRRIGATION SYRINGES, LUER LOCK CONE, 3-PIECE, SINGLE-USE</t>
  </si>
  <si>
    <t>A020102020101</t>
  </si>
  <si>
    <t>INFUSION AND IRRIGATION SYRINGES, LUER LOCK CONE, 3-PIECE WITH NEEDLE, SINGLE-USE</t>
  </si>
  <si>
    <t>A020102020102</t>
  </si>
  <si>
    <t>INFUSION AND IRRIGATION SYRINGES, LUER LOCK CONE, 3-PIECE WITHOUT NEEDLE, SINGLE-USE</t>
  </si>
  <si>
    <t>A02010203</t>
  </si>
  <si>
    <t>INFUSION AND IRRIGATION SYRINGES, CATHETER CONE, SINGLE-USE</t>
  </si>
  <si>
    <t>A02010204</t>
  </si>
  <si>
    <t>INFUSION AND IRRIGATION SYRINGES, WITHOUT CONE, WITH FIXED NEEDLE, SINGLE-USE</t>
  </si>
  <si>
    <t>A02010205</t>
  </si>
  <si>
    <t>INFUSION AND IRRIGATION SYRINGES WITH SAFETY SYSTEM, SINGLE-USE</t>
  </si>
  <si>
    <t>A02010299</t>
  </si>
  <si>
    <t>INFUSION AND IRRIGATION SYRINGES - OTHER</t>
  </si>
  <si>
    <t>A020104</t>
  </si>
  <si>
    <t>SYRINGES FOR INJECTORS, SINGLE-USE</t>
  </si>
  <si>
    <t>A02010401</t>
  </si>
  <si>
    <t>SYRINGES FOR CONTRAST MEDIA INJECTOR, SINGLE-USE</t>
  </si>
  <si>
    <t>A02010499</t>
  </si>
  <si>
    <t>SYRINGES FOR INJECTOR, SINGLE-USE - OTHER</t>
  </si>
  <si>
    <t>A020105</t>
  </si>
  <si>
    <t>BLOOD GAS ANALYSIS, SYRINGES WITH NEEDLES AND KITS</t>
  </si>
  <si>
    <t>A02010501</t>
  </si>
  <si>
    <t xml:space="preserve">BLOOD GAS ANALYSIS, SYRINGES WITH NEEDLE W/O SAFETY SYSTEM AND KITS </t>
  </si>
  <si>
    <t>A02010502</t>
  </si>
  <si>
    <t xml:space="preserve">BLOOD GAS ANALYSIS, SYRINGES WITH SAFETY NEEDLE AND KITS </t>
  </si>
  <si>
    <t>A020106</t>
  </si>
  <si>
    <t xml:space="preserve">INSULIN SYRINGES, SINGLE-USE </t>
  </si>
  <si>
    <t>A02010601</t>
  </si>
  <si>
    <t xml:space="preserve">INSULIN SYRINGES WITH FIXED NEEDLE, SINGLE-USE </t>
  </si>
  <si>
    <t>A02010602</t>
  </si>
  <si>
    <t>INSULIN SYRINGES W/O FIXED NEEDLES, SINGLE-USE</t>
  </si>
  <si>
    <t>A02010603</t>
  </si>
  <si>
    <t xml:space="preserve">INSULIN SYRINGES WITH SAFETY SYSTEM, SINGLE-USE </t>
  </si>
  <si>
    <t>A0201060301</t>
  </si>
  <si>
    <t>INSULIN SYRINGES WITH SAFETY SYSTEMS AND FIXED NEEDLES, SINGLE-USE</t>
  </si>
  <si>
    <t>A0201060302</t>
  </si>
  <si>
    <t>INSULIN SYRINGES WITH SAFETY SYSTEMS W/O FIXED NEEDLE, SINGLE-USE</t>
  </si>
  <si>
    <t>A02010699</t>
  </si>
  <si>
    <t>INSULIN SYRINGES, SINGLE-USE - OTHER</t>
  </si>
  <si>
    <t>A020107</t>
  </si>
  <si>
    <t>PREFILLED SYRINGES</t>
  </si>
  <si>
    <t>A02010701</t>
  </si>
  <si>
    <t>PREFILLED SYRINGES WITH STERILE PHYSIOLOGICAL SOLUTION</t>
  </si>
  <si>
    <t>A02010702</t>
  </si>
  <si>
    <t>PREFILLED SYRINGES WITH STERILE WATER</t>
  </si>
  <si>
    <t>A02010799</t>
  </si>
  <si>
    <t>PREFILLED SYRINGES - OTHER</t>
  </si>
  <si>
    <t>A020108</t>
  </si>
  <si>
    <t>ENTERAL FEEDING SYRINGES</t>
  </si>
  <si>
    <t>A020109</t>
  </si>
  <si>
    <t xml:space="preserve">TUBERCULIN SYRINGES, SINGLE-USE </t>
  </si>
  <si>
    <t>A020199</t>
  </si>
  <si>
    <t>SYRINGES, SINGLE-USE - OTHER</t>
  </si>
  <si>
    <t>A0202</t>
  </si>
  <si>
    <t>REUSABLE SYRINGES</t>
  </si>
  <si>
    <t>A020201</t>
  </si>
  <si>
    <t>REUSABLE INFUSION SYRINGES</t>
  </si>
  <si>
    <t>A020202</t>
  </si>
  <si>
    <t>REUSABLE IRRIGATION SYRINGES</t>
  </si>
  <si>
    <t>A020203</t>
  </si>
  <si>
    <t>CARTRIDGE SYRINGES</t>
  </si>
  <si>
    <t>A020299</t>
  </si>
  <si>
    <t>REUSABLE SYRINGES - OTHER</t>
  </si>
  <si>
    <t>A0280</t>
  </si>
  <si>
    <t>SYRINGES - ACCESSORIES</t>
  </si>
  <si>
    <t>A0299</t>
  </si>
  <si>
    <t>SYRINGES - OTHER</t>
  </si>
  <si>
    <t>A03</t>
  </si>
  <si>
    <t>TUBULAR DEVICES</t>
  </si>
  <si>
    <t>A0301</t>
  </si>
  <si>
    <t>FLOW CONTROLLERS</t>
  </si>
  <si>
    <t>A030101</t>
  </si>
  <si>
    <t>INFUSION CONTROLLERS</t>
  </si>
  <si>
    <t>A03010101</t>
  </si>
  <si>
    <t>INFUSION CONTROLLERS WITH OR W/O AIR INLET</t>
  </si>
  <si>
    <t>A03010102</t>
  </si>
  <si>
    <t>INFUSION CONTROLLERS WITH FILTER (ALSO TRANSFUSION CONTROLLERS)</t>
  </si>
  <si>
    <t>A03010103</t>
  </si>
  <si>
    <t>INFUSION CONTROLLERS WITH FLOW REGULATOR</t>
  </si>
  <si>
    <t>A03010104</t>
  </si>
  <si>
    <t>INFUSION MICRO-CONTROLLERS</t>
  </si>
  <si>
    <t>A03010105</t>
  </si>
  <si>
    <t>INFUSION PUMP CONTROLLERS</t>
  </si>
  <si>
    <t>A03010199</t>
  </si>
  <si>
    <t>INFUSION CONTROLLERS - OTHER</t>
  </si>
  <si>
    <t>A030102</t>
  </si>
  <si>
    <t>IRRIGATION CONTROLLERS</t>
  </si>
  <si>
    <t>A03010201</t>
  </si>
  <si>
    <t>ARTHROSCOPIC IRRIGATION CONTROLLERS</t>
  </si>
  <si>
    <t>A03010202</t>
  </si>
  <si>
    <t>UROLOGICAL IRRIGATION CONTROLLERS</t>
  </si>
  <si>
    <t>A03010299</t>
  </si>
  <si>
    <t>IRRIGATION CONTROLLERS - OTHER</t>
  </si>
  <si>
    <t>A030103</t>
  </si>
  <si>
    <t>ENTERAL FEEDING CONTROLLERS</t>
  </si>
  <si>
    <t>A03010301</t>
  </si>
  <si>
    <t>ENTERAL FEEDING GRAVITY CONTROLLERS</t>
  </si>
  <si>
    <t>A03010302</t>
  </si>
  <si>
    <t>ENTERAL FEEDING PUMP CONTROLLERS</t>
  </si>
  <si>
    <t>A03010399</t>
  </si>
  <si>
    <t>ENTERAL FEEDING CONTROLLERS - OTHER</t>
  </si>
  <si>
    <t>A030104</t>
  </si>
  <si>
    <t>FLOW REGULATORS</t>
  </si>
  <si>
    <t>A030105</t>
  </si>
  <si>
    <t>FLUIDS HEATING SYSTEMS</t>
  </si>
  <si>
    <t>A030199</t>
  </si>
  <si>
    <t>CONTROLLERS - OTHER</t>
  </si>
  <si>
    <t>A0302</t>
  </si>
  <si>
    <t>EXTENSION LINES</t>
  </si>
  <si>
    <t>A030201</t>
  </si>
  <si>
    <t>EXTENSIONS</t>
  </si>
  <si>
    <t>A03020101</t>
  </si>
  <si>
    <t>LOW PRESSURE EXTENSION LINES</t>
  </si>
  <si>
    <t>A03020102</t>
  </si>
  <si>
    <t>HIGH PRESSURE EXTENSION LINES</t>
  </si>
  <si>
    <t>A03020199</t>
  </si>
  <si>
    <t>EXTENSIONS - OTHER</t>
  </si>
  <si>
    <t>A0303</t>
  </si>
  <si>
    <t>RAPID INFUSION SYSTEMS (HIGH FLOW)</t>
  </si>
  <si>
    <t>A0304</t>
  </si>
  <si>
    <t>ADMINISTRATION KITS</t>
  </si>
  <si>
    <t>A030401</t>
  </si>
  <si>
    <t>INFUSION KITS (INCLUDING THOSE VIA PUMP), SINGLE-USE</t>
  </si>
  <si>
    <t>A03040101</t>
  </si>
  <si>
    <t>KITS FOR CONTINUOUS SUBCUTANEOUS INSULIN INFUSION</t>
  </si>
  <si>
    <t>A03040102</t>
  </si>
  <si>
    <t>INTRAOSSEOUS INFUSION KITS, SINGLE-USE</t>
  </si>
  <si>
    <t>A03040199</t>
  </si>
  <si>
    <t>INFUSION KITS (WITH OR W/O PUMP), SINGLE-USE - OTHER</t>
  </si>
  <si>
    <t>A030402</t>
  </si>
  <si>
    <t>IRRIGATION KITS, SINGLE-USE</t>
  </si>
  <si>
    <t>A03040201</t>
  </si>
  <si>
    <t>BLADDER IRRIGATION KITS, SINGLE-USE</t>
  </si>
  <si>
    <t>A03040202</t>
  </si>
  <si>
    <t>OCULAR IRRIGATION KITS, SINGLE-USE</t>
  </si>
  <si>
    <t>A03040203</t>
  </si>
  <si>
    <t>PERINEAL IRRIGATION KITS, SINGLE-USE</t>
  </si>
  <si>
    <t>A03040204</t>
  </si>
  <si>
    <t>EAR IRRIGATION KITS, SINGLE-USE</t>
  </si>
  <si>
    <t>A03040299</t>
  </si>
  <si>
    <t>IRRIGATION KITS, SINGLE-USE - OTHER</t>
  </si>
  <si>
    <t>A030403</t>
  </si>
  <si>
    <t>ENTERAL NUTRITION KITS (INCLUDING THOSE VIA PUMP), SINGLE-USE</t>
  </si>
  <si>
    <t>A030499</t>
  </si>
  <si>
    <t>ADMINISTRATION KITS - OTHER</t>
  </si>
  <si>
    <t>A0380</t>
  </si>
  <si>
    <t>TUBULAR DEVICES - ACCESSORIES</t>
  </si>
  <si>
    <t>A0399</t>
  </si>
  <si>
    <t>TUBULAR DEVICES - OTHER</t>
  </si>
  <si>
    <t>A04</t>
  </si>
  <si>
    <t>SOLUTION FILTERS</t>
  </si>
  <si>
    <t>A0401</t>
  </si>
  <si>
    <t>INFUSION AND WITHDRAWL FILTERS</t>
  </si>
  <si>
    <t>A040101</t>
  </si>
  <si>
    <t>ADMINISTRATION AND ASPIRATION FILTERS</t>
  </si>
  <si>
    <t>A04010101</t>
  </si>
  <si>
    <t>WITHDRAWL AND ADMINISTRATION FILTERS (0.2-1.2 MICRONS)</t>
  </si>
  <si>
    <t>A04010102</t>
  </si>
  <si>
    <t>ASPIRATION AND TRANSFER FILTERS (&gt;= 5 MICRONS)</t>
  </si>
  <si>
    <t>A04010199</t>
  </si>
  <si>
    <t>ADMINISTRATION AND ASPIRATION FILTERS - OTHER</t>
  </si>
  <si>
    <t>A040180</t>
  </si>
  <si>
    <t>INFUSION AND WITHDRAWL FILTERS - ACCESSORIES</t>
  </si>
  <si>
    <t>A040199</t>
  </si>
  <si>
    <t>INFUSION AND WITHDRAWL FILTERS - OTHER</t>
  </si>
  <si>
    <t>A0499</t>
  </si>
  <si>
    <t>SOLUTION FILTERS - OTHER</t>
  </si>
  <si>
    <t>A05</t>
  </si>
  <si>
    <t xml:space="preserve">MECHANICAL INFUSION SYSTEMS, SINGLE-USE </t>
  </si>
  <si>
    <t>A0501</t>
  </si>
  <si>
    <t>ELASTOMERIC SYSTEMS</t>
  </si>
  <si>
    <t>A050101</t>
  </si>
  <si>
    <t>ELASTOMERIC SYSTEMS - FIXED FLOW</t>
  </si>
  <si>
    <t>A05010101</t>
  </si>
  <si>
    <t>ELASTOMERIC SYSTEMS - FIXED FLOW W/O ADDITIONAL BOLUS</t>
  </si>
  <si>
    <t>A05010102</t>
  </si>
  <si>
    <t>ELASTOMERIC SYSTEMS - FIXED FLOW WITH ADDITIONAL BOLUS</t>
  </si>
  <si>
    <t>A050102</t>
  </si>
  <si>
    <t>ELASTOMERIC SYSTEMS - VARIABLE FLOW</t>
  </si>
  <si>
    <t>A05010201</t>
  </si>
  <si>
    <t>ELASTOMERIC SYSTEMS - VARIABLE FLOW W/O ADDITIONAL BOLUS</t>
  </si>
  <si>
    <t>A05010202</t>
  </si>
  <si>
    <t>ELASTOMERIC SYSTEMS - VARIABLE FLOW WITH ADDITIONAL BOLUS</t>
  </si>
  <si>
    <t>A0502</t>
  </si>
  <si>
    <t>NON-ELASTOMERIC SYSTEMS</t>
  </si>
  <si>
    <t>A0580</t>
  </si>
  <si>
    <t>MECHANICAL INFUSION SYSTEMS, SINGLE-USE - ACCESSORIES</t>
  </si>
  <si>
    <t>A0599</t>
  </si>
  <si>
    <t>MECHANICAL INFUSION SYSTEMS, SINGLE-USE - OTHER</t>
  </si>
  <si>
    <t>A06</t>
  </si>
  <si>
    <t>DRAINAGE AND FLUIDS COLLECTION DEVICES</t>
  </si>
  <si>
    <t>A0601</t>
  </si>
  <si>
    <t>SURGICAL DRAINAGE SYSTEMS</t>
  </si>
  <si>
    <t>A060101</t>
  </si>
  <si>
    <t>VACUUM AND GRAVITY DRAINAGE SYSTEMS</t>
  </si>
  <si>
    <t>A06010101</t>
  </si>
  <si>
    <t>DRAINAGE SYSTEMS WITH PREDEFINED SUCTION</t>
  </si>
  <si>
    <t>A0601010101</t>
  </si>
  <si>
    <t>DRAINAGE SYSTEMS WITH REDON TYPE RIGID CONTAINER</t>
  </si>
  <si>
    <t>A0601010102</t>
  </si>
  <si>
    <t>DRAINAGE SYSTEMS WITH RESERVOIR</t>
  </si>
  <si>
    <t>A0601010103</t>
  </si>
  <si>
    <t>BELLOWS DRAINAGE SYSTEMS</t>
  </si>
  <si>
    <t>A0601010199</t>
  </si>
  <si>
    <t>DRAINAGE SYSTEMS WITH PREDEFINED SUCTION - OTHER</t>
  </si>
  <si>
    <t>A06010102</t>
  </si>
  <si>
    <t>DRAINAGE SYSTEMS WITH ADJUSTABLE SUCTION</t>
  </si>
  <si>
    <t>A0601010201</t>
  </si>
  <si>
    <t>DRAINAGE SYSTEMS WITH ADJUSTABLE SUCTION AND COLLECTION CHAMBER</t>
  </si>
  <si>
    <t>A0601010299</t>
  </si>
  <si>
    <t>DRAINAGE SYSTEMS WITH ADJUSTABLE SUCTION - OTHER</t>
  </si>
  <si>
    <t>A06010103</t>
  </si>
  <si>
    <t>CANNULAS AND TIPS FOR ASPIRATION AND IRRIGATION, SINGLE-USE</t>
  </si>
  <si>
    <t>A06010104</t>
  </si>
  <si>
    <t>DRAINAGE PROBES</t>
  </si>
  <si>
    <t>A0601010401</t>
  </si>
  <si>
    <t>THORACIC DRAINAGES (STRAIGHT AND ANGLED)</t>
  </si>
  <si>
    <t>A0601010402</t>
  </si>
  <si>
    <t>CYLINDRICAL OR CIRCULAR DRAINAGES (STRAIGHT AND T-SHAPED)</t>
  </si>
  <si>
    <t>A0601010403</t>
  </si>
  <si>
    <t>FLAT AND LAMELLAR DRAINAGES</t>
  </si>
  <si>
    <t>A0601010499</t>
  </si>
  <si>
    <t>DRAINAGE PROBES - OTHER</t>
  </si>
  <si>
    <t>A06010199</t>
  </si>
  <si>
    <t>VACUUM AND GRAVITY DRAINAGE SYSTEMS - OTHER</t>
  </si>
  <si>
    <t>A060102</t>
  </si>
  <si>
    <t>SURGICAL DRAINAGE CONNECTION MEDICAL TUBES</t>
  </si>
  <si>
    <t>A060199</t>
  </si>
  <si>
    <t>SURGICAL DRAINAGE SYSTEMS - OTHER</t>
  </si>
  <si>
    <t>A0602</t>
  </si>
  <si>
    <t>PERCUTANEOUS DRAINAGE SYSTEMS</t>
  </si>
  <si>
    <t>A060201</t>
  </si>
  <si>
    <t>EXTERNAL DRAINAGE CATHETERS AND KITS (ABSCESSES, GALLSTONES, CYSTS)</t>
  </si>
  <si>
    <t>A060202</t>
  </si>
  <si>
    <t>TROCAR DRAINAGES 3/4</t>
  </si>
  <si>
    <t>A060203</t>
  </si>
  <si>
    <t>PLEURAL DRAINAGES WITH VALVE AND KITS</t>
  </si>
  <si>
    <t>A060204</t>
  </si>
  <si>
    <t>THORACENTESIS AND PARACENTESIS DRAINAGES AND KITS</t>
  </si>
  <si>
    <t>A060205</t>
  </si>
  <si>
    <t>PERICARDIUM DRAINAGES AND KITS</t>
  </si>
  <si>
    <t>A060206</t>
  </si>
  <si>
    <t>PERITONAEAL DRAINAGES AND KITS</t>
  </si>
  <si>
    <t>A060299</t>
  </si>
  <si>
    <t>PERCUTANEOUS DRAINAGE SYSTEMS - OTHER</t>
  </si>
  <si>
    <t>A0603</t>
  </si>
  <si>
    <t>FLUIDS COLLECTION BAGS AND SYSTEMS</t>
  </si>
  <si>
    <t>A060301</t>
  </si>
  <si>
    <t xml:space="preserve">COLLECTION BAGS AND OTHER CONTAINERS FOR DRAINAGES AND FISTULAS, SINGLE USE </t>
  </si>
  <si>
    <t>A060302</t>
  </si>
  <si>
    <t>COLLECTION BAGS FOR UROLOGICAL AND ARTHROSCOPIC WASHINGS, SINGLE-USE</t>
  </si>
  <si>
    <t>A060303</t>
  </si>
  <si>
    <t xml:space="preserve">URINE COLLECTION SYSTEMS AND BAGS, SINGLE-USE </t>
  </si>
  <si>
    <t>A06030301</t>
  </si>
  <si>
    <t xml:space="preserve">URINE COLLECTION BAGS </t>
  </si>
  <si>
    <t>A06030302</t>
  </si>
  <si>
    <t>HOURLY DIURESIS MEASUREMENT SETS</t>
  </si>
  <si>
    <t>A06030399</t>
  </si>
  <si>
    <t>URINE COLLECTION SYSTEMS - OTHER</t>
  </si>
  <si>
    <t>A060304</t>
  </si>
  <si>
    <t>INTRA-OPERATION FLUID COLLECTION DEVICES</t>
  </si>
  <si>
    <t>A06030401</t>
  </si>
  <si>
    <t>INTRAOPERATIVE SUCTION CONTAINERS</t>
  </si>
  <si>
    <t>A06030499</t>
  </si>
  <si>
    <t>INTRA-OPERATION FLUID COLLECTION DEVICES - OTHER</t>
  </si>
  <si>
    <t>A060399</t>
  </si>
  <si>
    <t>FLUID COLLECTION BAGS AND SYSTEMS - OTHER</t>
  </si>
  <si>
    <t>A0680</t>
  </si>
  <si>
    <t>DRAINAGE AND FLUID COLLECTION DEVICES - ACCESSORIES</t>
  </si>
  <si>
    <t>A0699</t>
  </si>
  <si>
    <t>DRAINAGE AND FLUID COLLECTION DEVICES - OTHER</t>
  </si>
  <si>
    <t>A07</t>
  </si>
  <si>
    <t>ADAPTERS, CONNECTORS, RAMPS, STOPCOCKS, CAPS</t>
  </si>
  <si>
    <t>A0701</t>
  </si>
  <si>
    <t>ADAPTERS AND CONNECTORS</t>
  </si>
  <si>
    <t>A070101</t>
  </si>
  <si>
    <t>ASPIRATION LINES ADAPTERS AND CONNECTORS</t>
  </si>
  <si>
    <t>A070102</t>
  </si>
  <si>
    <t>IRRIGATION LINES ADAPTERS AND CONNECTORS</t>
  </si>
  <si>
    <t>A070103</t>
  </si>
  <si>
    <t>INFUSION LINES ADAPTERS AND CONNECTORS</t>
  </si>
  <si>
    <t>A070199</t>
  </si>
  <si>
    <t>ADAPTERS AND CONNECTORS - OTHER</t>
  </si>
  <si>
    <t>A0702</t>
  </si>
  <si>
    <t>RAMPS</t>
  </si>
  <si>
    <t>A0703</t>
  </si>
  <si>
    <t>STOPCOCKS</t>
  </si>
  <si>
    <t>A0704</t>
  </si>
  <si>
    <t>SYSTEMS FOR RECONSTITUTION AND ADMINISTRATION OF PHARMACEUTICALS</t>
  </si>
  <si>
    <t>A0705</t>
  </si>
  <si>
    <t>CAPS OR OBTURATORS</t>
  </si>
  <si>
    <t>A070501</t>
  </si>
  <si>
    <t xml:space="preserve">CAPS OR OBTURATORS, NON-PERFORABLE </t>
  </si>
  <si>
    <t>A070502</t>
  </si>
  <si>
    <t xml:space="preserve">CAPS OR OBTURATORS, PERFORABLE </t>
  </si>
  <si>
    <t>A07050201</t>
  </si>
  <si>
    <t>CAPS OR OBTURATORS, PERFORABLE WITH NEEDLE</t>
  </si>
  <si>
    <t>A07050202</t>
  </si>
  <si>
    <t>CAPS OR OBTURATORS, PERFORABLE WITHOUT NEEDLE</t>
  </si>
  <si>
    <t>A070599</t>
  </si>
  <si>
    <t>CAPS OR OBTURATORS - OTHER</t>
  </si>
  <si>
    <t>A0706</t>
  </si>
  <si>
    <t>ANTISEPTIC CONNECTOR PROTECTORS</t>
  </si>
  <si>
    <t>A0799</t>
  </si>
  <si>
    <t>ADAPTERS, CONNECTORS, RAMPS, STOPCOCKS, CAPS - OTHER</t>
  </si>
  <si>
    <t>A08</t>
  </si>
  <si>
    <t>NUTRITION AND INFUSION BAGS AND CONTAINERS, SINGLE-USE</t>
  </si>
  <si>
    <t>A0801</t>
  </si>
  <si>
    <t>NUTRITION BAGS AND CONTAINERS, SINGLE-USE</t>
  </si>
  <si>
    <t>A080101</t>
  </si>
  <si>
    <t>ENTERAL FEEDING BAGS AND CONTAINERS (INCLUDING THOSE VIA PUMP), SINGLE-USE</t>
  </si>
  <si>
    <t>A080102</t>
  </si>
  <si>
    <t>PARENTERAL FEEDING BAGS AND CONTAINERS (INCLUDING THOSE VIA PUMP), SINGLE-USE</t>
  </si>
  <si>
    <t>A080199</t>
  </si>
  <si>
    <t>NUTRITION BAGS AND CONTAINERS, SINGLE-USE - OTHER</t>
  </si>
  <si>
    <t>A0802</t>
  </si>
  <si>
    <t>INFUSION BAGS AND CONTAINERS, SINGLE-USE</t>
  </si>
  <si>
    <t>A080201</t>
  </si>
  <si>
    <t>INFUSION PUMP BAGS AND CONTAINERS, SINGLE-USE</t>
  </si>
  <si>
    <t>A080299</t>
  </si>
  <si>
    <t>INFUSION BAGS AND CONTAINERS, SINGLE-USE - OTHER</t>
  </si>
  <si>
    <t>A0880</t>
  </si>
  <si>
    <t>NUTRITION AND INFUSION BAGS AND CONTAINERS, SINGLE-USE - ACCESSORIES</t>
  </si>
  <si>
    <t>A088001</t>
  </si>
  <si>
    <t>PRESSURE INFUSION CUFFS, SINGLE-USE</t>
  </si>
  <si>
    <t>A088099</t>
  </si>
  <si>
    <t>NUTRITION AND INFUSION BAGS AND CONTAINERS, SINGLE-USE - OTHER ACCESSORIES</t>
  </si>
  <si>
    <t>A0899</t>
  </si>
  <si>
    <t>NUTRITION AND INFUSION BAGS AND CONTAINERS, SINGLE-USE - OTHER</t>
  </si>
  <si>
    <t>A09</t>
  </si>
  <si>
    <t>ORGAN CONTAINERS</t>
  </si>
  <si>
    <t>A0901</t>
  </si>
  <si>
    <t>ORGAN COLLECTION CONTAINERS</t>
  </si>
  <si>
    <t>A090101</t>
  </si>
  <si>
    <t>ORGAN COLLECTION BAGS</t>
  </si>
  <si>
    <t>A090199</t>
  </si>
  <si>
    <t>ORGAN COLLECTION CONTAINERS - OTHER</t>
  </si>
  <si>
    <t>A0980</t>
  </si>
  <si>
    <t>ORGAN CONTAINERS - ACCESSORIES</t>
  </si>
  <si>
    <t>A0999</t>
  </si>
  <si>
    <t>ORGAN CONTAINERS - OTHER</t>
  </si>
  <si>
    <t>A10</t>
  </si>
  <si>
    <t>ABDOMINAL OSTOMY DEVICES</t>
  </si>
  <si>
    <t>A1001</t>
  </si>
  <si>
    <t>ONE PIECE ABDOMINAL OSTOMY DEVICES</t>
  </si>
  <si>
    <t>A100101</t>
  </si>
  <si>
    <t>ONE PIECE COLOSTOMY BAGS</t>
  </si>
  <si>
    <t>A10010101</t>
  </si>
  <si>
    <t>ONE-PIECE COLOSTOMY BAGS FOR NON-RETRACTED STOMA, FLAT</t>
  </si>
  <si>
    <t>A1001010101</t>
  </si>
  <si>
    <t>ONE-PIECE COLOSTOMY BAGS FOR NON-RETRACTED STOMA, FLAT, W/O TISSUE COVER</t>
  </si>
  <si>
    <t>A1001010102</t>
  </si>
  <si>
    <t>ONE-PIECE COLOSTOMY BAGS FOR NON-RETRACTED STOMA, FLAT, WITH TISSUE COVER</t>
  </si>
  <si>
    <t>A10010102</t>
  </si>
  <si>
    <t>ONE-PIECE COLOSTOMY BAGS FOR RETRACTED STOMA, CONVEX</t>
  </si>
  <si>
    <t>A1001010201</t>
  </si>
  <si>
    <t>ONE-PIECE COLOSTOMY BAGS FOR RETRACTED STOMA, CONVEX, W/O TISSUE COVER</t>
  </si>
  <si>
    <t>A1001010202</t>
  </si>
  <si>
    <t>ONE-PIECE COLOSTOMY BAGS FOR RETRACTED STOMA, CONVEX, WITH TISSUE COVER</t>
  </si>
  <si>
    <t>A100102</t>
  </si>
  <si>
    <t>ONE PIECE ILEOSTOMY BAGS</t>
  </si>
  <si>
    <t>A10010201</t>
  </si>
  <si>
    <t>ONE-PIECE ILEOSTOMY BAGS FOR NON-RETRACTED STOMA, FLAT</t>
  </si>
  <si>
    <t>A1001020101</t>
  </si>
  <si>
    <t>ONE-PIECE ILEOSTOMY BAGS FOR NON-RETRACTED STOMA, FLAT, W/O TISSUE COVER</t>
  </si>
  <si>
    <t>A1001020102</t>
  </si>
  <si>
    <t>ONE-PIECE ILEOSTOMY BAGS FOR NON-RETRACTED STOMA, FLAT, WITH TISSUE COVER</t>
  </si>
  <si>
    <t>A10010202</t>
  </si>
  <si>
    <t>ONE-PIECE ILEOSTOMY BAGS FOR RETRACTED STOMA, CONVEX</t>
  </si>
  <si>
    <t>A1001020201</t>
  </si>
  <si>
    <t>ONE-PIECE ILEOSTOMY BAGS FOR RETRACTED STOMA, CONVEX, W/O TISSUE COVER</t>
  </si>
  <si>
    <t>A1001020202</t>
  </si>
  <si>
    <t>ONE-PIECE ILEOSTOMY BAGS FOR RETRACTED STOMA, CONVEX, WITH TISSUE COVER</t>
  </si>
  <si>
    <t>A100103</t>
  </si>
  <si>
    <t>ONE PIECE UROSTOMY BAGS</t>
  </si>
  <si>
    <t>A10010301</t>
  </si>
  <si>
    <t>ONE-PIECE UROSTOMY BAGS FOR NON-RETRACTED STOMA, FLAT</t>
  </si>
  <si>
    <t>A1001030101</t>
  </si>
  <si>
    <t>ONE-PIECE UROSTOMY BAGS FOR NON-RETRACTED STOMA, FLAT, W/O TISSUE COVER</t>
  </si>
  <si>
    <t>A1001030102</t>
  </si>
  <si>
    <t>ONE-PIECE UROSTOMY BAGS FOR NON-RETRACTED STOMA, FLAT, WITH TISSUE COVER</t>
  </si>
  <si>
    <t>A10010302</t>
  </si>
  <si>
    <t>ONE-PIECE UROSTOMY BAGS FOR RETRACTED STOMA, CONVEX</t>
  </si>
  <si>
    <t>A1001030201</t>
  </si>
  <si>
    <t>ONE-PIECE UROSTOMY BAGS FOR RETRACTED STOMA, CONVEX, W/O TISSUE COVER</t>
  </si>
  <si>
    <t>A1001030202</t>
  </si>
  <si>
    <t>ONE-PIECE UROSTOMY BAGS FOR RETRACTED STOMA, CONVEX, WITH TISSUE COVER</t>
  </si>
  <si>
    <t>A100104</t>
  </si>
  <si>
    <t>EXPANSION CAPS FOR ABDOMINAL OSTOMY SYSTEMS - ONE PIECE</t>
  </si>
  <si>
    <t>A100199</t>
  </si>
  <si>
    <t>DEVICES FOR ABDOMINAL OSTOMY - ONE PIECE - OTHER</t>
  </si>
  <si>
    <t>A1002</t>
  </si>
  <si>
    <t>ABDOMINAL OOSTOMY DEVICES, TWO PIECE</t>
  </si>
  <si>
    <t>A100201</t>
  </si>
  <si>
    <t>ABDOMINAL OSTOMY PLATES</t>
  </si>
  <si>
    <t>A10020101</t>
  </si>
  <si>
    <t xml:space="preserve">COLOSTOMY PLATES </t>
  </si>
  <si>
    <t>A1002010101</t>
  </si>
  <si>
    <t>COLOSTOMY PLATES, WITH NON-RETRACTED STOMA</t>
  </si>
  <si>
    <t>A1002010102</t>
  </si>
  <si>
    <t>COLOSTOMY PLATES, WITH RETRACTED STOMA</t>
  </si>
  <si>
    <t>A10020102</t>
  </si>
  <si>
    <t>ILEOSTOMY PLATES</t>
  </si>
  <si>
    <t>A1002010201</t>
  </si>
  <si>
    <t>ILEOSTOMY PLATES, WITH NON-RETRACTED STOMA</t>
  </si>
  <si>
    <t>A1002010202</t>
  </si>
  <si>
    <t>ILEOSTOMY PLATES, WITH RETRACTED STOMA</t>
  </si>
  <si>
    <t>A10020103</t>
  </si>
  <si>
    <t>UROSTOMY PLATES</t>
  </si>
  <si>
    <t>A1002010301</t>
  </si>
  <si>
    <t>UROSTOMY PLATES, WITH NON-RETRACTED STOMA</t>
  </si>
  <si>
    <t>A1002010302</t>
  </si>
  <si>
    <t>UROSTOMY PLATES WITH RETRACTED STOMA</t>
  </si>
  <si>
    <t>A10020104</t>
  </si>
  <si>
    <t>UNIVERSAL PLATES FOR ABDOMINAL STOMA (COLO-, ILEO-, UROSTOMY)</t>
  </si>
  <si>
    <t>A1002010401</t>
  </si>
  <si>
    <t>UNIVERSAL PLATES FOR ABDOMINAL STOMA (COLO-, ILEO-, UROSTOMY) WITH NON-INTROFLEX STOMA</t>
  </si>
  <si>
    <t>A1002010402</t>
  </si>
  <si>
    <t>UNIVERSAL PLATES FOR ABDOMINAL STOMA (COLO-, ILEO-, UROSTOMY) WITH INTROFLEX STOMA</t>
  </si>
  <si>
    <t>A100202</t>
  </si>
  <si>
    <t>COLOSTOMY BAGS FOR TWO-PART SYSTEMS</t>
  </si>
  <si>
    <t>A10020201</t>
  </si>
  <si>
    <t>OLOSTOMY BAGS FOR TWO-PART SYSTEMS, W/O TISSUE COVER</t>
  </si>
  <si>
    <t>A10020202</t>
  </si>
  <si>
    <t>COLOSTOMY BAGS FOR TWO-PART SYSTEMS, WITH TISSUE COVER</t>
  </si>
  <si>
    <t>A100203</t>
  </si>
  <si>
    <t>ILEOSTOMY BAGS FOR TWO-PART SYSTEMS</t>
  </si>
  <si>
    <t>A10020301</t>
  </si>
  <si>
    <t>ILEOSTOMY BAGS FOR TWO-PART SYSTEMS, W/O TISSUE COVER</t>
  </si>
  <si>
    <t>A10020302</t>
  </si>
  <si>
    <t>ILEOSTOMY BAGS FOR TWO-PART SYSTEMS, WITH TISSUE COVER</t>
  </si>
  <si>
    <t>A100204</t>
  </si>
  <si>
    <t>UROSTOMY BAGS FOR TWO-PART SYSTEMS</t>
  </si>
  <si>
    <t>A10020401</t>
  </si>
  <si>
    <t>UROSTOMY BAGS FOR TWO-PART SYSTEMS, W/O TISSUE COVER</t>
  </si>
  <si>
    <t>A10020402</t>
  </si>
  <si>
    <t>UROSTOMY BAGS FOR TWO-PART SYSTEMS, WITH TISSUE COVER</t>
  </si>
  <si>
    <t>A100205</t>
  </si>
  <si>
    <t>EXPANSION CAPS FOR TWO-PIECE ABDOMINAL OSTOMY SYSTEMS</t>
  </si>
  <si>
    <t>A100299</t>
  </si>
  <si>
    <t>TWO-PIECE ABDOMINAL OSTOMY DEVICES - OTHER</t>
  </si>
  <si>
    <t>A1003</t>
  </si>
  <si>
    <t xml:space="preserve">ABDOMINAL OSTOMY IRRIGATION DEVICES </t>
  </si>
  <si>
    <t>A100301</t>
  </si>
  <si>
    <t>ABDOMINAL OSTOMY IRRIGATION KITS</t>
  </si>
  <si>
    <t>A100302</t>
  </si>
  <si>
    <t>ABDOMINAL OSTOMY DRAINAGE / IRRIGATION BAGS</t>
  </si>
  <si>
    <t>A100399</t>
  </si>
  <si>
    <t>ABDOMINAL OSTOMY IRRIGATION DEVICES - OTHER</t>
  </si>
  <si>
    <t>A1080</t>
  </si>
  <si>
    <t>ABDOMINAL OSTOMY DEVICES - ACCESSORIES</t>
  </si>
  <si>
    <t>A108001</t>
  </si>
  <si>
    <t>RINGS / BEZELS / PLATES FOR PERISTOMAL SKIN</t>
  </si>
  <si>
    <t>A108002</t>
  </si>
  <si>
    <t>PROTECTIVE CREAMS / GELS FOR PERISTOMAL SKIN</t>
  </si>
  <si>
    <t>A108003</t>
  </si>
  <si>
    <t>PROTECTIVE POWDERS FOR PERISTOMAL SKIN</t>
  </si>
  <si>
    <t>A108004</t>
  </si>
  <si>
    <t>PROTECTIVE FILMS / SPRAYS FOR PERISTOMAL SKIN</t>
  </si>
  <si>
    <t>A108005</t>
  </si>
  <si>
    <t>DEVICES FOR THE REMOVAL OF ADHESIVES FROM THE PERISTOMAL SKIN</t>
  </si>
  <si>
    <t>A108006</t>
  </si>
  <si>
    <t>ABDOMINAL OSTOMY SUPPORT BELTS</t>
  </si>
  <si>
    <t>A108007</t>
  </si>
  <si>
    <t>ABDOMINAL OSTOMY IRRIGATION CONES</t>
  </si>
  <si>
    <t>A108008</t>
  </si>
  <si>
    <t>ADHESIVES FOR ABDOMINAL OSTOMY DEVICES</t>
  </si>
  <si>
    <t>A108009</t>
  </si>
  <si>
    <t>ABDOMINAL OSTOMY DILATORS</t>
  </si>
  <si>
    <t>A108099</t>
  </si>
  <si>
    <t>ACCESSORY DEVICES FOR ABDOMINAL OSTOMY - OTHER</t>
  </si>
  <si>
    <t>A1099</t>
  </si>
  <si>
    <t>ABDOMINAL OSTOMY DEVICES - OTHER</t>
  </si>
  <si>
    <t>A11</t>
  </si>
  <si>
    <t>SAMPLE COLLECTION SWABS</t>
  </si>
  <si>
    <t>A1101</t>
  </si>
  <si>
    <t>SAMPLE COLLECTION NEUTRAL SWABS</t>
  </si>
  <si>
    <t>A1102</t>
  </si>
  <si>
    <t>SAMPLE COLLECTION SWABS WITH TRANSPORT MEDIUM</t>
  </si>
  <si>
    <t>A12</t>
  </si>
  <si>
    <t xml:space="preserve">SAMPLE COLLECTION SPATULAS </t>
  </si>
  <si>
    <t>A13</t>
  </si>
  <si>
    <t>APPLICATORS FOR DRUGS AND MEDICAL DEVICES NOT PRESENT IN OTHER CLASSES</t>
  </si>
  <si>
    <t>A99</t>
  </si>
  <si>
    <t>DEVICES FOR ADMINISTRATION, WITHDRAWAL AND COLLECTION - OTHER</t>
  </si>
  <si>
    <t>B</t>
  </si>
  <si>
    <t>HAEMATOLOGY AND HAEMOTRANSFUSION DEVICES</t>
  </si>
  <si>
    <t>B01</t>
  </si>
  <si>
    <t>BLOOD BAGS AND KITS</t>
  </si>
  <si>
    <t>B0101</t>
  </si>
  <si>
    <t>BLOOD COLLECTION BAGS AND KITS</t>
  </si>
  <si>
    <t>B010101</t>
  </si>
  <si>
    <t>AUTOLOGOUS BLOOD COLLECTION BAGS</t>
  </si>
  <si>
    <t>B01010101</t>
  </si>
  <si>
    <t xml:space="preserve">AUTOTRANSFUSION BAGS, WITH FILTERS AND KITS </t>
  </si>
  <si>
    <t>B0101010101</t>
  </si>
  <si>
    <t xml:space="preserve">AUTOTRANSFUSION DOUBLE BAGS, WITH FILTERS AND KITS </t>
  </si>
  <si>
    <t>B0101010199</t>
  </si>
  <si>
    <t>AUTOTRANSFUSION BAGS, WITH FILTERS AND KITS - OTHER</t>
  </si>
  <si>
    <t>B01010102</t>
  </si>
  <si>
    <t>AUTOTRANSFUSION BAGS, W/O FILTERS AND KITS</t>
  </si>
  <si>
    <t>B0101010201</t>
  </si>
  <si>
    <t>AUTOTRANSFUSION SINGULAR BAGS, W/O FILTERS AND KITS</t>
  </si>
  <si>
    <t>B0101010202</t>
  </si>
  <si>
    <t>AUTOTRANSFUSION DOUBLE BAGS, W/O FILTERS AND KITS</t>
  </si>
  <si>
    <t>B0101010203</t>
  </si>
  <si>
    <t>AUTOTRANSFUSION TRIPLE BAGS, W/O FILTERS AND KITS</t>
  </si>
  <si>
    <t>B0101010299</t>
  </si>
  <si>
    <t>AUTOTRANSFUSION BAGS, W/O FILTERS AND KITS - OTHER</t>
  </si>
  <si>
    <t>B010102</t>
  </si>
  <si>
    <t>HOMOLOGOUS DONOR BLOOD COLLECTION BAGS AND KITS</t>
  </si>
  <si>
    <t>B01010201</t>
  </si>
  <si>
    <t xml:space="preserve">DONOR BLOOD COLLECTION BAGS, WITH FILTERS AND KITS </t>
  </si>
  <si>
    <t>B0101020101</t>
  </si>
  <si>
    <t xml:space="preserve">DONOR BLOOD COLLECTION QUADRUPLE BAGS, WITH FILTERS AND KITS </t>
  </si>
  <si>
    <t>B0101020102</t>
  </si>
  <si>
    <t>DONOR BLOOD COLLECTION QUINTUPLE BAGS, WITH FILTERS AND KITS</t>
  </si>
  <si>
    <t>B0101020199</t>
  </si>
  <si>
    <t>DONOR BLOOD COLLECTION BAGS AND KITS, WITH FILTERS - OTHER</t>
  </si>
  <si>
    <t>B01010202</t>
  </si>
  <si>
    <t>DONOR BLOOD COLLECTION BAGS, W/O FILTERS AND KITS - OTHER</t>
  </si>
  <si>
    <t>B0101020201</t>
  </si>
  <si>
    <t>DONOR BLOOD COLLECTION TRIPLE BAGS, W/O FILTERS AND KIT</t>
  </si>
  <si>
    <t>B0101020202</t>
  </si>
  <si>
    <t>DONOR BLOOD COLLECTION QUADRUPLE BAGS, W/O FILTERS AND KITS</t>
  </si>
  <si>
    <t>B0101020299</t>
  </si>
  <si>
    <t>DONOR BLOOD COLLECTION BAGS W/O FILTERS AND KITS - OTHER</t>
  </si>
  <si>
    <t>B010199</t>
  </si>
  <si>
    <t>BLOOD COLLECTION BAGS AND KITS - OTHER</t>
  </si>
  <si>
    <t>B0102</t>
  </si>
  <si>
    <t>BLOOD TRANSFER BAGS AND KITS</t>
  </si>
  <si>
    <t>B010201</t>
  </si>
  <si>
    <t>WHOLE BLOOD, RED BLOOD CELLS OR PLASMA TRANSFER BAGS AND KITS</t>
  </si>
  <si>
    <t>B010202</t>
  </si>
  <si>
    <t>PLATELETS CONCENTRATE TRANSFER BAGS AND KITS</t>
  </si>
  <si>
    <t>B010299</t>
  </si>
  <si>
    <t>BLOOD TRANSFER BAGS AND KITS - OTHER</t>
  </si>
  <si>
    <t>B0103</t>
  </si>
  <si>
    <t>MEDULLARY BLOOD COLLECTION, PURIFICATION, CRYOPRESERVATION BAGS AND KITS</t>
  </si>
  <si>
    <t>B0104</t>
  </si>
  <si>
    <t>PLACENTAL BLOOD BAGS AND KITS</t>
  </si>
  <si>
    <t>B010401</t>
  </si>
  <si>
    <t>PLACENTAL BLOOD COLLECTION BAGS AND KITS</t>
  </si>
  <si>
    <t>B010402</t>
  </si>
  <si>
    <t>PLACENTAL BLOOD PURIFICATION BAGS AND KITS</t>
  </si>
  <si>
    <t>B010403</t>
  </si>
  <si>
    <t>PLACENTAL BLOOD CROYPRESERVATION BAGS AND KITS</t>
  </si>
  <si>
    <t>B010499</t>
  </si>
  <si>
    <t>PLACENTAL BLOOD BAGS AND KITS - OTHER</t>
  </si>
  <si>
    <t>B0105</t>
  </si>
  <si>
    <t>UMBILICAL CORD BLOOD COLLECTION, PURIFICATION, CRYOPRESERVATION BAGS AND KITS</t>
  </si>
  <si>
    <t>B0180</t>
  </si>
  <si>
    <t>BLOOD BAGS AND KITS - ACCESSORIES</t>
  </si>
  <si>
    <t>B0190</t>
  </si>
  <si>
    <t>BLOOD BAGS AND KITS - VARIOUS</t>
  </si>
  <si>
    <t>B019001</t>
  </si>
  <si>
    <t>PLATELET GEL AND FIBRIN GLUE PRODUCTION BAGS AND KITS</t>
  </si>
  <si>
    <t>B019002</t>
  </si>
  <si>
    <t>COLLECTION AND FILTRATION OF WHOLE BLOOD WITH ALIQUOTATION OF CONCENTRATED RED BLOOD CELLS BAGS AND KITS</t>
  </si>
  <si>
    <t>B019003</t>
  </si>
  <si>
    <t>BLOOD COMPONENTS ALIQUOTATION KITS</t>
  </si>
  <si>
    <t>B019004</t>
  </si>
  <si>
    <t>BLOOD COMPONENTS SAMPLING BAGS AND KITS</t>
  </si>
  <si>
    <t>B0199</t>
  </si>
  <si>
    <t>BLOOD BAGS AND KITS - OTHER</t>
  </si>
  <si>
    <t>B02</t>
  </si>
  <si>
    <t>BLOOD FILTERS</t>
  </si>
  <si>
    <t>B0201</t>
  </si>
  <si>
    <t>LEUKOREDUCTION FILTERS</t>
  </si>
  <si>
    <t>B020101</t>
  </si>
  <si>
    <t xml:space="preserve">BED-SIDE LEUKOREDUCTION FILTERS </t>
  </si>
  <si>
    <t>B02010101</t>
  </si>
  <si>
    <t>BED-SIDE ERYTHROCYTES (RBC) LEUKOREDUCTION FILTERS (WITH OR WITHOUT INFUSION CONTROLLER)</t>
  </si>
  <si>
    <t>B02010102</t>
  </si>
  <si>
    <t>BED-SIDE PLATELETS LEUKOREDUCTION FILTERS (WITH OR WITHOUT INFUSION CONTROLLER)</t>
  </si>
  <si>
    <t>B02010199</t>
  </si>
  <si>
    <t>BED-SIDE LEUKOREDUCTION FILTERS - OTHER</t>
  </si>
  <si>
    <t>B020102</t>
  </si>
  <si>
    <t>LABORATORY LEUKOREDUCTION FILTERS</t>
  </si>
  <si>
    <t>B02010201</t>
  </si>
  <si>
    <t>LABORATORY ERYTHROCYTES (RBC) LEUKOREDUCTION FILTERS</t>
  </si>
  <si>
    <t>B02010202</t>
  </si>
  <si>
    <t>LABORATORY PLATELETS LEUKOREDUCTION FILTERS</t>
  </si>
  <si>
    <t>B02010299</t>
  </si>
  <si>
    <t>LABORATORY LEUKOREDUCTION FILTERS - OTHER</t>
  </si>
  <si>
    <t>B0202</t>
  </si>
  <si>
    <t>MASSIVE TRANSFUSION THERAPY FILTERS (FOR 40 MICRON MICROAGGREGATES)</t>
  </si>
  <si>
    <t>B020201</t>
  </si>
  <si>
    <t>MASSIVE TRANSFUSION THERAPY FILTERS, WITH TRANSFUSION CONTROLLER</t>
  </si>
  <si>
    <t>B020202</t>
  </si>
  <si>
    <t>MASSIVE TRANSFUSION THERAPY FILTERS, W/O TRANSFUSION CONTROLLER</t>
  </si>
  <si>
    <t>B0280</t>
  </si>
  <si>
    <t>BLOOD FILTERS - ACCESSORIES</t>
  </si>
  <si>
    <t>B0299</t>
  </si>
  <si>
    <t>BLOOD FILTERS - OTHER</t>
  </si>
  <si>
    <t>B03</t>
  </si>
  <si>
    <t>APHERESIS DEVICES</t>
  </si>
  <si>
    <t>B0301</t>
  </si>
  <si>
    <t>APHERESIS COLLECTION DEVICES</t>
  </si>
  <si>
    <t>B030101</t>
  </si>
  <si>
    <t>APHERESIS PLASMA COLLECTION DEVICES</t>
  </si>
  <si>
    <t>B030102</t>
  </si>
  <si>
    <t>APHERESIS PLATELET COLLECTION DEVICES</t>
  </si>
  <si>
    <t>B030103</t>
  </si>
  <si>
    <t>APHERESIS LEUKOCYTE COLLECTION DEVICES</t>
  </si>
  <si>
    <t>B030104</t>
  </si>
  <si>
    <t>APHERESIS MULTIPLE BLOOD COMPONENT COLLECTION DEVICES</t>
  </si>
  <si>
    <t>B030199</t>
  </si>
  <si>
    <t>APHERESIS COLLECTION DEVICES - OTHER</t>
  </si>
  <si>
    <t>B0302</t>
  </si>
  <si>
    <t>APHERESIS THERAPY DEVICES</t>
  </si>
  <si>
    <t>B030201</t>
  </si>
  <si>
    <t xml:space="preserve">PLASMAPHERESIS DEVICES AND KITS, </t>
  </si>
  <si>
    <t>B030202</t>
  </si>
  <si>
    <t xml:space="preserve">CYTAPHERESIS DEVICES AND KITS </t>
  </si>
  <si>
    <t>B030203</t>
  </si>
  <si>
    <t>SINGLE PLASMA COMPONENTS REMOVAL DEVICES AND KITS</t>
  </si>
  <si>
    <t>B030204</t>
  </si>
  <si>
    <t>EXTRACORPOREAL PHOTOCHAEMOTHERAPY OR PHOTOPHERESIS DEVICES AND KITS</t>
  </si>
  <si>
    <t>B030299</t>
  </si>
  <si>
    <t>APHERESIS THERAPY DEVICES - OTHER</t>
  </si>
  <si>
    <t>B0380</t>
  </si>
  <si>
    <t>APHERESIS DEVICES - ACCESSORIES</t>
  </si>
  <si>
    <t>B0399</t>
  </si>
  <si>
    <t>APHERESIS DEVICES - OTHER</t>
  </si>
  <si>
    <t>B04</t>
  </si>
  <si>
    <t>AUTOTRANSFUSION DEVICES</t>
  </si>
  <si>
    <t>B0401</t>
  </si>
  <si>
    <t>INTRA- AND POSTOPERATIVE BLOOD COLLECTION, WASHING AND REINFUSION DEVICES AND KITS</t>
  </si>
  <si>
    <t>B0402</t>
  </si>
  <si>
    <t xml:space="preserve">INTRA- AND POSTOPERATIVE BLOOD COLLECTION AND REINFUSION ONLY DEVICES AND KITS </t>
  </si>
  <si>
    <t>B0480</t>
  </si>
  <si>
    <t>AUTOTRANSFUSION DEVICES - ACCESSORIES</t>
  </si>
  <si>
    <t>B0499</t>
  </si>
  <si>
    <t>AUTOTRANSFUSION DEVICES - OTHER</t>
  </si>
  <si>
    <t>B05</t>
  </si>
  <si>
    <t xml:space="preserve">TOPICAL USE BLOOD COMPONENTS PREPARATION DEVICES </t>
  </si>
  <si>
    <t>B0501</t>
  </si>
  <si>
    <t>PLATELET GEL AUTOMATIC PREPARATION DEVICES (EXCLUDING BAGS)</t>
  </si>
  <si>
    <t>B0502</t>
  </si>
  <si>
    <t>FIBRIN GLUE AUTOMATIC PREPARATION DEVICES (EXCLUDING BAGS)</t>
  </si>
  <si>
    <t>B0599</t>
  </si>
  <si>
    <t>TOPICAL USE BLOOD COMPONENTS PREPARATION DEVICES - OTHER</t>
  </si>
  <si>
    <t>B06</t>
  </si>
  <si>
    <t>CELLULAR OR BIOLOGICAL MANIPULATION DEVICES</t>
  </si>
  <si>
    <t>B07</t>
  </si>
  <si>
    <t>BLOOD AND BLOOD COMPONENTS PRESERVATION SOLUTIONS</t>
  </si>
  <si>
    <t>B99</t>
  </si>
  <si>
    <t>HAEMATOLOGY AND HAEMOTRANSFUSION DEVICES - OTHER</t>
  </si>
  <si>
    <t>C</t>
  </si>
  <si>
    <t>CARDIOCIRCULATORY SYSTEM DEVICES</t>
  </si>
  <si>
    <t>C01</t>
  </si>
  <si>
    <t>ARTERIO-VENOUS SYSTEM DEVICES</t>
  </si>
  <si>
    <t>C0101</t>
  </si>
  <si>
    <t>PERIPHERAL  I.V. CATHETERS AND CANNULAS</t>
  </si>
  <si>
    <t>C010101</t>
  </si>
  <si>
    <t>PERIPHERAL I.V. CATHETERS</t>
  </si>
  <si>
    <t>C01010101</t>
  </si>
  <si>
    <t>PERIPHERAL I.V. CATHETERS, W/O SAFETY SYSTEMS</t>
  </si>
  <si>
    <t>C0101010101</t>
  </si>
  <si>
    <t>PERIPHERAL I.V. CATHETERS, W/O SAFETY SYSTEMS, WITH INJECTION VALVES</t>
  </si>
  <si>
    <t>C0101010102</t>
  </si>
  <si>
    <t>PERIPHERAL I.V. CATHETERS, W/O SAFETY SYSTEMS, W/O INJECTION VALVES</t>
  </si>
  <si>
    <t>C01010102</t>
  </si>
  <si>
    <t>PERIPHERAL I.V. CATHETERS, WITH SAFETY SYSTEMS</t>
  </si>
  <si>
    <t>C0101010201</t>
  </si>
  <si>
    <t>PERIPHERAL I.V. CATHETERS, WITH SAFETY SYSTEMS, WITH INJECTION VALVES</t>
  </si>
  <si>
    <t>C0101010202</t>
  </si>
  <si>
    <t>PERIPHERAL I.V. CATHETERS, WITH SAFETY SYSTEMS, W/O INJECTION VALVES</t>
  </si>
  <si>
    <t>C01010103</t>
  </si>
  <si>
    <t>PERIPHERAL I.V. CATHETERS, WITH INTEGRATED EXTENSIONS</t>
  </si>
  <si>
    <t>C01010180</t>
  </si>
  <si>
    <t>PERIPHERAL I.V. CATHETERS - ACCESSORIES</t>
  </si>
  <si>
    <t>C01010199</t>
  </si>
  <si>
    <t>PERIPHERAL I.V. CATHETERS - OTHER</t>
  </si>
  <si>
    <t>C010102</t>
  </si>
  <si>
    <t>PERIPHERAL I.V. CATHETER SYSTEMS</t>
  </si>
  <si>
    <t>C010103</t>
  </si>
  <si>
    <t>INTEGRATED PERIPHERAL I.V. DEVICES</t>
  </si>
  <si>
    <t>C010104</t>
  </si>
  <si>
    <t>UMBILICAL I.V. CANNULAS</t>
  </si>
  <si>
    <t>C010180</t>
  </si>
  <si>
    <t>PERIPHERAL I.V. CATHETERS AND CANNULAS - ACCESSORIES NOT INCLUDED IN OTHER CLASSES</t>
  </si>
  <si>
    <t>C010199</t>
  </si>
  <si>
    <t>PERIPHERAL I.V. CATHETERS AND CANNULAS - OTHER</t>
  </si>
  <si>
    <t>C0102</t>
  </si>
  <si>
    <t>CENTRAL I.V. CATHETERS</t>
  </si>
  <si>
    <t>C010201</t>
  </si>
  <si>
    <t>CENTRAL I.V. CATHETERS, PERIPHERAL ACCESS</t>
  </si>
  <si>
    <t>C01020101</t>
  </si>
  <si>
    <t>CENTRAL I.V. SINGLE-LUMEN CATHETERS, PERIPHERAL ACCESS</t>
  </si>
  <si>
    <t>C01020102</t>
  </si>
  <si>
    <t>CENTRAL I.V. MULTI-LUMEN CATHETERS, PERIPHERAL ACCESS</t>
  </si>
  <si>
    <t>C010202</t>
  </si>
  <si>
    <t>CENTRAL I.V. CATHETERS, NON-TUNNELED</t>
  </si>
  <si>
    <t>C01020201</t>
  </si>
  <si>
    <t>CENTRAL I.V. SINGLE-LUMEN CATHETERS, NON-TUNNELED</t>
  </si>
  <si>
    <t>C01020202</t>
  </si>
  <si>
    <t>CENTRAL VENOUS DOUBLE-LUMEN CATHETERS, NON-TUNNELED</t>
  </si>
  <si>
    <t>C01020203</t>
  </si>
  <si>
    <t>CENTRAL VENOUS MULTI-LUMEN (&gt;2) CATHETERS, NON-TUNNELED</t>
  </si>
  <si>
    <t>C010203</t>
  </si>
  <si>
    <t>CENTRAL VENOUS CATHETERS, PARTIALLY TUNNELED</t>
  </si>
  <si>
    <t>C01020301</t>
  </si>
  <si>
    <t>CENTRAL VENOUS SINGLE-LUMEN CATHETERS, PARTIALLY TUNNELED</t>
  </si>
  <si>
    <t>C01020302</t>
  </si>
  <si>
    <t>CENTRAL VENOUS DOUBLE-LUMEN CATHETERS, PARTIALLY TUNNELED</t>
  </si>
  <si>
    <t>C01020303</t>
  </si>
  <si>
    <t>CENTRAL VENOUS MULTI-LUMEN (&gt;2) CATHETERS, PARTIALLY TUNNELED</t>
  </si>
  <si>
    <t>C010204</t>
  </si>
  <si>
    <t>SUBCUTANEOUS IMPLANTABLE VENOUS ACCESS PORT SYSTEMS</t>
  </si>
  <si>
    <t>C01020401</t>
  </si>
  <si>
    <t>SUBCUTANEOUS IMPLANTABLE VENOUS ACCESS PORT SYSTEMS, SINGLE-CHAMBER</t>
  </si>
  <si>
    <t>C01020402</t>
  </si>
  <si>
    <t>SUBCUTANEOUS IMPLANTABLE VENOUS ACCESS PORT SYSTEMS, DUAL-CHAMBER OR DOUBLE-LUMEN</t>
  </si>
  <si>
    <t>C01020499</t>
  </si>
  <si>
    <t>SUBCUTANEOUS IMPLANTABLE VENOUS ACCESS PORT SYSTEMS - OTHER</t>
  </si>
  <si>
    <t>C010280</t>
  </si>
  <si>
    <t>CENTRAL VENOUS CATHETERS - ACCESSORIES</t>
  </si>
  <si>
    <t>C010299</t>
  </si>
  <si>
    <t>CENTRAL VENOUS CATHETERS - OTHER</t>
  </si>
  <si>
    <t>C0103</t>
  </si>
  <si>
    <t>ARTERIAL CANNULAS</t>
  </si>
  <si>
    <t>C010301</t>
  </si>
  <si>
    <t>RADIAL CANNULAS</t>
  </si>
  <si>
    <t>C010302</t>
  </si>
  <si>
    <t>UMBILICAL CANNULAS</t>
  </si>
  <si>
    <t>C010303</t>
  </si>
  <si>
    <t>FEMORAL CANNULAS</t>
  </si>
  <si>
    <t>C010380</t>
  </si>
  <si>
    <t>ARTERIAL CANNULAS - ACCESSORIES</t>
  </si>
  <si>
    <t>C010399</t>
  </si>
  <si>
    <t>ARTERIAL CANNULAS - OTHER</t>
  </si>
  <si>
    <t>C0104</t>
  </si>
  <si>
    <t>ANGIOGRAPHY AND HAEMODYNAMIC DEVICES</t>
  </si>
  <si>
    <t>C010401</t>
  </si>
  <si>
    <t>CARDIAC ANGIOGRAPHY DEVICES</t>
  </si>
  <si>
    <t>C01040101</t>
  </si>
  <si>
    <t>CARDIAC ANGIOGRAPHY DIAGNOSTIC DEVICES,</t>
  </si>
  <si>
    <t>C0104010101</t>
  </si>
  <si>
    <t>CARDIAC ANGIOGRAPHY DIAGNOSTIC CATHETERS</t>
  </si>
  <si>
    <t>C0104010102</t>
  </si>
  <si>
    <t>CARDIAC AND INTRACORONARY ULTRASOUND CATHETERS</t>
  </si>
  <si>
    <t>C0104010199</t>
  </si>
  <si>
    <t>CARDIAC ANGIOGRAPHY DIAGNOSTIC DEVICES - OTHER</t>
  </si>
  <si>
    <t>C01040102</t>
  </si>
  <si>
    <t xml:space="preserve">CORONARY ANGIOGRAPHY THERAPEUTIC DEVICES </t>
  </si>
  <si>
    <t>C0104010201</t>
  </si>
  <si>
    <t>PERCUTANEOUS TRANSLUMINAL CORONARY ANGIOPLASTY (PTCA) DILATATION CATHETERS</t>
  </si>
  <si>
    <t>C010401020101</t>
  </si>
  <si>
    <t>PTCA BALLOON DILATION CATHETERS</t>
  </si>
  <si>
    <t>C010401020102</t>
  </si>
  <si>
    <t>CORONARY STENT IMPLANTATION DILATION CATHETERS</t>
  </si>
  <si>
    <t>C010401020180</t>
  </si>
  <si>
    <t>PTCA BALLOON DILATATION CATHETERS - ACCESSORIES</t>
  </si>
  <si>
    <t>C010401020199</t>
  </si>
  <si>
    <t>PTCA DIALATION CATHETERS - OTHER</t>
  </si>
  <si>
    <t>C0104010202</t>
  </si>
  <si>
    <t>CARDIAC ANGIOGRAPHY GUIDE CATHETERS</t>
  </si>
  <si>
    <t>C0104010203</t>
  </si>
  <si>
    <t>PHARMACEUTICAL INFUSION AND ADMINISTRATION INTRACORONARY AND INTRACARDIAC CATHETERS</t>
  </si>
  <si>
    <t>C0104010204</t>
  </si>
  <si>
    <t>CORONARY ARTERY ATHERECTOMY SYSTEMS</t>
  </si>
  <si>
    <t>C010401020401</t>
  </si>
  <si>
    <t>CORONARY ARTERY ATHERECTOMY SYSTEMS, DIRECTIONAL</t>
  </si>
  <si>
    <t>C010401020402</t>
  </si>
  <si>
    <t>CORONARY ARTERY ATHERECTOMY SYSTEMS, ROTATIONAL</t>
  </si>
  <si>
    <t>C010401020480</t>
  </si>
  <si>
    <t>CORONARY ATHERECTOMY SYSTEMS - ACCESSORIES</t>
  </si>
  <si>
    <t>C010401020499</t>
  </si>
  <si>
    <t>CORONARY ARTERY ATHERECTOMY SYSTEMS - OTHER</t>
  </si>
  <si>
    <t>C0104010205</t>
  </si>
  <si>
    <t>CARDIAC THROMBECTOMY AND THROMBOASPIRATION SYSTEMS</t>
  </si>
  <si>
    <t>C010401020501</t>
  </si>
  <si>
    <t>MANUAL CARDIAC THROMBECTOMY AND THROMBOASPIRATION SYSTEMS</t>
  </si>
  <si>
    <t>C010401020502</t>
  </si>
  <si>
    <t>MOTERED CARDIAC THROMBECTOMY AND THROMBOASPIRATION SYSTEMS</t>
  </si>
  <si>
    <t>C010401020580</t>
  </si>
  <si>
    <t>THROMBECTOMY AND CARDIAC THROMBOASPIRATION SYSTEMS - ACCESSORIES</t>
  </si>
  <si>
    <t>C0104010280</t>
  </si>
  <si>
    <t>INTERVENTIONAL CORONARY ANGIOGRAPHY DEVICES - ACCESSORIES</t>
  </si>
  <si>
    <t>C0104010299</t>
  </si>
  <si>
    <t>CARDIAC THROMBECTOMY AND THROMBOASPIRATION SYSTEMS - OTHER</t>
  </si>
  <si>
    <t>C01040180</t>
  </si>
  <si>
    <t>CORONARY ANGIOGRAPHY DEVICES - ACCESSORIES NOT INCLUDED IN OTHER CLASSES</t>
  </si>
  <si>
    <t>C01040199</t>
  </si>
  <si>
    <t>CARDIAC ANGIOGRAPHY DEVICES - OTHER</t>
  </si>
  <si>
    <t>C010402</t>
  </si>
  <si>
    <t>PERIPHERAL ANGIOGRAPHY DEVICES</t>
  </si>
  <si>
    <t>C01040201</t>
  </si>
  <si>
    <t>PERIPHERAL ANGIOGRAPHY DIAGNOSTIC DEVICES</t>
  </si>
  <si>
    <t>C0104020101</t>
  </si>
  <si>
    <t>PANORAMIC AND SELECTIVE PERIPHERAL DIAGNOSTIC ANGIOGRAPHY CATHETERS AND MICROCATHETERS</t>
  </si>
  <si>
    <t>C0104020102</t>
  </si>
  <si>
    <t>INTRAVASCULAR ULTRASOUND CATHETERS</t>
  </si>
  <si>
    <t>C0104020103</t>
  </si>
  <si>
    <t>VASCULAR OCCLUSION CATHETERS</t>
  </si>
  <si>
    <t>C0104020180</t>
  </si>
  <si>
    <t>DIAGNOSTIC PERIPHERAL ANGIOGRAPHY DEVICES - ACCESSORIES</t>
  </si>
  <si>
    <t>C0104020199</t>
  </si>
  <si>
    <t>PERIPHERAL ANGIOGRAPHY DIAGNOSTIC DEVICES - OTHER</t>
  </si>
  <si>
    <t>C01040202</t>
  </si>
  <si>
    <t>PERIPHERAL ANGIOGRAPHY THERAPEUTIC DEVICES</t>
  </si>
  <si>
    <t>C0104020201</t>
  </si>
  <si>
    <t>PERCUTANEOUS TRANSLUMINAL ANGIOPLASTY (PTA) DILATATION CATHETERS</t>
  </si>
  <si>
    <t>C010402020101</t>
  </si>
  <si>
    <t>PTA BALLOON DILATATION CATHETERS</t>
  </si>
  <si>
    <t>C010402020102</t>
  </si>
  <si>
    <t>STENT POSITIONING VASCULAR BALLOON DILATATION CATHETERS</t>
  </si>
  <si>
    <t>C010402020180</t>
  </si>
  <si>
    <t>PTA BALLOON DILATATION CATHETERS - ACCESSORIES</t>
  </si>
  <si>
    <t>C010402020199</t>
  </si>
  <si>
    <t>PTA DILATATION CATHETERS - OTHER</t>
  </si>
  <si>
    <t>C0104020202</t>
  </si>
  <si>
    <t>PERIPHERAL EMBOLISATION CATHETERS AND MICROCATHETERS</t>
  </si>
  <si>
    <t>C0104020203</t>
  </si>
  <si>
    <t>EMBOLISATION DEVICES</t>
  </si>
  <si>
    <t>C010402020301</t>
  </si>
  <si>
    <t>EMBOLISATION COILS</t>
  </si>
  <si>
    <t>C010402020302</t>
  </si>
  <si>
    <t>EMBOLISATION FLUIDS</t>
  </si>
  <si>
    <t>C010402020303</t>
  </si>
  <si>
    <t>EMBOLISATION PARTICLES AND MICROSPHERES</t>
  </si>
  <si>
    <t>C010402020380</t>
  </si>
  <si>
    <t xml:space="preserve">EMBOLISATION DEVICES - ACCESSORIES </t>
  </si>
  <si>
    <t>C010402020399</t>
  </si>
  <si>
    <t>EMBOLISATION DEVICES - OTHER</t>
  </si>
  <si>
    <t>C0104020204</t>
  </si>
  <si>
    <t>PERIPHERAL ANGIOGRAPHY GUIDE CATHETERS</t>
  </si>
  <si>
    <t>C0104020205</t>
  </si>
  <si>
    <t>PHARMACEUTICAL INFUSION AND ADMINISTRATION INTRAVASCULAR CATHETERS AND MICROCATHETERS</t>
  </si>
  <si>
    <t>C0104020206</t>
  </si>
  <si>
    <t>PERIPHERAL ATHERECTOMY SYSTEMS</t>
  </si>
  <si>
    <t>C010402020601</t>
  </si>
  <si>
    <t>PERIPHERAL ATHERECTOMY SYSTEMS, DIRECTIONAL</t>
  </si>
  <si>
    <t>C010402020602</t>
  </si>
  <si>
    <t>PERIPHERAL ATHERECTOMY SYSTEMS, ROTATIONAL</t>
  </si>
  <si>
    <t>C010402020680</t>
  </si>
  <si>
    <t>PERIPHERAL ATHERECTOMY DEVICES - ACCESSORIES</t>
  </si>
  <si>
    <t>C010402020699</t>
  </si>
  <si>
    <t>PERIPHERAL ATHERECTOMY SYSTEMS - OTHER</t>
  </si>
  <si>
    <t>C0104020207</t>
  </si>
  <si>
    <t>PERIPHERAL THROMBECTOMY AND THROMBOASPIRATION SYSTEMS</t>
  </si>
  <si>
    <t>C010402020701</t>
  </si>
  <si>
    <t>MANUAL PERIPHERAL THROMBECTOMY AND THROMBOASPIRATION SYSTEMS</t>
  </si>
  <si>
    <t>C010402020702</t>
  </si>
  <si>
    <t>MECHANICAL PERIPHERAL THROMBECTOMY AND THROMBOASPIRATION SYSTEMS</t>
  </si>
  <si>
    <t>C010402020780</t>
  </si>
  <si>
    <t>THROMBECTOMY AND PERIPHERAL THROMBOASPIRATION SYSTEMS - ACCESSORIES</t>
  </si>
  <si>
    <t>C0104020208</t>
  </si>
  <si>
    <t>TRANSJUGULAR INTRAHEPATIC PORTOSYSTEMIC SHUNT (TIPS) PERCUTANEOUS SYSTEMS</t>
  </si>
  <si>
    <t>C0104020209</t>
  </si>
  <si>
    <t>PERIPHERAL VASCULAR SYSTEM TOTAL CHRONIC OCCLUSION DEVICES</t>
  </si>
  <si>
    <t>C0104020280</t>
  </si>
  <si>
    <t>INTERVENTIONAL PERIPHERAL ANGIOGRAPHY DEVICES - ACCESSORIES NOT INCLUDED IN OTHER CLASSES</t>
  </si>
  <si>
    <t>C0104020299</t>
  </si>
  <si>
    <t>PERIPHERAL ANGIOGRAPHY THERAPEUTIC DEVICES - OTHER</t>
  </si>
  <si>
    <t>C01040280</t>
  </si>
  <si>
    <t>PERIPHERAL ANGIOGRAPHY DEVICES - ACCESSORIES NOT INCLUDED IN OTHER CLASSES</t>
  </si>
  <si>
    <t>C01040299</t>
  </si>
  <si>
    <t>PERIPHERAL ANGIOGRAPHY DEVICES - OTHER</t>
  </si>
  <si>
    <t>C010403</t>
  </si>
  <si>
    <t>FRACTIONAL FLOW RESERVE (FFR) MEASUREMENT DEVICES</t>
  </si>
  <si>
    <t>C010480</t>
  </si>
  <si>
    <t>ANGIOGRAPHY AND HEMODYNAMICS DEVICES - ACCESSORIES NOT INCLUDED IN OTHER CLASSES</t>
  </si>
  <si>
    <t>C010499</t>
  </si>
  <si>
    <t>ANGIOGRAPHY AND HEMODYNAMICS DEVICES - OTHER</t>
  </si>
  <si>
    <t>C0105</t>
  </si>
  <si>
    <t>INTRAVASCULAR PROTECTION DEVICES</t>
  </si>
  <si>
    <t>C010501</t>
  </si>
  <si>
    <t>VENA CAVA FILTERS</t>
  </si>
  <si>
    <t>C01050101</t>
  </si>
  <si>
    <t>VENA CAVA FILTERS, RETRIEVABLE</t>
  </si>
  <si>
    <t>C01050102</t>
  </si>
  <si>
    <t>VENA CAVA FILTERS, PERMANENT</t>
  </si>
  <si>
    <t>C010502</t>
  </si>
  <si>
    <t>INTRAVASCULAR EMOBILIC PROTECTION CATHETERS AND SYSTEMS</t>
  </si>
  <si>
    <t>C01050201</t>
  </si>
  <si>
    <t>PTCA EMBOLIC PROTECTION CATHETERS AND SYSTEMS</t>
  </si>
  <si>
    <t>C01050202</t>
  </si>
  <si>
    <t>PTA EMBOLIC PROTECTION CATHETERS AND SYSTEMS</t>
  </si>
  <si>
    <t>C01050203</t>
  </si>
  <si>
    <t>ARTERIO-SURGERY EMBOLIC PROTECTION CATHETERS AND SYSTEMS</t>
  </si>
  <si>
    <t>C01050299</t>
  </si>
  <si>
    <t>INTRAVASCULAR EMBOLIC PROTECTION CATHETERS AND SYSTEMS - OTHER</t>
  </si>
  <si>
    <t>C010580</t>
  </si>
  <si>
    <t>INTRAVASCULAR PROTECTION DEVICES - ACCESSORIES</t>
  </si>
  <si>
    <t>C010599</t>
  </si>
  <si>
    <t>INTRAVASCULAR PROTECTION DEVICES - OTHER</t>
  </si>
  <si>
    <t>C0180</t>
  </si>
  <si>
    <t>ARTERO-VENOUS SYSTEM DEVICES - ACCESSORIES NOT INCLUDED IN OTHER CLASSES</t>
  </si>
  <si>
    <t>C0190</t>
  </si>
  <si>
    <t>DEVICES FOR VASCULAR PROCEDURES - VARIOUS</t>
  </si>
  <si>
    <t>C019001</t>
  </si>
  <si>
    <t>AORTIC COUNTERPULSATION CATHETERS</t>
  </si>
  <si>
    <t>C019002</t>
  </si>
  <si>
    <t>EMBOLECTOMY CATHETERS</t>
  </si>
  <si>
    <t>C019003</t>
  </si>
  <si>
    <t>THERMODILUTION CATHETERS</t>
  </si>
  <si>
    <t>C019004</t>
  </si>
  <si>
    <t>CARDIOVASCULAR MONITORING SYSTEMS</t>
  </si>
  <si>
    <t>C019005</t>
  </si>
  <si>
    <t>RETRIEVING SYSTEMS FOR VASCULAR FOREIGN BODIES</t>
  </si>
  <si>
    <t>C019006</t>
  </si>
  <si>
    <t>CAROTID ARTERY SHUNTS</t>
  </si>
  <si>
    <t>C019007</t>
  </si>
  <si>
    <t xml:space="preserve">CARDIOVASCULAR SYSTEM BRACHYTHERAPY RADIOFREQUENCY SYSTEMS </t>
  </si>
  <si>
    <t>C019008</t>
  </si>
  <si>
    <t xml:space="preserve">IMPLANTABLE SUBCUTANEOUS ARTERIAL ACCESS SYSTEMS </t>
  </si>
  <si>
    <t>C019009</t>
  </si>
  <si>
    <t>AORTIC OCCLUSION SYSTEMS</t>
  </si>
  <si>
    <t>C019010</t>
  </si>
  <si>
    <t>INTRAVASCULAR RECANALISATION SYSTEMS</t>
  </si>
  <si>
    <t>C019011</t>
  </si>
  <si>
    <t>INTRAVASCULAR AND CARDIAC BIOPSY SYSTEMS</t>
  </si>
  <si>
    <t>C01901101</t>
  </si>
  <si>
    <t>INTRAVASCULAR BIOPSY SYSTEMS</t>
  </si>
  <si>
    <t>C01901102</t>
  </si>
  <si>
    <t>MYOCARDIAL BIOPSY KITS</t>
  </si>
  <si>
    <t>C019012</t>
  </si>
  <si>
    <t>AORTIC PUNCHES AND AORTOTOMY SYSTEMS</t>
  </si>
  <si>
    <t>C01901201</t>
  </si>
  <si>
    <t>AORTIC PUNCHES</t>
  </si>
  <si>
    <t>C01901202</t>
  </si>
  <si>
    <t>AORTOTOMY SYSTEMS</t>
  </si>
  <si>
    <t>C019013</t>
  </si>
  <si>
    <t>ISOLATED TISSUE PERFUSION SYSTEMS (LOCOREGIONAL TUMOR THERAPY)</t>
  </si>
  <si>
    <t>C019014</t>
  </si>
  <si>
    <t>CARDIAC VALVULOPLASTY CATHETERS</t>
  </si>
  <si>
    <t>C019015</t>
  </si>
  <si>
    <t>CARDIAC TRANSSEPTAL PUNCTURE KITS</t>
  </si>
  <si>
    <t>C019016</t>
  </si>
  <si>
    <t>PERITONEOVENOUS SHUNTS</t>
  </si>
  <si>
    <t>C019017</t>
  </si>
  <si>
    <t>VALVULOTOMES, SINGLE-USE</t>
  </si>
  <si>
    <t>C019018</t>
  </si>
  <si>
    <t>SURGICAL VENTRICULAR REMODELLING SYSTEMS</t>
  </si>
  <si>
    <t>C019019</t>
  </si>
  <si>
    <t>VESSEL STRIPPER SYSTEMS</t>
  </si>
  <si>
    <t>C01901901</t>
  </si>
  <si>
    <t>VEIN STRIPPER DEVICES</t>
  </si>
  <si>
    <t>C01901902</t>
  </si>
  <si>
    <t>RADIOFREQUENCY VENOUS ABLATION CATHETERS</t>
  </si>
  <si>
    <t>C01901903</t>
  </si>
  <si>
    <t>VASCULAR EXTRACTION SYSTEMS</t>
  </si>
  <si>
    <t>C01901999</t>
  </si>
  <si>
    <t>VEIN STRIPPER SYSTEMS - OTHER</t>
  </si>
  <si>
    <t>C019020</t>
  </si>
  <si>
    <t>SELECTIVE LOCAL HYPERTHERMIA KITS</t>
  </si>
  <si>
    <t>C0199</t>
  </si>
  <si>
    <t>ARTERIO-VENOUS DEVICES - OTHER</t>
  </si>
  <si>
    <t>C02</t>
  </si>
  <si>
    <t>ARRHYTHMOLOGY DEVICES</t>
  </si>
  <si>
    <t>C0201</t>
  </si>
  <si>
    <t>CARDIAC ELECTROPHYSIOLOGY AND MAPPING DEVICES</t>
  </si>
  <si>
    <t>C020101</t>
  </si>
  <si>
    <t>ARRHYTHMOLOGY BIPOLAR DIAGNOSTIC CATHETERS</t>
  </si>
  <si>
    <t>C020102</t>
  </si>
  <si>
    <t>ARRHYTHMOLOGY TRIPOLAR DIAGNOSTIC CATHETERS</t>
  </si>
  <si>
    <t>C020103</t>
  </si>
  <si>
    <t>ARRHYTHMOLOGY TETRAPOLAR DIAGNOSTIC CATHETERS</t>
  </si>
  <si>
    <t>C020104</t>
  </si>
  <si>
    <t>ARRHYTHMOLOGY MULTIPOLAR DIAGNOSTIC CATHETERS</t>
  </si>
  <si>
    <t>C02010401</t>
  </si>
  <si>
    <t>ARRHYTHMOLOGY MULTIPOLAR DIAGNOSTIC CATHETERS, CONVENTIONAL</t>
  </si>
  <si>
    <t>C02010402</t>
  </si>
  <si>
    <t>ARRHYTHMOLOGY MULTIPOLAR DIAGNOSTIC CATHETERS, BASKET TYPE</t>
  </si>
  <si>
    <t>C02010403</t>
  </si>
  <si>
    <t>ARRHYTHMOLOGY MULTIPOLAR DIAGNOSTIC CATHETERS, ADJUSTABLE</t>
  </si>
  <si>
    <t>C02010499</t>
  </si>
  <si>
    <t>ARRHYTHMOLOGY MULTIPOLAR DIAGNOSTIC CATHETERS – OTHER</t>
  </si>
  <si>
    <t>C020105</t>
  </si>
  <si>
    <t xml:space="preserve">NON-CONVENTIONAL MAPPING (CONTACT AND NON-CONTACT) THREE-DIMENSIONAL DIAGNOSTIC CATHETERS </t>
  </si>
  <si>
    <t>C020180</t>
  </si>
  <si>
    <t>CARDIAC ELECTROPHYSIOLOGY AND MAPPING DEVICES - ACCESSORIES</t>
  </si>
  <si>
    <t>C020199</t>
  </si>
  <si>
    <t>CARDIAC ELECTROPHYSIOLOGY AND MAPPING DEVICES - OTHER</t>
  </si>
  <si>
    <t>C0202</t>
  </si>
  <si>
    <t>CARDIAC TEMPORARY STIMULATION DEVICES (WITH OR WITHOUT ACTIVE SUBSTANCES)</t>
  </si>
  <si>
    <t>C020201</t>
  </si>
  <si>
    <t>TEMPORARY ENDOCARDIAL LEADS</t>
  </si>
  <si>
    <t>C020202</t>
  </si>
  <si>
    <t>EPICARDIAL LEADS (MONOPOLAR AND BIPOLAR)</t>
  </si>
  <si>
    <t>C020203</t>
  </si>
  <si>
    <t>TRANSOESOPHAGEAL RECORDING AND STIMULATION LEADS</t>
  </si>
  <si>
    <t>C020280</t>
  </si>
  <si>
    <t>TEMPORARY CARDIAC ELECTRICAL STIMULATION DEVICES - ACCESSORIES</t>
  </si>
  <si>
    <t>C020299</t>
  </si>
  <si>
    <t>CARDIAC TEMPORARY STIMULATION DEVICES (WITH OR WITHOUT ACTIVE SUBSTANCES) - OTHER</t>
  </si>
  <si>
    <t>C0203</t>
  </si>
  <si>
    <t>CARDIAC TISSUE ABLATION DEVICES</t>
  </si>
  <si>
    <t>C020301</t>
  </si>
  <si>
    <t>ARRHYTHMOGENIC FOCI RADIOFREQUENCY ABLATION CATHETERS</t>
  </si>
  <si>
    <t>C020302</t>
  </si>
  <si>
    <t>ARRHYTHMOGENIC FOCI CRYOENERGY ABLATION CATHETERS</t>
  </si>
  <si>
    <t>C020304</t>
  </si>
  <si>
    <t xml:space="preserve">ARRHYTHMOGENIC FOCI PULSED FIELD ABLATION CATHETERS </t>
  </si>
  <si>
    <t>C020305</t>
  </si>
  <si>
    <t xml:space="preserve">ARRHYTHMOGENIC FOCI LASER ABLATION CATHETERS </t>
  </si>
  <si>
    <t>C020380</t>
  </si>
  <si>
    <t>ABLATION OF ARRHYTHMOGENIC FOCUS DEVICES - ACCESSORIES</t>
  </si>
  <si>
    <t>C020399</t>
  </si>
  <si>
    <t>CARDIAC TISSUE ABLATION DEVICES - OTHER</t>
  </si>
  <si>
    <t>C0204</t>
  </si>
  <si>
    <t>EXTERNAL CARDIOVERSION AND DEFIBRILLATION DEVICES</t>
  </si>
  <si>
    <t>C020401</t>
  </si>
  <si>
    <t>EXTERNAL CARDIOVERSION DEFIBRILLATOR ELECTRODE PADS</t>
  </si>
  <si>
    <t>C020402</t>
  </si>
  <si>
    <t>TEMPORARY CARDIOVERSION LEADS</t>
  </si>
  <si>
    <t>C02040201</t>
  </si>
  <si>
    <t>TEMPORARY ENDOCAVITARY CARDIOVERSION LEADS</t>
  </si>
  <si>
    <t>C02040202</t>
  </si>
  <si>
    <t>TEMPORARY TRANSOESOPHAGEAL CARDIOVERSION LEADS</t>
  </si>
  <si>
    <t>C02040299</t>
  </si>
  <si>
    <t>TEMPORARY CARDIOVERSION LEADS - OTHER</t>
  </si>
  <si>
    <t>C020480</t>
  </si>
  <si>
    <t>CARDIOVERSION AND EXTERNAL DEFIBRILLATION DEVICES - ACCESSORIES</t>
  </si>
  <si>
    <t>C020499</t>
  </si>
  <si>
    <t>EXTERNAL CARDIOVERSION AND DEFIBRILLATION DEVICES - OTHER</t>
  </si>
  <si>
    <t>C0205</t>
  </si>
  <si>
    <t>CARDIAC DIAGNOSTIC DEVICES</t>
  </si>
  <si>
    <t>C020501</t>
  </si>
  <si>
    <t>ECG ELECTRODES</t>
  </si>
  <si>
    <t>C020599</t>
  </si>
  <si>
    <t>CARDIAC DIAGNOSTIC DEVICES - OTHER</t>
  </si>
  <si>
    <t>C0280</t>
  </si>
  <si>
    <t>ARRYTHMOLOGY DEVICES - ACCESSORIES NOT INCLUDED IN OTHER CLASSES</t>
  </si>
  <si>
    <t>C0299</t>
  </si>
  <si>
    <t>ARRHYTHMOLOGY DEVICES - OTHER</t>
  </si>
  <si>
    <t>C03</t>
  </si>
  <si>
    <t>CARDIAC SURGERY AND HEART TRANSPLANT DEVICES</t>
  </si>
  <si>
    <t>C0301</t>
  </si>
  <si>
    <t>EXTRACORPOREAL ASSISTED CIRCULATION DEVICES</t>
  </si>
  <si>
    <t>C030101</t>
  </si>
  <si>
    <t>EXTRACORPOREAL CIRCULATION KITS</t>
  </si>
  <si>
    <t>C03010101</t>
  </si>
  <si>
    <t>EXTRACORPOREAL CIRCULATION CIRCUITS</t>
  </si>
  <si>
    <t>C03010102</t>
  </si>
  <si>
    <t>OXYGENATOR KITS</t>
  </si>
  <si>
    <t>C03010104</t>
  </si>
  <si>
    <t>EXTRACORPOREAL CIRCULATION FILTERS</t>
  </si>
  <si>
    <t>C03010199</t>
  </si>
  <si>
    <t>EXTRACORPOREAL CIRCULATION KITS - OTHER</t>
  </si>
  <si>
    <t>C030102</t>
  </si>
  <si>
    <t>CARDIOPLEGIA SOLUTION ADMINISTRATION KITS</t>
  </si>
  <si>
    <t>C030103</t>
  </si>
  <si>
    <t>CIRCULATORY SUPPORT KITS</t>
  </si>
  <si>
    <t>C03010301</t>
  </si>
  <si>
    <t>CARDIOPULMONARY SUPPORT KITS (C.P.S. AND ECMO)</t>
  </si>
  <si>
    <t>C03010399</t>
  </si>
  <si>
    <t>CIRCULATORY SUPPORT KITS - OTHER</t>
  </si>
  <si>
    <t>C030104</t>
  </si>
  <si>
    <t>EXTRACORPOREAL CIRCULATION CANNULAS</t>
  </si>
  <si>
    <t>C03010401</t>
  </si>
  <si>
    <t>EXTRACORPOREAL CIRCULATION ARTERIAL CANNULAS</t>
  </si>
  <si>
    <t>C0301040101</t>
  </si>
  <si>
    <t>EXTRACORPOREAL CIRCULATION ARTERIAL CANNULAS, W/O FILTER</t>
  </si>
  <si>
    <t>C0301040102</t>
  </si>
  <si>
    <t>EXTRACORPOREAL CIRCULATION ARTERIAL CANNULAS, WITH FILTER</t>
  </si>
  <si>
    <t>C03010402</t>
  </si>
  <si>
    <t>EXTRACORPOREAL CIRCULATION VENOUS CANNULAS</t>
  </si>
  <si>
    <t>C0301040201</t>
  </si>
  <si>
    <t>ATRIOCAVAL CANNULAS</t>
  </si>
  <si>
    <t>C0301040202</t>
  </si>
  <si>
    <t>BICAVAL CANNULAS</t>
  </si>
  <si>
    <t>C03010403</t>
  </si>
  <si>
    <t>INTRACAVITARY SUCTION CANNULAS</t>
  </si>
  <si>
    <t>C03010404</t>
  </si>
  <si>
    <t>CARDIOPLEGIA CANNULAS</t>
  </si>
  <si>
    <t>C0301040401</t>
  </si>
  <si>
    <t>EXTRACORPOREAL CIRCULATION NON-SELECTIVE PERFUSION CANNULAS (WITH AORTIC VENTING LUMEN)</t>
  </si>
  <si>
    <t>C0301040402</t>
  </si>
  <si>
    <t>SELECTIVE CORONARY ARTERIES PERFUSION CANNULAS</t>
  </si>
  <si>
    <t>C0301040499</t>
  </si>
  <si>
    <t>CARDIOPLEGIA CANNULAS - OTHER</t>
  </si>
  <si>
    <t>C03010405</t>
  </si>
  <si>
    <t>SELECTIVE CAROTID ARTERY AND CORONARY SINUS PERFUSION CANNULAS</t>
  </si>
  <si>
    <t>C03010406</t>
  </si>
  <si>
    <t>PERCUTANEOUS ARTERIOVENOUS CANNULAS (WITH ENDOCLAMP AND CARDIPLEGIA VENTING LUMEN)</t>
  </si>
  <si>
    <t>C03010499</t>
  </si>
  <si>
    <t>EXTRACORPOREAL CIRCULATION CANNULAS - OTHER</t>
  </si>
  <si>
    <t>C030180</t>
  </si>
  <si>
    <t>EXTRACORPOREAL AND ASSISTED CIRCULATION DEVICES - ACCESSORIES</t>
  </si>
  <si>
    <t>C030199</t>
  </si>
  <si>
    <t>EXTRACORPOREAL AND ASSISTED CIRCULATION DEVICES - OTHER</t>
  </si>
  <si>
    <t>C0380</t>
  </si>
  <si>
    <t>HEART SURGERY AND ORGAN TRANSPLANTATION DEVICES - ACCESSORIES NOT INCLUDED IN OTHER CLASSES</t>
  </si>
  <si>
    <t>C0390</t>
  </si>
  <si>
    <t>CARDIAC SURGERY AND HEART TRANSPLANT DEVICES - VARIOUS</t>
  </si>
  <si>
    <t>C039001</t>
  </si>
  <si>
    <t>MINIMALLY INVASIVE ACCESS CARDIAC SURGERY SYSTEMS</t>
  </si>
  <si>
    <t>C03900101</t>
  </si>
  <si>
    <t>DIRECT VISION MINIMALLY INVASIVE CARDIAC ACCESS KITS</t>
  </si>
  <si>
    <t>C03900102</t>
  </si>
  <si>
    <t>MINI-INVASIVE VIDEO-ASSISTED CARDIO-SURGICAL ACCESS KITS (WITH EXTERNAL MONITOR)</t>
  </si>
  <si>
    <t>C039002</t>
  </si>
  <si>
    <t>BEATING HEART CARDIOSURGERY DEVICES</t>
  </si>
  <si>
    <t>C03900201</t>
  </si>
  <si>
    <t>EPI-MYOCARDIAL STABILISATION KITS</t>
  </si>
  <si>
    <t>C03900202</t>
  </si>
  <si>
    <t>INTRACORONARY SHUNTS</t>
  </si>
  <si>
    <t>C03900203</t>
  </si>
  <si>
    <t>GAS-JET CARDIAC SURGERY FIELD CLEANSING KITS (BLOWER)</t>
  </si>
  <si>
    <t>C03900299</t>
  </si>
  <si>
    <t>BEATING HEART CARDIOSURGERY DEVICES - OTHER</t>
  </si>
  <si>
    <t>C0399</t>
  </si>
  <si>
    <t>CARDIOSURGERY AND ORGAN TRANSPLANTATION DEVICES - OTHER</t>
  </si>
  <si>
    <t>C04</t>
  </si>
  <si>
    <t>CARDIOVASCULAR GUIDEWIRES</t>
  </si>
  <si>
    <t>C0401</t>
  </si>
  <si>
    <t>CORONARY ARTERY GUIDEWIRES</t>
  </si>
  <si>
    <t>C040101</t>
  </si>
  <si>
    <t>CORONARY ARTERY DIAGNOSTIC GUIDEWIRES</t>
  </si>
  <si>
    <t>C04010101</t>
  </si>
  <si>
    <t>CORONARY ARTERY DIAGNOSTIC GUIDEWIRES, HYDROPHILIC</t>
  </si>
  <si>
    <t>C04010102</t>
  </si>
  <si>
    <t>CORONARY ARTERY DIAGNOSTIC GUIDEWIRES, NON-HYDROPHILIC</t>
  </si>
  <si>
    <t>C04010199</t>
  </si>
  <si>
    <t>CORONARY ARTERY DIAGNOSTIC GUIDEWIRES - OTHER</t>
  </si>
  <si>
    <t>C040102</t>
  </si>
  <si>
    <t>CORONARY ARTERY THERAPEUTIC GUIDEWIRES</t>
  </si>
  <si>
    <t>C04010201</t>
  </si>
  <si>
    <t>CORONARY ARTERY THERAPEUTIC GUIDEWIRES, HYDROPHILIC</t>
  </si>
  <si>
    <t>C04010202</t>
  </si>
  <si>
    <t>CORONARY ARTERY THERAPEUTIC GUIDEWIRES, NON-HYDROPHILIC</t>
  </si>
  <si>
    <t>C04010299</t>
  </si>
  <si>
    <t>CORONARY ARTERY THERAPEUTIC GUIDEWIRES - OTHER</t>
  </si>
  <si>
    <t>C0402</t>
  </si>
  <si>
    <t>PERIPHERAL VASCULAR GUIDEWIRES</t>
  </si>
  <si>
    <t>C040201</t>
  </si>
  <si>
    <t>PERIPHERAL VASCULAR DIAGNOSTIC GUIDEWIRES</t>
  </si>
  <si>
    <t>C04020101</t>
  </si>
  <si>
    <t>PERIPHERAL VASCULAR DIAGNOSTIC GUIDEWIRES, HYDROPHILIC</t>
  </si>
  <si>
    <t>C04020102</t>
  </si>
  <si>
    <t>PERIPHERAL VASCULAR DIAGNOSTIC GUIDEWIRES, NON-HYDROPHILIC</t>
  </si>
  <si>
    <t>C04020199</t>
  </si>
  <si>
    <t>PERIPHERAL VASCULAR DIAGNOSTIC GUIDEWIRES- OTHER</t>
  </si>
  <si>
    <t>C040202</t>
  </si>
  <si>
    <t>PERIPHERAL VASCULAR THERAPEUTIC GUIDEWIRES</t>
  </si>
  <si>
    <t>C04020201</t>
  </si>
  <si>
    <t>PERIPHERAL VASCULAR THERAPEUTIC GUIDEWIRES, HYDROPHILIC</t>
  </si>
  <si>
    <t>C04020202</t>
  </si>
  <si>
    <t>PERIPHERAL VASCULAR THERAPEUTIC GUIDEWIRES, NON-HYDROPHILIC</t>
  </si>
  <si>
    <t>C04020299</t>
  </si>
  <si>
    <t>PERIPHERAL VASCULAR GUIDEWIRES, THERAPEUTICAL - OTHER</t>
  </si>
  <si>
    <t>C0403</t>
  </si>
  <si>
    <t>CORONARY AND PERIPHERAL VASCULAR GUIDE WIRES</t>
  </si>
  <si>
    <t>C040301</t>
  </si>
  <si>
    <t>DIAGNOSTIC CORONARY AND PERIPHERAL VASCULAR GUIDE WIRES</t>
  </si>
  <si>
    <t>C04030101</t>
  </si>
  <si>
    <t>DIAGNOSTIC CORONARY AND PERIPHERAL VASCULAR GUIDE WIRES, HYDROPHILIC</t>
  </si>
  <si>
    <t>C04030102</t>
  </si>
  <si>
    <t>DIAGNOSTIC CORONARY AND PERIPHERAL VASCULAR GUIDE WIRES, NON-HYDROPHILIC</t>
  </si>
  <si>
    <t>C04030199</t>
  </si>
  <si>
    <t>DIAGNOSTIC CORONARY AND PERIPHERAL VASCULAR GUIDE WIRES - OTHER</t>
  </si>
  <si>
    <t>C040302</t>
  </si>
  <si>
    <t xml:space="preserve">INTERVENTIONAL CORONARY AND PERIPHERAL VASCULAR GUIDE WIRES </t>
  </si>
  <si>
    <t>C04030201</t>
  </si>
  <si>
    <t xml:space="preserve">INTERVENTIONAL CORONARY AND PERIPHERAL VASCULAR GUIDE WIRES, HYDROPHILIC </t>
  </si>
  <si>
    <t>C04030202</t>
  </si>
  <si>
    <t>INTERVENTIONAL CORONARY AND PERIPHERAL VASCULAR GUIDE WIRES, NON-HYDROPHILIC</t>
  </si>
  <si>
    <t>C04030299</t>
  </si>
  <si>
    <t xml:space="preserve">INTERVENTIONAL CORONARY AND PERIPHERAL VASCULAR GUIDE WIRES - OTHER </t>
  </si>
  <si>
    <t>C0480</t>
  </si>
  <si>
    <t>CARDIOVASCULAR GUIDEWIRES - ACCESSORIES</t>
  </si>
  <si>
    <t>C0499</t>
  </si>
  <si>
    <t>CARDIOVASCULAR GUIDEWIRES - OTHER</t>
  </si>
  <si>
    <t>C05</t>
  </si>
  <si>
    <t>CARDIOVASCULAR INTRODUCER SHEATHS</t>
  </si>
  <si>
    <t>C0501</t>
  </si>
  <si>
    <t>CARDIOVASCULAR INTRODUCER SHEATHS, NON-VALVED</t>
  </si>
  <si>
    <t>C0502</t>
  </si>
  <si>
    <t>CARDIOVASCULAR INTRODUCER SHEATHS, VALVED</t>
  </si>
  <si>
    <t>C0503</t>
  </si>
  <si>
    <t>CARDIOVASCULAR INTRODUCER SHEATHS, PEEL-AWAY</t>
  </si>
  <si>
    <t>C0504</t>
  </si>
  <si>
    <t>ARTERIAL INTRODUCTION SETS</t>
  </si>
  <si>
    <t>C0580</t>
  </si>
  <si>
    <t>CARDIOVASCULAR INTRODUCER SHEATHS - ACCESSORIES</t>
  </si>
  <si>
    <t>C058001</t>
  </si>
  <si>
    <t>ADAPTERS AND CONNECTORS FOR CARDIOVASCULAR INTRODUCERS</t>
  </si>
  <si>
    <t>C058099</t>
  </si>
  <si>
    <t>CARDIOCIRCULATORY SYSTEM INTRODUCERS - ACCESSORIES NOT INCLUDED IN OTHER CLASSES</t>
  </si>
  <si>
    <t>C0599</t>
  </si>
  <si>
    <t>CARDIOVASCULAR INTRODUCER SHEATHS - OTHER</t>
  </si>
  <si>
    <t>C06</t>
  </si>
  <si>
    <t>CARDIOVASCULAR SURGERY INSTRUMENTS, SINGLE-USE</t>
  </si>
  <si>
    <t>C0601</t>
  </si>
  <si>
    <t>CARDIOVASCULAR SURGERY INSTRUMENT KITS NOT INCLUDED IN OTHER CLASSES, SINGLE-USE</t>
  </si>
  <si>
    <t>C0602</t>
  </si>
  <si>
    <t>CARDIOVASCULAR SURGERY DILATORS, SINGLE-USE</t>
  </si>
  <si>
    <t>C0603</t>
  </si>
  <si>
    <t>CARDIOVASCULAR SURGERY FORCEPS, SINGLE-USE</t>
  </si>
  <si>
    <t>C0699</t>
  </si>
  <si>
    <t>CARDIOVASCULAR SURGERY INSTRUMENTS, SINGLE-USE - OTHER</t>
  </si>
  <si>
    <t>C90</t>
  </si>
  <si>
    <t>CARDIOCIRCULATORY DEVICES - VARIOUS</t>
  </si>
  <si>
    <t>C9001</t>
  </si>
  <si>
    <t>HAEMOSTASIS VALVES AND SYSTEMS</t>
  </si>
  <si>
    <t>C900101</t>
  </si>
  <si>
    <t>HAEMOSTASIS VALVES</t>
  </si>
  <si>
    <t>C900102</t>
  </si>
  <si>
    <t>HAEMOSTASIS ADAPTORS</t>
  </si>
  <si>
    <t>C900103</t>
  </si>
  <si>
    <t>PERCUTANEOUS ARTERIAL ACCESS HAEMOSTASIS SYSTEMS</t>
  </si>
  <si>
    <t>C90010301</t>
  </si>
  <si>
    <t>HAEMOSTASIS MECHANICAL SYSTEMS (INCLUDING SINGLE-USE TOURNIQUETS)</t>
  </si>
  <si>
    <t>C90010302</t>
  </si>
  <si>
    <t>COLLAGEN-BASED HAEMOSTASIS SYSTEMS</t>
  </si>
  <si>
    <t>C90010303</t>
  </si>
  <si>
    <t>HAEMOSTASIS SYSTEMS WITH SUTURE OR CLIP SYSTEMS</t>
  </si>
  <si>
    <t>C90010399</t>
  </si>
  <si>
    <t>PERCUTANEOUS ARTERIAL ACCESS HAEMOSTASIS SYSTEMS - OTHER</t>
  </si>
  <si>
    <t>C900180</t>
  </si>
  <si>
    <t>HAEMOSTASIS SYSTEMS - ACCESSORIES</t>
  </si>
  <si>
    <t>C900199</t>
  </si>
  <si>
    <t>HAEMOSTASIS SYSTEMS - OTHER</t>
  </si>
  <si>
    <t>C9002</t>
  </si>
  <si>
    <t>VASCULAR AND FASCIAL DILATORS</t>
  </si>
  <si>
    <t>C9003</t>
  </si>
  <si>
    <t>CARDIOVASCULAR SENSORS</t>
  </si>
  <si>
    <t>C900301</t>
  </si>
  <si>
    <t>PULSE OXIMETER SENSORS</t>
  </si>
  <si>
    <t>C900399</t>
  </si>
  <si>
    <t>CARDIOVASCULAR SENSORS - OTHER</t>
  </si>
  <si>
    <t>C9005</t>
  </si>
  <si>
    <t>PHONENDOSCOPES AND STETHOSCOPES</t>
  </si>
  <si>
    <t>C9006</t>
  </si>
  <si>
    <t>ANEROID SPHYGMOMANOMETERS</t>
  </si>
  <si>
    <t>C9080</t>
  </si>
  <si>
    <t>CARDIOCIRCULATORY SYSTEM DEVICES - ACCESSORIES NOT INCLUDED IN OTHER CLASSES</t>
  </si>
  <si>
    <t>C99</t>
  </si>
  <si>
    <t>CARDIOCIRCULATORY DEVICES - OTHER</t>
  </si>
  <si>
    <t>D</t>
  </si>
  <si>
    <t>DISINFECTANTS, ANTISEPTICS, STERILISING AGENTS AND DETERGENTS FOR MEDICAL DEVICES</t>
  </si>
  <si>
    <t>D01</t>
  </si>
  <si>
    <t xml:space="preserve">ALDEHYDES FOR THE DISINFECTION OF MEDICAL DEVICES </t>
  </si>
  <si>
    <t>D0101</t>
  </si>
  <si>
    <t xml:space="preserve">GLUTARALDEHYDE AND ASSOCIATES FOR THE DISINFECTION OF MEDICAL DEVICES </t>
  </si>
  <si>
    <t>D010101</t>
  </si>
  <si>
    <t xml:space="preserve">GLUTARALDEHYDE FOR THE DISINFECTION OF MEDICAL DEVICES </t>
  </si>
  <si>
    <t>D01010101</t>
  </si>
  <si>
    <t xml:space="preserve">GLUTARALDEHYDE, BASIC SOLUTION FOR THE DISINFECTION OF MEDICAL DEVICES </t>
  </si>
  <si>
    <t>D01010102</t>
  </si>
  <si>
    <t xml:space="preserve">GLUTARALDEHYDE, ACIDIC SOLUTION FOR THE DISINFECTION OF MEDICAL DEVICES </t>
  </si>
  <si>
    <t>D01010103</t>
  </si>
  <si>
    <t xml:space="preserve">GLUTARALDEHYDE, NEUTRAL SOLUTION FOR THE DISINFECTION OF MEDICAL DEVICES </t>
  </si>
  <si>
    <t>D010102</t>
  </si>
  <si>
    <t xml:space="preserve">GLUTARALDEHYDE AND POLYPHENOLS FOR THE DISINFECTION OF MEDICAL DEVICES </t>
  </si>
  <si>
    <t>D01010201</t>
  </si>
  <si>
    <t xml:space="preserve">GLUTARALDEHYDE AND POLYPHENOLS, SOLUTION FOR THE DISINFECTION OF MEDICAL DEVICES </t>
  </si>
  <si>
    <t>D010103</t>
  </si>
  <si>
    <t xml:space="preserve">ORTHOPHTALALDEHYDE FOR THE DISINFECTION OF MEDICAL DEVICES </t>
  </si>
  <si>
    <t>D010199</t>
  </si>
  <si>
    <t>ASSOCIATED GLUTARALDEHYDE FOR THE DISINFECTION OF MEDICAL DEVICES - OTHER</t>
  </si>
  <si>
    <t>D0199</t>
  </si>
  <si>
    <t>ALDEHYDES FOR THE DISINFECTION OF MEDICAL DEVICES - OTHER</t>
  </si>
  <si>
    <t>D02</t>
  </si>
  <si>
    <t xml:space="preserve">BIGUANIDES FOR THE DISINFECTION OF MEDICAL DEVICES </t>
  </si>
  <si>
    <t>D0201</t>
  </si>
  <si>
    <t xml:space="preserve">CHLORHEXIDINE AND ASSOCIATES FOR THE DISINFECTION OF MEDICAL DEVICES </t>
  </si>
  <si>
    <t>D020101</t>
  </si>
  <si>
    <t xml:space="preserve">CHLORHEXIDINE FOR THE DISINFECTION OF MEDICAL DEVICES </t>
  </si>
  <si>
    <t>D02010101</t>
  </si>
  <si>
    <t xml:space="preserve">CHLORHEXIDINE, AQUEOUS SOLUTION FOR THE DISINFECTION OF MEDICAL DEVICES </t>
  </si>
  <si>
    <t>D02010102</t>
  </si>
  <si>
    <t xml:space="preserve">CHLORHEXIDINE, HYDROALCOHOLIC SOLUTION FOR THE DISINFECTION OF MEDICAL DEVICES </t>
  </si>
  <si>
    <t>D02010199</t>
  </si>
  <si>
    <t>CHLORHEXIDINE FOR THE DISINFECTION OF MEDICAL DEVICES - OTHER</t>
  </si>
  <si>
    <t>D020102</t>
  </si>
  <si>
    <t xml:space="preserve">CHLORHEXIDINE WITH DETERGENT FOR THE DISINFECTION OF MEDICAL DEVICES </t>
  </si>
  <si>
    <t>D020199</t>
  </si>
  <si>
    <t>CHLORHEXIDINE IN ASSCOCIATION FOR THE DISINFECTION OF MEDICAL DEVICES - OTHER</t>
  </si>
  <si>
    <t>D0299</t>
  </si>
  <si>
    <t>BIGUANIDES FOR THE DISINFECTION OF MEDICAL DEVICES - OTHER</t>
  </si>
  <si>
    <t>D03</t>
  </si>
  <si>
    <t xml:space="preserve">CHLORINE DERIVATIVES FOR THE DISINFECTION OF MEDICAL DEVICES </t>
  </si>
  <si>
    <t>D0301</t>
  </si>
  <si>
    <t xml:space="preserve">HYPOCHLORITES AND ASSOCIATES FOR THE DISINFECTION OF MEDICAL DEVICES </t>
  </si>
  <si>
    <t>D030101</t>
  </si>
  <si>
    <t xml:space="preserve">HYPOCHLORITE FOR THE DISINFECTION OF MEDICAL DEVICES </t>
  </si>
  <si>
    <t>D03010101</t>
  </si>
  <si>
    <t xml:space="preserve">HYPOCHLORITE, AQUEOUS SOLUTION FOR THE DISINFECTION OF MEDICAL DEVICES </t>
  </si>
  <si>
    <t>D03010102</t>
  </si>
  <si>
    <t xml:space="preserve">HYPOCHLORITE, HYDROALCOHOLIC SOLUTION FOR THE DISINFECTION OF MEDICAL DEVICES </t>
  </si>
  <si>
    <t>D03010199</t>
  </si>
  <si>
    <t>HYPOCHLORITE FOR THE DISINFECTION OF MEDICAL DEVICES - OTHER</t>
  </si>
  <si>
    <t>D030102</t>
  </si>
  <si>
    <t xml:space="preserve">HYPOCHLORITE WITH DETERGENT FOR THE DISINFECTION OF MEDICAL DEVICES </t>
  </si>
  <si>
    <t>D030103</t>
  </si>
  <si>
    <t xml:space="preserve">HYPOCHLORITE WITH DISINCRUSTANTS FOR THE DISINFECTION OF MEDICAL DEVICES </t>
  </si>
  <si>
    <t>D030199</t>
  </si>
  <si>
    <t>ASSOCIATED HYPOCHLORITES FOR THE DISINFECTION OF MEDICAL DEVICES - OTHER</t>
  </si>
  <si>
    <t>D0302</t>
  </si>
  <si>
    <t xml:space="preserve">DICHLOROISOCYANURATES FOR THE DISINFECTION OF MEDICAL DEVICES </t>
  </si>
  <si>
    <t>D0303</t>
  </si>
  <si>
    <t xml:space="preserve">SODIUM CHLORITES AND ASSOCIATES FOR THE DISINFECTION OF MEDICAL DEVICES </t>
  </si>
  <si>
    <t>D030301</t>
  </si>
  <si>
    <t xml:space="preserve">SODIUM CHLORITE AND LACTIC ACID FOR THE DISINFECTION OF MEDICAL DEVICES </t>
  </si>
  <si>
    <t>D030302</t>
  </si>
  <si>
    <t xml:space="preserve">SODIUM CHLORITE FOR THE DISINFECTION OF MEDICAL DEVICES </t>
  </si>
  <si>
    <t>D030399</t>
  </si>
  <si>
    <t>ASSOCIATED SODIUM CHLORITES FOR THE DISINFECTION OF MEDICAL DEVICES - OTHER</t>
  </si>
  <si>
    <t>D0399</t>
  </si>
  <si>
    <t>CHLORINE DERIVATIVES FOR THE DISINFECTION OF MEDICAL DEVICES - OTHER</t>
  </si>
  <si>
    <t>D05</t>
  </si>
  <si>
    <t>OXYGEN PRODUCERS FOR DISINFECTION OF MEDICAL DEVICES</t>
  </si>
  <si>
    <t>D0501</t>
  </si>
  <si>
    <t xml:space="preserve">PERACETIC ACID AND ASSOCIATES FOR THE DISINFECTION OF MEDICAL DEVICES </t>
  </si>
  <si>
    <t>D050101</t>
  </si>
  <si>
    <t xml:space="preserve">PERACETIC AND ACETIC ACID WITH HYDROGEN PEROXIDE FOR THE DISINFECTION OF MEDICAL DEVICES </t>
  </si>
  <si>
    <t>D050102</t>
  </si>
  <si>
    <t xml:space="preserve">PERACETIC ACID AND ADAMANTAN DERIVATIVES FOR THE DISINFECTION OF MEDICAL DEVICES </t>
  </si>
  <si>
    <t>D050103</t>
  </si>
  <si>
    <t xml:space="preserve">PERACETIC ACID FOR THE DISINFECTION OF MEDICAL DEVICES </t>
  </si>
  <si>
    <t>D050199</t>
  </si>
  <si>
    <t>ASSOCIATED PERACETIC ACID FOR THE DISINFECTION OF MEDICAL DEVICES - OTHER</t>
  </si>
  <si>
    <t>D0502</t>
  </si>
  <si>
    <t>HYDROGEN PEROXIDE FOR DISINFECTION OF MEDICAL DEVICES</t>
  </si>
  <si>
    <t>D0599</t>
  </si>
  <si>
    <t>OXYGEN PRODUCERS FOR DISINFECTION OF MEDICAL DEVICES - OTHER</t>
  </si>
  <si>
    <t>D06</t>
  </si>
  <si>
    <t>PHENOLS FOR DISINFECTION OF MEDICAL DEVICES</t>
  </si>
  <si>
    <t>D0601</t>
  </si>
  <si>
    <t xml:space="preserve">POLYPHENOLS AND ASSOCIATES FOR THE DISINFECTION OF MEDICAL DEVICES </t>
  </si>
  <si>
    <t>D060101</t>
  </si>
  <si>
    <t xml:space="preserve">POLYPHENOLS  </t>
  </si>
  <si>
    <t>D06010101</t>
  </si>
  <si>
    <t xml:space="preserve">POLYPHENOLS, AQUEOUS SOLUTION FOR THE DISINFECTION OF MEDICAL DEVICES </t>
  </si>
  <si>
    <t>D06010199</t>
  </si>
  <si>
    <t xml:space="preserve">POLYPHENOLS FOR THE DISINFECTION OF MEDICAL DEVICES - OTHER </t>
  </si>
  <si>
    <t>D060102</t>
  </si>
  <si>
    <t>POLYPHENOLS WITH DETERGENTSFOR THE DISINFECTION OF MEDICAL DEVICES</t>
  </si>
  <si>
    <t>D060199</t>
  </si>
  <si>
    <t>ASSOCIATED POLYPHENOLS FOR THE DISINFECTION OF MEDICAL DEVICES - OTHER</t>
  </si>
  <si>
    <t>D0699</t>
  </si>
  <si>
    <t>PHENOLS FOR THE DISINFECTION OF MEDICAL DEVICES - OTHER</t>
  </si>
  <si>
    <t>D07</t>
  </si>
  <si>
    <t>ALCOHOLS FOR THE DISINFECTION OF MEDICAL DEVICES</t>
  </si>
  <si>
    <t>D0701</t>
  </si>
  <si>
    <t>ETHANOL FOR THE DISINFECTION OF MEDICAL DEVICES</t>
  </si>
  <si>
    <t>D0702</t>
  </si>
  <si>
    <t>ISOPROPYL ALCOHOL FOR THE DISINFECTION OF MEDICAL DEVICES</t>
  </si>
  <si>
    <t>D0799</t>
  </si>
  <si>
    <t>ALCOHOLS FOR THE DISINFECTION OF MEDICAL DEVICES - OTHER</t>
  </si>
  <si>
    <t>D08</t>
  </si>
  <si>
    <t>DETERGENTS FOR MEDICAL DEVICES</t>
  </si>
  <si>
    <t>D0801</t>
  </si>
  <si>
    <t>ENZYMATIC DETERGENTS FOR MEDICAL DEVICES</t>
  </si>
  <si>
    <t>D0899</t>
  </si>
  <si>
    <t>DETERGENTS FOR MEDICAL DEVICES - OTHER</t>
  </si>
  <si>
    <t>D09</t>
  </si>
  <si>
    <t>AMMONIUM SALTS AND ASSOCIATES FOR THE DISINFECTION OF MEDICAL DEVICES</t>
  </si>
  <si>
    <t>D0901</t>
  </si>
  <si>
    <t>AMMONIUM SALTS FOR THE DISINFECTION OF MEDICAL DEVICES</t>
  </si>
  <si>
    <t>D0902</t>
  </si>
  <si>
    <t>ASSOCIATED AMMONIUM SALTS FOR THE DISINFECTION OF MEDICAL DEVICES</t>
  </si>
  <si>
    <t>D99</t>
  </si>
  <si>
    <t>DISINFECTANTS, ANTISEPTICS, STERILISING AGENTS AND DETERGENTS FOR MEDICAL DEVICES - OTHER</t>
  </si>
  <si>
    <t>F</t>
  </si>
  <si>
    <t>DIALYSIS DEVICES</t>
  </si>
  <si>
    <t>F01</t>
  </si>
  <si>
    <t>DIALYSIS FILTERS</t>
  </si>
  <si>
    <t>F0106</t>
  </si>
  <si>
    <t>HAEMODIALYSIS, HAEMOFILTRATION, HAEMODIAFILTRATION FILTERS</t>
  </si>
  <si>
    <t>F010601</t>
  </si>
  <si>
    <t>DIALYSERS - UFC &lt; 18 ml/h/mmHg</t>
  </si>
  <si>
    <t>F01060101</t>
  </si>
  <si>
    <t>DIALYSERS - UFC &lt; 18 ml/h/mmHg, CELLULOSE MEMBRANES</t>
  </si>
  <si>
    <t>F01060102</t>
  </si>
  <si>
    <t>DIALYSERS - UFC &lt; 18 ml/h/mmHg, SUBSTITUTED CELLULOSE MEMBRANES</t>
  </si>
  <si>
    <t>F01060103</t>
  </si>
  <si>
    <t>DIALYSERS - UFC &lt; 18 ml/h/mmHg, SYNTHETIC MEMBRANES</t>
  </si>
  <si>
    <t>F01060199</t>
  </si>
  <si>
    <t>DIALYSERS - UFC &lt; 18 ml/h/mmHg - OTHER</t>
  </si>
  <si>
    <t>F010602</t>
  </si>
  <si>
    <t>DIALYSERS - UFC = 18 - 35 ml/h/mmHg</t>
  </si>
  <si>
    <t>F01060201</t>
  </si>
  <si>
    <t>DIALYSERS - UFC = 18 - 35 ml/h/mmHg, CELLULOSE MEMBRANES</t>
  </si>
  <si>
    <t>F01060202</t>
  </si>
  <si>
    <t>DIALYSERS - UFC = 18 - 35 ml/h/mmHg, SUBSTITUTED CELLULOSE MEMBRANES</t>
  </si>
  <si>
    <t>F01060203</t>
  </si>
  <si>
    <t>DIALYSERS - UFC = 18 - 35 ml/h/mmHg, SYNTHETIC MEMBRANES</t>
  </si>
  <si>
    <t>F01060299</t>
  </si>
  <si>
    <t>DIALYSERS - UFC = 18 - 35 ml/h/mmHg - OTHER</t>
  </si>
  <si>
    <t>F010603</t>
  </si>
  <si>
    <t>DIALYSERS - UFC &gt; 35 ml/h/mmHg</t>
  </si>
  <si>
    <t>F01060301</t>
  </si>
  <si>
    <t>DIALYSERS - UFC &gt; 35 ml/h/mmHg, CELLULOSE MEMBRANES</t>
  </si>
  <si>
    <t>F01060302</t>
  </si>
  <si>
    <t>DIALYSERS - UFC &gt; 35 ml/h/mmHg, SUBSTITUTED CELLULOSE MEMBRANES</t>
  </si>
  <si>
    <t>F01060303</t>
  </si>
  <si>
    <t>DIALYSERS - UFC &gt; 35 ml/h/mmHg, SYNTHETIC MEMBRANES</t>
  </si>
  <si>
    <t>F01060399</t>
  </si>
  <si>
    <t>DIALYSERS - UFC &gt; 35 ml/h/mmHg - OTHER</t>
  </si>
  <si>
    <t>F010604</t>
  </si>
  <si>
    <t>DIALYSERS FOR SPECIAL HAEMODIAFILTRATION AND OTHER THERAPIES</t>
  </si>
  <si>
    <t>F0107</t>
  </si>
  <si>
    <t>HAEMOPERFUSION FILTERS</t>
  </si>
  <si>
    <t>F010701</t>
  </si>
  <si>
    <t>HAEMOPERFUSION CARBON FILTERS</t>
  </si>
  <si>
    <t>F010702</t>
  </si>
  <si>
    <t>HAEMOPERFUSION RESIN FILTERS</t>
  </si>
  <si>
    <t>F010799</t>
  </si>
  <si>
    <t>HAEMOPERFUSION FILTERS - OTHER</t>
  </si>
  <si>
    <t>F0108</t>
  </si>
  <si>
    <t>ADSORPTION FILTERS AND COLUMNS</t>
  </si>
  <si>
    <t>F010801</t>
  </si>
  <si>
    <t>IMMUNOADSORPTION FILTERS AND COLUMNS</t>
  </si>
  <si>
    <t>F01080101</t>
  </si>
  <si>
    <t>IMMUNOADSORPTION FILTERS</t>
  </si>
  <si>
    <t>F01080102</t>
  </si>
  <si>
    <t>IMMUNOADSORPTION COLUMNS</t>
  </si>
  <si>
    <t>F010802</t>
  </si>
  <si>
    <t>ENDOTOXIN REMOVAL FILTERS AND COLUMNS</t>
  </si>
  <si>
    <t>F01080201</t>
  </si>
  <si>
    <t>ENDOTOXIN REMOVAL FILTERS</t>
  </si>
  <si>
    <t>F01080202</t>
  </si>
  <si>
    <t>ENDOTOXIN REMOVAL COLUMNS</t>
  </si>
  <si>
    <t>F0109</t>
  </si>
  <si>
    <t>PERITONEAL DIALYSIS FILTERS</t>
  </si>
  <si>
    <t>F0199</t>
  </si>
  <si>
    <t>HAEMODIALYSIS FILTERS - OTHER</t>
  </si>
  <si>
    <t>F02</t>
  </si>
  <si>
    <t>DIALYSIS LINES</t>
  </si>
  <si>
    <t>F0201</t>
  </si>
  <si>
    <t>ARTERIOVENOUS DIALYSIS LINES FOR HAEMODIALYSIS - HAEMOFILTRATION -HAEMODIAFILTRATION</t>
  </si>
  <si>
    <t>F020101</t>
  </si>
  <si>
    <t>ARTERIOVENOUS DIALYSIS LINES, ONE NEEDLE</t>
  </si>
  <si>
    <t>F020102</t>
  </si>
  <si>
    <t>ARTERIOVENOUS DIALYSIS LINES, TWO NEEDLES</t>
  </si>
  <si>
    <t>F020104</t>
  </si>
  <si>
    <t>REINFUSION DIALYSIS LINES</t>
  </si>
  <si>
    <t>F020180</t>
  </si>
  <si>
    <t>ARTERIOVENOUS DIALYSIS LINES FOR HAEMODIALYSIS - HAEMOFILTRATION -HAEMODIAFILTRATION - ACCESSORIES</t>
  </si>
  <si>
    <t>F020199</t>
  </si>
  <si>
    <t>ARTERIOVENOUS DIALYSIS LINES FOR HAEMODIALYSIS - HAEMOFILTRATION -HAEMODIAFILTRATION - OTHER</t>
  </si>
  <si>
    <t>F0202</t>
  </si>
  <si>
    <t>PERITONAEAL DIALYSIS LINES</t>
  </si>
  <si>
    <t>F020201</t>
  </si>
  <si>
    <t>PERMANENT PERITONAEAL DIALYSIS LINES</t>
  </si>
  <si>
    <t>F02020101</t>
  </si>
  <si>
    <t>PERMANENT PERITONAEAL DIALYSIS LINES, ONE BAG (CAPD)</t>
  </si>
  <si>
    <t>F02020102</t>
  </si>
  <si>
    <t>PERMANENT PERITONAEAL DIALYSIS LINES, TWO BAGS (CAPD)</t>
  </si>
  <si>
    <t>F02020199</t>
  </si>
  <si>
    <t>PERMANENT PERITONAEAL DIALYSIS LINES - OTHER</t>
  </si>
  <si>
    <t>F020202</t>
  </si>
  <si>
    <t>TEMPORARY PERITONAEAL DIALYSIS LINES</t>
  </si>
  <si>
    <t>F02020201</t>
  </si>
  <si>
    <t>TEMPORARY PERITONAEAL DIALYSIS LINES, GRAVITY (APD)</t>
  </si>
  <si>
    <t>F02020202</t>
  </si>
  <si>
    <t>TEMPORARY PERITONAEAL DIALYSIS LINES, WITH PUMP (APD)</t>
  </si>
  <si>
    <t>F02020299</t>
  </si>
  <si>
    <t>TEMPORARY PERITONAEAL DIALYSIS LINES - OTHER</t>
  </si>
  <si>
    <t>F020280</t>
  </si>
  <si>
    <t>PERITONAEAL DIALYSIS LINES - ACCESSORIES</t>
  </si>
  <si>
    <t>F020299</t>
  </si>
  <si>
    <t>PERITONAEAL DIALYSIS LINES - OTHER</t>
  </si>
  <si>
    <t>F0299</t>
  </si>
  <si>
    <t>DIALYSIS LINES - OTHER</t>
  </si>
  <si>
    <t>F03</t>
  </si>
  <si>
    <t>DIALYSIS KITS</t>
  </si>
  <si>
    <t>F0301</t>
  </si>
  <si>
    <t>HAEMOFILTRATION-HAEMODIAFILTRATION KITS</t>
  </si>
  <si>
    <t>F0302</t>
  </si>
  <si>
    <t>BIOFILTRATION KITS</t>
  </si>
  <si>
    <t>F0303</t>
  </si>
  <si>
    <t>HAEMODIALYSIS KITS</t>
  </si>
  <si>
    <t>F0304</t>
  </si>
  <si>
    <t>DIALYSIS WASHING/FILLING KITS</t>
  </si>
  <si>
    <t>F0305</t>
  </si>
  <si>
    <t>HAEMOPERFUSION KITS</t>
  </si>
  <si>
    <t>F0306</t>
  </si>
  <si>
    <t>CONTINUOUS DIALYSIS KITS</t>
  </si>
  <si>
    <t>F0307</t>
  </si>
  <si>
    <t>ULTRAFILTRATION KITS</t>
  </si>
  <si>
    <t>F0399</t>
  </si>
  <si>
    <t>DIALYSIS KITS - OTHER</t>
  </si>
  <si>
    <t>F04</t>
  </si>
  <si>
    <t>DIALYSIS CONCENTRATES</t>
  </si>
  <si>
    <t>F0401</t>
  </si>
  <si>
    <t>DIALYSIS CONCENTRATES, ACID SOLUTIONS</t>
  </si>
  <si>
    <t>F040101</t>
  </si>
  <si>
    <t>DIALYSIS CONCENTRATES, ACID SOLUTIONS, NON-STERILE</t>
  </si>
  <si>
    <t>F040102</t>
  </si>
  <si>
    <t>DIALYSIS CONCENTRATES, ACID SOLUTIONS, STERILE</t>
  </si>
  <si>
    <t>F0402</t>
  </si>
  <si>
    <t>DIALYSIS CONCENTRATES, BASIC SOLUTIONS</t>
  </si>
  <si>
    <t>F040201</t>
  </si>
  <si>
    <t>DIALYSIS CONCENTRATES, BASIC SOLUTIONS, POWDER</t>
  </si>
  <si>
    <t>F040202</t>
  </si>
  <si>
    <t>DIALYSIS CONCENTRATES, BASIC SOLUTIONS, LIQUID</t>
  </si>
  <si>
    <t>F0403</t>
  </si>
  <si>
    <t>DIALYSIS CONCENTRATES, WITHOUT ACETATE BUFFER</t>
  </si>
  <si>
    <t>F040302</t>
  </si>
  <si>
    <t>DIALYSIS CONCENTRATES, WITHOUT ACETATE BUFFER - AFB</t>
  </si>
  <si>
    <t>F040399</t>
  </si>
  <si>
    <t>DIALYSIS CONCENTRATES, WITHOUT ACETATE BUFFER FOR OTHER TREATMENTS</t>
  </si>
  <si>
    <t>F0404</t>
  </si>
  <si>
    <t>DIALYSIS PROCEDURES, SALTS</t>
  </si>
  <si>
    <t>F0499</t>
  </si>
  <si>
    <t>DIALYSIS CONCENTRATES - OTHER</t>
  </si>
  <si>
    <t>F05</t>
  </si>
  <si>
    <t>DEVICES FOR MICRODIALYSIS OF SPECIFIC ORGANS</t>
  </si>
  <si>
    <t>F90</t>
  </si>
  <si>
    <t>DIALYSIS DEVICES - VARIOUS</t>
  </si>
  <si>
    <t>F9001</t>
  </si>
  <si>
    <t>PERITONAEAL DIALYSIS DEVICES (NOT INCLUDED IN OTHER GROUPS)</t>
  </si>
  <si>
    <t>F900101</t>
  </si>
  <si>
    <t>PERITONEAL DIALYSIS CATHETERS AND KITS</t>
  </si>
  <si>
    <t>F900199</t>
  </si>
  <si>
    <t>PERITONAEAL DIALYSIS - OTHER</t>
  </si>
  <si>
    <t>F9002</t>
  </si>
  <si>
    <t>VASCULAR ACCESS DEVICES (ONLY FOR HAEMODIALYSIS)</t>
  </si>
  <si>
    <t>F900201</t>
  </si>
  <si>
    <t>TEMPORARY HEMODIALYSIS CATHETERS AND KITS</t>
  </si>
  <si>
    <t>F900202</t>
  </si>
  <si>
    <t>PERMANENT HEMODIALYSIS CATHETERS AND KITS</t>
  </si>
  <si>
    <t>F900299</t>
  </si>
  <si>
    <t>VASCULAR ACCESS DEVICES (ONLY FOR HAEMODIALYSIS) - OTHER</t>
  </si>
  <si>
    <t>F9003</t>
  </si>
  <si>
    <t xml:space="preserve">DIALYSIS ADAPTORS </t>
  </si>
  <si>
    <t>F900301</t>
  </si>
  <si>
    <t>HAEMODIALYSIS ADAPTORS</t>
  </si>
  <si>
    <t>F900302</t>
  </si>
  <si>
    <t>PERITONAEAL DIALYSIS ADAPTORS</t>
  </si>
  <si>
    <t>F9004</t>
  </si>
  <si>
    <t>DIALYSATE COLLECTION AND REINFUSION BAGS</t>
  </si>
  <si>
    <t>F900401</t>
  </si>
  <si>
    <t xml:space="preserve">DIALYSATE COLLECTION BAGS </t>
  </si>
  <si>
    <t>F90040101</t>
  </si>
  <si>
    <t>HAEMODIALYSATE COLLECTION BAGS</t>
  </si>
  <si>
    <t>F90040102</t>
  </si>
  <si>
    <t xml:space="preserve">PERITONAEAL DIALYSATE COLLECTION BAGS </t>
  </si>
  <si>
    <t>F900402</t>
  </si>
  <si>
    <t>DIALYSATE REINFUSION BAGS</t>
  </si>
  <si>
    <t>F9006</t>
  </si>
  <si>
    <t>DIALYTIC TREATMENT INSTRUMENTS, SINGLE-USE</t>
  </si>
  <si>
    <t>F9080</t>
  </si>
  <si>
    <t>DIALYSIS DEVICES - OTHER ACCESSORIES</t>
  </si>
  <si>
    <t>F9099</t>
  </si>
  <si>
    <t>DIALYSIS DEVICES - OTHER</t>
  </si>
  <si>
    <t>G</t>
  </si>
  <si>
    <t>GASTROINTESTINAL DEVICES</t>
  </si>
  <si>
    <t>G01</t>
  </si>
  <si>
    <t>ORO-OESOPHAGEAL TUBES</t>
  </si>
  <si>
    <t>G0101</t>
  </si>
  <si>
    <t>OESOPHAGEAL DILATION TUBES</t>
  </si>
  <si>
    <t>G010101</t>
  </si>
  <si>
    <t>OESOPHAGEAL BOUGIES</t>
  </si>
  <si>
    <t>G010102</t>
  </si>
  <si>
    <t>CARDIAS DILATATION TUBES</t>
  </si>
  <si>
    <t>G010199</t>
  </si>
  <si>
    <t>OESOPHAGEAL DILATION TUBES - OTHER</t>
  </si>
  <si>
    <t>G0102</t>
  </si>
  <si>
    <t xml:space="preserve">OESOPHAGEAL HAEMOSTASIS TUBES  </t>
  </si>
  <si>
    <t>G010201</t>
  </si>
  <si>
    <t>SENGSTAKEN TUBES</t>
  </si>
  <si>
    <t>G010202</t>
  </si>
  <si>
    <t>LINTON-NACHLAS TUBES</t>
  </si>
  <si>
    <t>G010299</t>
  </si>
  <si>
    <t>OESOPHAGEAL HAEMOSTASIS TUBES - OTHER</t>
  </si>
  <si>
    <t>G0103</t>
  </si>
  <si>
    <t>ORO-ESOPAGHEAL DIAGNOSTIC TUBES</t>
  </si>
  <si>
    <t>G010301</t>
  </si>
  <si>
    <t>OESOPHAGEAL PH-METRY, TUBES</t>
  </si>
  <si>
    <t>G010302</t>
  </si>
  <si>
    <t>OESOPHAGEAL MANOMETRY, CATHETERS</t>
  </si>
  <si>
    <t>G010303</t>
  </si>
  <si>
    <t>SIALOGRAPHY, CATHETERS</t>
  </si>
  <si>
    <t>G010304</t>
  </si>
  <si>
    <t>TUBES FOR pH METRY AND OESOPHAGEAL IMPEDANCE ANALYSIS</t>
  </si>
  <si>
    <t>G010305</t>
  </si>
  <si>
    <t>TUBES FOR OESOPHAGEA pH METRY AND BILIARY REFLUX ASSESSMENT</t>
  </si>
  <si>
    <t>G010399</t>
  </si>
  <si>
    <t>ORO-OESOPAGHEAL DIAGNOSTIC TUBES - OTHER</t>
  </si>
  <si>
    <t>G0180</t>
  </si>
  <si>
    <t>ORO-OESOPHAGEAL TUBES - ACCESSORIES</t>
  </si>
  <si>
    <t>G0199</t>
  </si>
  <si>
    <t>ORO-OESOPHAGEAL TUBES - OTHER</t>
  </si>
  <si>
    <t>G02</t>
  </si>
  <si>
    <t>GASTROINTESTINAL TUBES AND SETS</t>
  </si>
  <si>
    <t>G0201</t>
  </si>
  <si>
    <t>GASTRO-INTESTINAL LAVAGE TUBES AND SETS</t>
  </si>
  <si>
    <t>G020101</t>
  </si>
  <si>
    <t>GASTRIC LAVAGE TUBES AND SETS</t>
  </si>
  <si>
    <t>G020102</t>
  </si>
  <si>
    <t>INTESTINAL LAVAGE TUBES AND SETS</t>
  </si>
  <si>
    <t>G020199</t>
  </si>
  <si>
    <t>GASTROINTESTINAL LAVAGE, TUBES AND SETS - OTHER</t>
  </si>
  <si>
    <t>G0202</t>
  </si>
  <si>
    <t>GASTROINTESTINAL FEEDING/ASPIRATION TUBES</t>
  </si>
  <si>
    <t>G020201</t>
  </si>
  <si>
    <t>NASOGASTRIC INTESTINAL TUBES</t>
  </si>
  <si>
    <t>G02020101</t>
  </si>
  <si>
    <t>NASOGASTRIC TUBES</t>
  </si>
  <si>
    <t>G02020102</t>
  </si>
  <si>
    <t>NASOJEJUNAL/NASODUODENAL TUBES</t>
  </si>
  <si>
    <t>G02020199</t>
  </si>
  <si>
    <t>NASOGASTRIC INTESTINAL TUBES - OTHER</t>
  </si>
  <si>
    <t>G020202</t>
  </si>
  <si>
    <t>GASTRO-JEJUNOSTOMY, TUBES AND SETS</t>
  </si>
  <si>
    <t>G02020201</t>
  </si>
  <si>
    <t>GASTROSTOMY, TUBES AND SETS</t>
  </si>
  <si>
    <t>G02020202</t>
  </si>
  <si>
    <t>JEJUNOSTOMY, TUBES AND SETS</t>
  </si>
  <si>
    <t>G02020203</t>
  </si>
  <si>
    <t>ILEOSTOMY, TUBES AND SETS</t>
  </si>
  <si>
    <t>G020299</t>
  </si>
  <si>
    <t>GASTROINTESTINAL FEEDING/ASPIRATION TUBES - OTHER</t>
  </si>
  <si>
    <t>G0203</t>
  </si>
  <si>
    <t>EVACUATION TUBES</t>
  </si>
  <si>
    <t>G020301</t>
  </si>
  <si>
    <t>RECTAL TUBES</t>
  </si>
  <si>
    <t>G020399</t>
  </si>
  <si>
    <t>EVACUATION TUBES - OTHER</t>
  </si>
  <si>
    <t>G0204</t>
  </si>
  <si>
    <t>GASTROINTESTINAL HAEMOSTASIS DEVICES</t>
  </si>
  <si>
    <t>G020401</t>
  </si>
  <si>
    <t>HAEMORRHOID LIGATURE SETS</t>
  </si>
  <si>
    <t>G020402</t>
  </si>
  <si>
    <t>HAEMORRHOID SCLEROTHERAPY DEVICES</t>
  </si>
  <si>
    <t>G020499</t>
  </si>
  <si>
    <t>GASTROINTESTINAL HAEMOSTASIS DEVICES - OTHER</t>
  </si>
  <si>
    <t>G0205</t>
  </si>
  <si>
    <t>DEVICES FOR THE SURGICAL OBESITY THERAPY</t>
  </si>
  <si>
    <t>G020501</t>
  </si>
  <si>
    <t>GASTRIC BANDS</t>
  </si>
  <si>
    <t>G020502</t>
  </si>
  <si>
    <t>GASTRIC CALIBRATION TUBES</t>
  </si>
  <si>
    <t>G020503</t>
  </si>
  <si>
    <t>GASTRIC BAND SYSTEM ADJUSTMENT SETS</t>
  </si>
  <si>
    <t>G020599</t>
  </si>
  <si>
    <t>DEVICES FOR THE SURGICAL THERAPY OF OBESITY - OTHER</t>
  </si>
  <si>
    <t>G0206</t>
  </si>
  <si>
    <t>DEVICES FOR GASTROINTESTINAL DIAGNOSTIC PROCEDURES</t>
  </si>
  <si>
    <t>G020601</t>
  </si>
  <si>
    <t>GASTROINTESTINAL DIAGNOSTIC PROCEDURE CATHETERS</t>
  </si>
  <si>
    <t>G02060101</t>
  </si>
  <si>
    <t>DUODENOGRAPHY CATHETERS</t>
  </si>
  <si>
    <t>G02060102</t>
  </si>
  <si>
    <t>CATHETERS FOR GASTRO-JEJUNAL MANOMETRY</t>
  </si>
  <si>
    <t>G02060199</t>
  </si>
  <si>
    <t>CATHETERS FOR GASTRO-DUODENAL-DIGIUNAL DIAGNOSTICS - OTHER</t>
  </si>
  <si>
    <t>G020602</t>
  </si>
  <si>
    <t>CATHETERS FOR BILIARY AND PANCREATIC DIAGNOSTIC PROCEDURES</t>
  </si>
  <si>
    <t>G02060201</t>
  </si>
  <si>
    <t>OPEN SURGERY CHOLANGIOGRAPHY CATHETERS</t>
  </si>
  <si>
    <t>G02060202</t>
  </si>
  <si>
    <t>BILIARY MANOMETRY CATHETERS</t>
  </si>
  <si>
    <t>G02060299</t>
  </si>
  <si>
    <t>BILIARY AND PANCREATIC DIAGNOSTIC PROCEDURE CATHETERS - OTHER</t>
  </si>
  <si>
    <t>G020603</t>
  </si>
  <si>
    <t>DEVICES FOR COLORECTAL DIAGNOSTIC PROCEDURES</t>
  </si>
  <si>
    <t>G02060301</t>
  </si>
  <si>
    <t>ANOSCOPES</t>
  </si>
  <si>
    <t>G02060302</t>
  </si>
  <si>
    <t>RIGID PROCTOSCOPES</t>
  </si>
  <si>
    <t>G02060303</t>
  </si>
  <si>
    <t>BALLOON CATHETERS, BARIUM ENEMA</t>
  </si>
  <si>
    <t>G02060304</t>
  </si>
  <si>
    <t>COLORECTAL INSUFFLATION TUBES</t>
  </si>
  <si>
    <t>G02060305</t>
  </si>
  <si>
    <t>COLORECTAL MANOMETRY CATHETERS</t>
  </si>
  <si>
    <t>G02060399</t>
  </si>
  <si>
    <t>DEVICES FOR COLORECTAL DIAGNOSTIC PROCEDURES - OTHER</t>
  </si>
  <si>
    <t>G0280</t>
  </si>
  <si>
    <t>GASTROINTESTINAL TUBES - ACCESSORIES</t>
  </si>
  <si>
    <t>G0299</t>
  </si>
  <si>
    <t>GASTROINTESTINAL TUBES - OTHER</t>
  </si>
  <si>
    <t>G03</t>
  </si>
  <si>
    <t>GASTROINTESTINAL ENDOSCOPY DEVICES</t>
  </si>
  <si>
    <t>G0301</t>
  </si>
  <si>
    <t>DEVICES FOR DILATION IN DIGESTIVE ENDOSCOPY</t>
  </si>
  <si>
    <t>G030101</t>
  </si>
  <si>
    <t>GASTROINTESTINAL ENDOSCOPY, BALLOON CATHETERS</t>
  </si>
  <si>
    <t>G03010101</t>
  </si>
  <si>
    <t>OESOPHAGEAL BALLOON CATHETERS</t>
  </si>
  <si>
    <t>G0301010101</t>
  </si>
  <si>
    <t>OESOPHAGEAL BALLOON CATHETERS, LOW PRESSURE</t>
  </si>
  <si>
    <t>G0301010102</t>
  </si>
  <si>
    <t>OESOPHAGEAL BALLOON CATHETERS, HIGH PRESSURE</t>
  </si>
  <si>
    <t>G03010102</t>
  </si>
  <si>
    <t>ACHALASIA BALLOON CATHETERS</t>
  </si>
  <si>
    <t>G0301010201</t>
  </si>
  <si>
    <t>ACHALASIA BALLOON CATHETERS, LOW PRESSURE</t>
  </si>
  <si>
    <t>G0301010202</t>
  </si>
  <si>
    <t>ACHALASIA BALLOON CATHETERS, HIGH PRESSURE</t>
  </si>
  <si>
    <t>G03010103</t>
  </si>
  <si>
    <t>PYLORIC BALLOON CATHETERS</t>
  </si>
  <si>
    <t>G0301010301</t>
  </si>
  <si>
    <t>PYLORIC BALLOON CATHETERS, LOW PRESSURE</t>
  </si>
  <si>
    <t>G0301010302</t>
  </si>
  <si>
    <t>PYLORIC BALLOON CATHETERS, HIGH PRESSURE</t>
  </si>
  <si>
    <t>G03010104</t>
  </si>
  <si>
    <t>BILIARY BALLOON CATHETERS</t>
  </si>
  <si>
    <t>G0301010401</t>
  </si>
  <si>
    <t>BILIARY BALLOON CATHETERS, LOW PRESSURE</t>
  </si>
  <si>
    <t>G0301010402</t>
  </si>
  <si>
    <t>BILIARY BALLOON CATHETERS, HIGH PRESSURE</t>
  </si>
  <si>
    <t>G03010105</t>
  </si>
  <si>
    <t>COLONIC BALLOON CATHETERS</t>
  </si>
  <si>
    <t>G0301010501</t>
  </si>
  <si>
    <t>COLONIC BALLOON CATHETERS, LOW PRESSURE</t>
  </si>
  <si>
    <t>G0301010502</t>
  </si>
  <si>
    <t>COLONIC BALLOON CATHETERS, HIGH PRESSURE</t>
  </si>
  <si>
    <t>G03010199</t>
  </si>
  <si>
    <t>GASTROINTESTINAL ENDOSCOPY, BALLOON CATHETERS - OTHER</t>
  </si>
  <si>
    <t>G030102</t>
  </si>
  <si>
    <t>DIGESTIVE ENDOSCOPY, PROGRESSIVE DILATORS</t>
  </si>
  <si>
    <t>G03010201</t>
  </si>
  <si>
    <t>DIGESTIVE ENDOSCOPY, PROGRESSIVE RIGID DILATORS</t>
  </si>
  <si>
    <t>G03010202</t>
  </si>
  <si>
    <t>DIGESTIVE ENDOSCOPY, PROGRESSIVE FLEXIBLE DILATORS</t>
  </si>
  <si>
    <t>G0302</t>
  </si>
  <si>
    <t>DIGESTIVE ENDOSCOPY, HAEMOSTASIS DEVICES</t>
  </si>
  <si>
    <t>G030201</t>
  </si>
  <si>
    <t>DIGESTIVE ENDOSCOPY, NEEDLES</t>
  </si>
  <si>
    <t>G03020101</t>
  </si>
  <si>
    <t>DIGESTIVE ENDOSCOPY, SINGLE-LUMEN NEEDLES</t>
  </si>
  <si>
    <t>G03020102</t>
  </si>
  <si>
    <t>DIGESTIVE ENDOSCOPY, MULTI-LUMEN NEEDLES</t>
  </si>
  <si>
    <t>G030202</t>
  </si>
  <si>
    <t>DIGESTIVE ENDOSCOPY, HAEMOSTASIS CLIPS</t>
  </si>
  <si>
    <t>G030203</t>
  </si>
  <si>
    <t>DIGESTIVE ENDOSCOPY, LIGATURE SYSTEMS</t>
  </si>
  <si>
    <t>G03020301</t>
  </si>
  <si>
    <t>LIGATURE SYSTEMS, OESOPHAGEAL VARICES</t>
  </si>
  <si>
    <t>G03020302</t>
  </si>
  <si>
    <t>DIGESTIVE LIGATURE DEVICES, POLYPS</t>
  </si>
  <si>
    <t>G03020399</t>
  </si>
  <si>
    <t>DIGESTIVE ENDOSCOPY, LIGATURE SYSTEMS - OTHER</t>
  </si>
  <si>
    <t>G030204</t>
  </si>
  <si>
    <t>DIGESTIVE ENDOSCOPY, THERMOCOAGULATION PROBES</t>
  </si>
  <si>
    <t>G030299</t>
  </si>
  <si>
    <t>DIGESTIVE ENDOSCOPY, HAEMOSTASIS DEVICES - OTHER</t>
  </si>
  <si>
    <t>G0303</t>
  </si>
  <si>
    <t>POLYPECTOMY DEVICES</t>
  </si>
  <si>
    <t>G030301</t>
  </si>
  <si>
    <t>POLYPECTOMY SNARES</t>
  </si>
  <si>
    <t>G03030101</t>
  </si>
  <si>
    <t>POLYPECTOMY SNARES, REVOLVING</t>
  </si>
  <si>
    <t>G03030102</t>
  </si>
  <si>
    <t>POLYPECTOMY SNARES, NON-REVOLVING</t>
  </si>
  <si>
    <t>G03030199</t>
  </si>
  <si>
    <t>POLYPECTOMY SNARES - OTHER</t>
  </si>
  <si>
    <t>G030399</t>
  </si>
  <si>
    <t>POLYPECTOMY DEVICES - OTHER</t>
  </si>
  <si>
    <t>G0304</t>
  </si>
  <si>
    <t>ENDOSCOPIC RETROGRADE CHOLANGIOPANCREATOGRAPHY (ERCP) AND SPHINCTEROTOMY DEVICES</t>
  </si>
  <si>
    <t>G030401</t>
  </si>
  <si>
    <t>ERCP CANNULAS</t>
  </si>
  <si>
    <t>G03040101</t>
  </si>
  <si>
    <t>ERCP CANNULAS, SINGLE-LUMEN</t>
  </si>
  <si>
    <t>G0304010101</t>
  </si>
  <si>
    <t>ERCP CANNULAS, SINGLE-LUMEN, STANDARD TIP</t>
  </si>
  <si>
    <t>G0304010102</t>
  </si>
  <si>
    <t>ERCP CANNULAS, SINGLE-LUMEN, CONICAL TIP</t>
  </si>
  <si>
    <t>G0304010103</t>
  </si>
  <si>
    <t>ERCP CANNULAS, SINGLE-LUMEN, TAPERED TIP</t>
  </si>
  <si>
    <t>G0304010104</t>
  </si>
  <si>
    <t>ERCP CANNULAS, SINGLE-LUMEN, CIRCULAR TIP</t>
  </si>
  <si>
    <t>G0304010199</t>
  </si>
  <si>
    <t>ERCP CANNULAS, SINGLE-LUMEN - OTHER</t>
  </si>
  <si>
    <t>G03040102</t>
  </si>
  <si>
    <t>ERCP CANNULAS, MULTI-LUMEN</t>
  </si>
  <si>
    <t>G0304010201</t>
  </si>
  <si>
    <t>ERCP CANNULAS, MULTI-LUMEN, STANDARD TIP</t>
  </si>
  <si>
    <t>G0304010202</t>
  </si>
  <si>
    <t>ERCP CANNULAS, MULTI-LUMEN, CONICAL TIP</t>
  </si>
  <si>
    <t>G0304010203</t>
  </si>
  <si>
    <t>ERCP CANNULAS, MULTI-LUMEN, TAPERED TIP</t>
  </si>
  <si>
    <t>G0304010204</t>
  </si>
  <si>
    <t>ERCP CANNULAS, MULTI-LUMEN, CIRCULAR TIP</t>
  </si>
  <si>
    <t>G0304010299</t>
  </si>
  <si>
    <t>ERCP CANNULAS, MULTI-LUMEN - OTHER</t>
  </si>
  <si>
    <t>G030402</t>
  </si>
  <si>
    <t>PAPILLOTOMES / SPHINCTEROTOMES</t>
  </si>
  <si>
    <t>G03040201</t>
  </si>
  <si>
    <t>PAPILLOTOMES / SPHINCTEROTOMES, DOUBLE-LUMEN</t>
  </si>
  <si>
    <t>G03040202</t>
  </si>
  <si>
    <t>PAPILLOTOMES / SPHINCTEROTOMES, TRIPLE (OR MORE) LUMEN</t>
  </si>
  <si>
    <t>G03040299</t>
  </si>
  <si>
    <t>PAPILLOTOMES / SPHINCTEROTOMES - OTHER</t>
  </si>
  <si>
    <t>G030403</t>
  </si>
  <si>
    <t>NASO-BILIARY-PANCREATIC TUBES</t>
  </si>
  <si>
    <t>G03040301</t>
  </si>
  <si>
    <t>BILIARY TUBES</t>
  </si>
  <si>
    <t>G03040302</t>
  </si>
  <si>
    <t>HEPATIC DUCT TUBES</t>
  </si>
  <si>
    <t>G03040303</t>
  </si>
  <si>
    <t>PANCREATIC TUBES</t>
  </si>
  <si>
    <t>G030499</t>
  </si>
  <si>
    <t>ERCP AND SPHINCTEROTOMY DEVICES - OTHER</t>
  </si>
  <si>
    <t>G0305</t>
  </si>
  <si>
    <t>RETRIEVAL AND LITHOTRIPSY DEVICES (stones, polyps and foreign bodies)</t>
  </si>
  <si>
    <t>G030501</t>
  </si>
  <si>
    <t>DIGESTIVE ENDOSCOPY, RETRIEVAL DEVICES</t>
  </si>
  <si>
    <t>G03050101</t>
  </si>
  <si>
    <t>DIGESTIVE ENDOSCOPY, RETRIEVAL BALLOON DEVICES</t>
  </si>
  <si>
    <t>G03050102</t>
  </si>
  <si>
    <t>DIGESTIVE ENDOSCOPY, RETRIEVAL BASKET DEVICES</t>
  </si>
  <si>
    <t>G0305010201</t>
  </si>
  <si>
    <t>DIGESTIVE ENDOSCOPY, RETRIEVAL BASKET DEVICES, REVOLVING</t>
  </si>
  <si>
    <t>G0305010202</t>
  </si>
  <si>
    <t>DIGESTIVE ENDOSCOPY, RETRIEVAL BASKET DEVICES, NON-REVOLVING</t>
  </si>
  <si>
    <t>G03050103</t>
  </si>
  <si>
    <t>DIGESTIVE ENDOSCOPY, DEVICES FOR RECOVERY BY ASPIRATION</t>
  </si>
  <si>
    <t>G03050199</t>
  </si>
  <si>
    <t>DIGESTIVE ENDOSCOPY, RETRIEVAL DEVICES - OTHER</t>
  </si>
  <si>
    <t>G030502</t>
  </si>
  <si>
    <t>LITHOTRIPSY DEVICES</t>
  </si>
  <si>
    <t>G0306</t>
  </si>
  <si>
    <t>DEVICES FOR THE NON-SURGICAL THERAPY OF OBESITY</t>
  </si>
  <si>
    <t>G030601</t>
  </si>
  <si>
    <t>INTRAGASTRIC BALLOON SYSTEMS</t>
  </si>
  <si>
    <t>G030602</t>
  </si>
  <si>
    <t>DEVICES FOR REMOVAL OF INTRAGASTRIC BALLOONS</t>
  </si>
  <si>
    <t>G030603</t>
  </si>
  <si>
    <t xml:space="preserve">INTESTINAL COATING YSTEMS FOR ABSORPTION REDUCTION </t>
  </si>
  <si>
    <t>G030604</t>
  </si>
  <si>
    <t>DEVICES FOR REMOVAL OF INTESTINAL COATING SYSTEMS</t>
  </si>
  <si>
    <t>G030699</t>
  </si>
  <si>
    <t>DEVICES FOR THE NON-SURGICAL TREATMENT OF OBESITY - OTHER</t>
  </si>
  <si>
    <t>G0307</t>
  </si>
  <si>
    <t>GASTROINTESTINAL ENDOSCOPY, DIAGNOSTIC DEVICES</t>
  </si>
  <si>
    <t>G030701</t>
  </si>
  <si>
    <t>GASTROINTESTINAL IMAGING DIAGNOSTIC DEVICES</t>
  </si>
  <si>
    <t>G030702</t>
  </si>
  <si>
    <t>PH MONITORING DEVICES</t>
  </si>
  <si>
    <t>G030703</t>
  </si>
  <si>
    <t>MARKERS FOR EVALUATION OF GASTROINTESTINAL PASSAGE</t>
  </si>
  <si>
    <t>G030704</t>
  </si>
  <si>
    <t xml:space="preserve">COLON DYE SPRAYING CATHETERS </t>
  </si>
  <si>
    <t>G030799</t>
  </si>
  <si>
    <t>GASTROINTESTINAL ENDOSCOPY, DIAGNOSTIC DEVICES - OTHER</t>
  </si>
  <si>
    <t>G0308</t>
  </si>
  <si>
    <t>GASTROINTESTINAL ENDOSCOPY AND ECHOENDOSCOPY, SINGLE-USE INSTRUMENTS</t>
  </si>
  <si>
    <t>G030801</t>
  </si>
  <si>
    <t>GASTROINTESTINAL ENDOSCOPY, FORCEPS, SINGLE-USE</t>
  </si>
  <si>
    <t>G03080101</t>
  </si>
  <si>
    <t>GASTROINTESTINAL ENDOSCOPY, BIOPSY FORCEPS, SINGLE-USE</t>
  </si>
  <si>
    <t>G0308010101</t>
  </si>
  <si>
    <t>GASTROINTESTINAL ENDOSCOPY, COLD BIOPSY FORCEPS, SINGLE-USE</t>
  </si>
  <si>
    <t>G0308010102</t>
  </si>
  <si>
    <t>GASTROINTESTINAL ENDOSCOPY, HOT BIOPSY FORCEPS, SINGLE-USE</t>
  </si>
  <si>
    <t>G03080102</t>
  </si>
  <si>
    <t>GASTROINTESTINAL ENDOSCOPY, EXTRACTION FORCEPS, SINGLE-USE</t>
  </si>
  <si>
    <t>G03080199</t>
  </si>
  <si>
    <t>GASTROINTESTINAL ENDOSCOPY, FORCEPS, SINGLE-USE - OTHER</t>
  </si>
  <si>
    <t>G030803</t>
  </si>
  <si>
    <t>GASTROINTESTINAL ENDOSCOPY AND ECHOENDOSCOPY, BRUSHES</t>
  </si>
  <si>
    <t>G03080301</t>
  </si>
  <si>
    <t>GASTROINTESTINAL CYTOLOGY, BRUSHES</t>
  </si>
  <si>
    <t>G03080399</t>
  </si>
  <si>
    <t>GASTROINTESTINAL ENDOSCOPY AND ECHOENDOSCOPY, BRUSHES - OTHER</t>
  </si>
  <si>
    <t>G030804</t>
  </si>
  <si>
    <t>GASTROINTESTINAL ENDOSCOPY AND ECHOENDOSCOPY, BITE BLOCKS</t>
  </si>
  <si>
    <t>G030805</t>
  </si>
  <si>
    <t>GASTROINTESTINAL ENDOSCOPIC TATTOOING SYSTEMS</t>
  </si>
  <si>
    <t>G030899</t>
  </si>
  <si>
    <t>INSTRUMENTS FOR GASTRO-INTESTINAL ENDOSCOPY AND ECO-ENDOSCOPY, SINGLE-USE - OTHER</t>
  </si>
  <si>
    <t>G0380</t>
  </si>
  <si>
    <t>DIGESTIVE ENDOSCOPY DEVICES - ACCESSORIES</t>
  </si>
  <si>
    <t>G0399</t>
  </si>
  <si>
    <t>DIGESTIVE ENDOSCOPY DEVICES - OTHER</t>
  </si>
  <si>
    <t>G04</t>
  </si>
  <si>
    <t>ORALLY ADMINISTERED GASTROINTESTINAL DEVICES</t>
  </si>
  <si>
    <t>G0401</t>
  </si>
  <si>
    <t>ORALLY ADMINISTERED DEVICES FOR THE THERAPY OF GASTRO-INTESTINAL DISORDERS</t>
  </si>
  <si>
    <t>G0402</t>
  </si>
  <si>
    <t>ORALLY ADMINISTERED DEVICES FOR APPETITE CONTROL AND REDUCTION OF INTESTINAL ABSORPTION</t>
  </si>
  <si>
    <t>G0499</t>
  </si>
  <si>
    <t>ORALLY ADMINISTERED GASTROINTESTINAL DEVICES - OTHER</t>
  </si>
  <si>
    <t>G05</t>
  </si>
  <si>
    <t>TOPICAL ANORECTAL ADMINISTERED GASTRO-INTESTINAL SYSTEM DEVICES</t>
  </si>
  <si>
    <t>G06</t>
  </si>
  <si>
    <t>ANAL DILATORS</t>
  </si>
  <si>
    <t>G99</t>
  </si>
  <si>
    <t>GASTROINTESTINAL DEVICES - OTHER</t>
  </si>
  <si>
    <t>H</t>
  </si>
  <si>
    <t>SUTURE DEVICES</t>
  </si>
  <si>
    <t>H01</t>
  </si>
  <si>
    <t>SURGICAL SUTURES</t>
  </si>
  <si>
    <t>H0101</t>
  </si>
  <si>
    <t>ABSORBABLE SUTURES</t>
  </si>
  <si>
    <t>H010101</t>
  </si>
  <si>
    <t>ABSORBABLE SYNTHETIC SUTURES</t>
  </si>
  <si>
    <t>H01010101</t>
  </si>
  <si>
    <t>MONOFILAMENT ABSORBABLE SYNTHETIC SUTURES</t>
  </si>
  <si>
    <t>H0101010101</t>
  </si>
  <si>
    <t>POLYDIOXANONE MONOFILAMENT</t>
  </si>
  <si>
    <t>H010101010101</t>
  </si>
  <si>
    <t>POLYDIOXANONE MONOFILAMENT WITH NEEDLE FOR OPEN SURGERY</t>
  </si>
  <si>
    <t>H010101010102</t>
  </si>
  <si>
    <t>MOUNTED POLYDIOXANONE MONOFILAMENT WITH NEEDLE FOR VIDEO SURGERY</t>
  </si>
  <si>
    <t>H010101010103</t>
  </si>
  <si>
    <t>POLYDIOXANONE MONOFILAMENT WITHOUT NEEDLE</t>
  </si>
  <si>
    <t>H010101010104</t>
  </si>
  <si>
    <t>MOUNTED POLYDIOXANONE MONOFILAMENT WITH NEEDLE FOR TISSUE TRACTION (‘BARBED’)</t>
  </si>
  <si>
    <t>H0101010102</t>
  </si>
  <si>
    <t>POLYGLYCONATE AND MONOFILAMENT DERIVATIVES</t>
  </si>
  <si>
    <t>H010101010201</t>
  </si>
  <si>
    <t>POLYGLYCONATE AND DERIVATIVES MONOFILAMENT WITH NEEDLE</t>
  </si>
  <si>
    <t>H010101010202</t>
  </si>
  <si>
    <t>POLYGLYCONATE AND DERIVATIVES MONOFILAMENT WITHOUT NEEDLE</t>
  </si>
  <si>
    <t>H010101010203</t>
  </si>
  <si>
    <t>POLYGLYCONATE AND DERIVATIVES MONOFILAMENT WITH NEEDLE FOR TISSUE TRACTION (‘BARBED’)</t>
  </si>
  <si>
    <t>H0101010103</t>
  </si>
  <si>
    <t>POLIGLECAPRONE AND DERIVATIVES MONOFILAMENT</t>
  </si>
  <si>
    <t>H010101010301</t>
  </si>
  <si>
    <t>POLIGLECAPRONE AND DERIVATIVES MONOFILAMENT WITH NEEDLE</t>
  </si>
  <si>
    <t>H010101010302</t>
  </si>
  <si>
    <t>POLIGLECAPRONE AND DERIVATIVES MONOFILAMENT WITHOUT NEEDLE</t>
  </si>
  <si>
    <t>H010101010303</t>
  </si>
  <si>
    <t>POLIGLECAPRONE AND DERIVATIVES MONOFILAMENT WITH NEEDLE FOR TISSUE TRACTION (‘BARBED’)</t>
  </si>
  <si>
    <t>H0101010199</t>
  </si>
  <si>
    <t>MONOFILAMENT ABSORBABLE SYNTHETIC SUTURES - OTHER</t>
  </si>
  <si>
    <t>H01010102</t>
  </si>
  <si>
    <t xml:space="preserve">MULTIFILAMENT SYNTHETIC ABSORBABLE SUTURES
</t>
  </si>
  <si>
    <t>H0101010201</t>
  </si>
  <si>
    <t xml:space="preserve">POLYGLYCOLIC ACID MULTIFILAMENT </t>
  </si>
  <si>
    <t>H010101020101</t>
  </si>
  <si>
    <t>POLYGLYCOLIC ACID MULTIFILAMENT WITH NEEDLE FOR OPEN SURGERY</t>
  </si>
  <si>
    <t>H010101020102</t>
  </si>
  <si>
    <t>POLYGLYCOLIC ACID MULTIFILAMENT WITH NEEDLE FOR VIDEO SURGERY</t>
  </si>
  <si>
    <t>H010101020103</t>
  </si>
  <si>
    <t>POLYGLYCOLIC ACID MULTIFILAMENT WITHOUT NEEDLE</t>
  </si>
  <si>
    <t>H0101010202</t>
  </si>
  <si>
    <t xml:space="preserve">POLYGLYCOLIC WITH LACTIC ACID MULTIFILAMENT </t>
  </si>
  <si>
    <t>H010101020201</t>
  </si>
  <si>
    <t>POLYGLYCOLIC WITH LACTIC ACID MULTIFILAMENT WITH NEEDLE FOR OPEN SURGERY</t>
  </si>
  <si>
    <t>H010101020202</t>
  </si>
  <si>
    <t>POLYGLYCOLIC WITH LACTIC ACID MULTIFILAMENT WITH NEEDLE FOR VIDEO SURGERY</t>
  </si>
  <si>
    <t>H010101020203</t>
  </si>
  <si>
    <t>POLYGLYCOLIC WITH LACTIC ACID MULTIFILAMENT WITHOUT NEEDLE</t>
  </si>
  <si>
    <t>H0101010299</t>
  </si>
  <si>
    <t>SYNTHETIC ABSORBABLE MULTIFILAMENT SUTURES - OTHER</t>
  </si>
  <si>
    <t>H01010103</t>
  </si>
  <si>
    <t>SYNTHETIC ABSORBABLE MONOFILAMENT SUTURES WITH ANTIBACTERIAL</t>
  </si>
  <si>
    <t>H0101010301</t>
  </si>
  <si>
    <t xml:space="preserve">POLYDIOXANONE WITH ANTIBACTERIAL MONOFILAMENT </t>
  </si>
  <si>
    <t>H010101030101</t>
  </si>
  <si>
    <t>POLYDIOXANONE WITH ANTIBACTERIAL MONOFILAMENT WITH NEEDLE</t>
  </si>
  <si>
    <t>H010101030102</t>
  </si>
  <si>
    <t>POLYDIOXANONE WITH ANTIBACTERIAL MONOFILAMENT WITHOUT NEEDLE</t>
  </si>
  <si>
    <t>H010101030103</t>
  </si>
  <si>
    <t>POLYDIOXANONE MONOFILAMENT WITH NEEDLE FOR TISSUE TRACTION (‘BARBED’) WITH ANTIBACTERIAL</t>
  </si>
  <si>
    <t>H0101010302</t>
  </si>
  <si>
    <t xml:space="preserve">POLYGLYCOLIC AND LACTIC ACID WITH ANTIBACTERIAL MONOFILAMENT </t>
  </si>
  <si>
    <t>H010101030201</t>
  </si>
  <si>
    <t>POLYGLYCOLIC AND LACTIC ACID WITH ANTIBACTERIAL MONOFILAMENT WITH NEEDLE</t>
  </si>
  <si>
    <t>H010101030202</t>
  </si>
  <si>
    <t>POLYGLYCOLIC AND LACTIC ACID WITH ANTIBACTERIAL MONOFILAMENT WITHOUT NEEDLE</t>
  </si>
  <si>
    <t>H010101030203</t>
  </si>
  <si>
    <t>POLYGLYCOLIC AND LACTIC ACID WITH ANTIBACTERIAL MONOFILAMENT WITH NEEDLE FOR TISSUE TRACTION (‘BARBED’) WITH ANTIBACTERIAL</t>
  </si>
  <si>
    <t>H0101010303</t>
  </si>
  <si>
    <t>POLYGECAPRONE AND DERIVATIVES WITH ANTIBACTERIAL MONOFILAMENT</t>
  </si>
  <si>
    <t>H010101030301</t>
  </si>
  <si>
    <t>POLYGLECAPRONE AND DERIVATIVES WITH ANTIBACTERIAL MONOFILAMENT WITH NEEDLE</t>
  </si>
  <si>
    <t>H010101030302</t>
  </si>
  <si>
    <t>POLIGLECAPRONE AND DERIVATIVES WITH ANTIBACTERIAL MONOFILAMENT WITHOUT NEEDLE</t>
  </si>
  <si>
    <t>H010101030303</t>
  </si>
  <si>
    <t>POLYGLYCAPRONE AND DERIVATIVES WITH ANTIBACTERIAL MONOFILAMENT WITH NEEDLE FOR TISSUE TRACTION ("BARBED")</t>
  </si>
  <si>
    <t>H0101010399</t>
  </si>
  <si>
    <t>SYNTHETIC RESORBABLE SUTURES WITH ANTIBACTERIAL MONOFILAMENT - OTHER</t>
  </si>
  <si>
    <t>H01010104</t>
  </si>
  <si>
    <t xml:space="preserve">SYNTHETIC RESORBABLE SUTURES WITH ANTIBACTERIAL MULTIFILAMENT </t>
  </si>
  <si>
    <t>H0101010401</t>
  </si>
  <si>
    <t xml:space="preserve">POLYGLYCOLIC ACID WITH ANTIBACTERIAL MULTIFILAMENT </t>
  </si>
  <si>
    <t>H010101040101</t>
  </si>
  <si>
    <t>POLYGLYCOLIC ACID WITH ANTIBACTERIAL MULTIFILAMENT WITH NEEDLE</t>
  </si>
  <si>
    <t>H010101040102</t>
  </si>
  <si>
    <t>POLYGLYCOLIC ACID WITH ANTIBACTERIAL MULTIFILAMENT WITHOUT NEEDLE</t>
  </si>
  <si>
    <t>H0101010402</t>
  </si>
  <si>
    <t>H010101040201</t>
  </si>
  <si>
    <t>POLYGLYCOLIC ACID WITH LACTIC ACID WITH ANTIBACTERIAL MULTIFILAMENT WITH NEEDLE</t>
  </si>
  <si>
    <t>H010101040202</t>
  </si>
  <si>
    <t>POLYGLYCOLIC AND LACTIC ACID WITH ANTIBACTERIAL MULTIFILAMENT WITHOUT NEEDLE</t>
  </si>
  <si>
    <t>H0101010499</t>
  </si>
  <si>
    <t>SYNTHETIC RESORBABLE SUTURES WITH ANTIBACTERIAL MULTIFILAMENT - OTHER</t>
  </si>
  <si>
    <t>H0102</t>
  </si>
  <si>
    <t>NON-ABSORBABLE SUTURES</t>
  </si>
  <si>
    <t>H010201</t>
  </si>
  <si>
    <t>NON-ABSORBABLE SYNTHETIC SUTURES</t>
  </si>
  <si>
    <t>H01020101</t>
  </si>
  <si>
    <t>MONOFILAMENT NON-ABSORBABLE SYNTHETIC SUTURES</t>
  </si>
  <si>
    <t>H0102010101</t>
  </si>
  <si>
    <t xml:space="preserve">POLYAMIDE MONOFILAMENT </t>
  </si>
  <si>
    <t>H010201010101</t>
  </si>
  <si>
    <t>POLYAMIDE MONOFILAMENT WITH NEEDLE</t>
  </si>
  <si>
    <t>H010201010102</t>
  </si>
  <si>
    <t>POLYAMIDE MONOFILAMENT WITHOUT NEEDLE</t>
  </si>
  <si>
    <t>H010201010103</t>
  </si>
  <si>
    <t>POLYAMIDE MONOFILAMENT WITH NEEDLE FOR TISSUE TRACTION ("BARBED")</t>
  </si>
  <si>
    <t>H0102010102</t>
  </si>
  <si>
    <t>POLYESTER AND DERIVATIVES MONOFILAMENT</t>
  </si>
  <si>
    <t>H010201010201</t>
  </si>
  <si>
    <t>POLYESTER AND DERIVATIVES MONOFILAMENT WITH NEEDLE</t>
  </si>
  <si>
    <t>H010201010202</t>
  </si>
  <si>
    <t>POLYESTER AND DERIVATIVES MONOFILAMENT WITHOUT NEEDLE</t>
  </si>
  <si>
    <t>H010201010203</t>
  </si>
  <si>
    <t>POLYESTER AND DERIVATIVES MONOFILAMENT WITH NEEDLE FOR TISSUE TRACTION ("BARBED")</t>
  </si>
  <si>
    <t>H0102010103</t>
  </si>
  <si>
    <t>POLYETHERPOLYURETHANE MONOFILAMENT</t>
  </si>
  <si>
    <t>H010201010301</t>
  </si>
  <si>
    <t>POLYETHERPOLYURETHANE MONOFILAMENT WITH NEEDLE</t>
  </si>
  <si>
    <t>H010201010302</t>
  </si>
  <si>
    <t>POLYETHERPOLYURETHANE MONOFILAMENT WITHOUT NEEDLE</t>
  </si>
  <si>
    <t>H0102010104</t>
  </si>
  <si>
    <t>POLYPROPYLENE MONOFILAMENT</t>
  </si>
  <si>
    <t>H010201010401</t>
  </si>
  <si>
    <t>POLYPROPYLENE MONOFILAMENT WITH NEEDLE FOR OPEN SURGERY</t>
  </si>
  <si>
    <t>H010201010402</t>
  </si>
  <si>
    <t>POLYPROPYLENE MONOFILAMENT WITH NEEDLE FOR VIDEO SURGERY</t>
  </si>
  <si>
    <t>H010201010403</t>
  </si>
  <si>
    <t>POLYPROPYLENE MONOFILAMENT WITHOUT NEEDLE</t>
  </si>
  <si>
    <t>H010201010404</t>
  </si>
  <si>
    <t xml:space="preserve">POLYPROPYLENE MONOFILAMENT WITH NEEDLE FOR TISSUE TRACTION ("BARBED") </t>
  </si>
  <si>
    <t>H0102010105</t>
  </si>
  <si>
    <t>POLYTETRAFLUOROETHYLENE (PTFE) MONOFILAMENT</t>
  </si>
  <si>
    <t>H010201010501</t>
  </si>
  <si>
    <t>POLYTETRAFLUOROETHYLENE (PTFE) MONOFILAMENT WITH NEEDLE</t>
  </si>
  <si>
    <t>H010201010502</t>
  </si>
  <si>
    <t>POLYTETRAFLUOROETHYLENE (PTFE)  MONOFILAMENT WITHOUT NEEDLE</t>
  </si>
  <si>
    <t>H0102010106</t>
  </si>
  <si>
    <t xml:space="preserve">POLYVINYLIDENE FLUORIDE AND DERIVATIVES MONOFILAMENT </t>
  </si>
  <si>
    <t>H010201010601</t>
  </si>
  <si>
    <t>POLYVINYLIDENE FLUORIDE AND DERIVATIVES MONOFILAMENT WITH NEEDLE</t>
  </si>
  <si>
    <t>H010201010602</t>
  </si>
  <si>
    <t>POLYVINYLIDENE FLUORIDE AND DERIVATIVES MONOFILAMENT WITHOUT NEEDLE</t>
  </si>
  <si>
    <t>H0102010199</t>
  </si>
  <si>
    <t>NON-ABSORBABLE SYNTHETIC MONOFILAMENT SUTURES - OTHER</t>
  </si>
  <si>
    <t>H01020102</t>
  </si>
  <si>
    <t>SYNTHETIC NONABSORBABLE MULTIFILAMENT SUTURES</t>
  </si>
  <si>
    <t>H0102010201</t>
  </si>
  <si>
    <t>POLYAMIDE MULTIFILAMENT</t>
  </si>
  <si>
    <t>H010201020101</t>
  </si>
  <si>
    <t>POLYAMIDE MULTIFILAMENT WITH NEEDLE</t>
  </si>
  <si>
    <t>H010201020102</t>
  </si>
  <si>
    <t>POLYAMIDE MULTIFILAMENT WITHOUT NEEDLE</t>
  </si>
  <si>
    <t>H0102010202</t>
  </si>
  <si>
    <t xml:space="preserve">POLYESTER MULTIFILAMENT </t>
  </si>
  <si>
    <t>H010201020201</t>
  </si>
  <si>
    <t>POLYSTER MULTIFILAMENT WITH NEEDLE FOR OPEN SURGERY</t>
  </si>
  <si>
    <t>H010201020202</t>
  </si>
  <si>
    <t>POLYSTER MULTIFILAMENT WITH NEEDLE FOR VIDEO SURGERY</t>
  </si>
  <si>
    <t>H010201020203</t>
  </si>
  <si>
    <t>POLYSTER MULTIFILAMENT WITHOUT NEEDLE</t>
  </si>
  <si>
    <t>H0102010299</t>
  </si>
  <si>
    <t>SYNTHETIC NONABSORBABLE MULTIFILAMENT SUTURES - OTHER</t>
  </si>
  <si>
    <t>H010202</t>
  </si>
  <si>
    <t>NON-ABSORBABLE NON-SYNTHETIC SUTURES</t>
  </si>
  <si>
    <t>H01020201</t>
  </si>
  <si>
    <t>NON-ABSORBABLE NON-SYNTHETIC MONOFILAMENT SUTURES</t>
  </si>
  <si>
    <t>H0102020101</t>
  </si>
  <si>
    <t>STAINLESS STEEL MONOFILAMENT</t>
  </si>
  <si>
    <t>H010202010101</t>
  </si>
  <si>
    <t>STAINLESS STEEL MONOFILAMENT WITH NEEDLE</t>
  </si>
  <si>
    <t>H010202010102</t>
  </si>
  <si>
    <t>STAINLESS STEEL MONOFILAMENT WITHOUT NEEDLE</t>
  </si>
  <si>
    <t>H0102020102</t>
  </si>
  <si>
    <t>SILVER MONOFILAMENT</t>
  </si>
  <si>
    <t>H010202010201</t>
  </si>
  <si>
    <t>SILVER MONOFILAMENT WITH NEEDLE</t>
  </si>
  <si>
    <t>H010202010202</t>
  </si>
  <si>
    <t>SILVER MONOFILAMENT WITHOUT NEEDLE</t>
  </si>
  <si>
    <t>H0102020103</t>
  </si>
  <si>
    <t xml:space="preserve">TITANIUM MONOFILAMENT </t>
  </si>
  <si>
    <t>H010202010301</t>
  </si>
  <si>
    <t>TITANIUM MONOFILAMENT WITH NEEDLE</t>
  </si>
  <si>
    <t>H010202010302</t>
  </si>
  <si>
    <t>TITANIUM MONOFILAMENT WITHOUT NEEDLE</t>
  </si>
  <si>
    <t>H0102020199</t>
  </si>
  <si>
    <t>NON-ABSORBABLE NON-SYNTHETIC MONOFILAMENT SUTURES - OTHER</t>
  </si>
  <si>
    <t>H01020202</t>
  </si>
  <si>
    <t>NON-ABSORBABLE NON-SYNTHETIC MULTIFILAMENT SUTURES</t>
  </si>
  <si>
    <t>H0102020201</t>
  </si>
  <si>
    <t>STAINLESS STEEL MULTIFILAMENT</t>
  </si>
  <si>
    <t>H010202020101</t>
  </si>
  <si>
    <t>STAINLESS STEEL MULTIFILAMENT WITH NEEDLE</t>
  </si>
  <si>
    <t>H010202020102</t>
  </si>
  <si>
    <t>STAINLESS STEEL MULTIFILAMENT WITHOUT NEEDLE</t>
  </si>
  <si>
    <t>H0102020202</t>
  </si>
  <si>
    <t>LINEN</t>
  </si>
  <si>
    <t>H010202020201</t>
  </si>
  <si>
    <t>LINEN WITH NEEDLE</t>
  </si>
  <si>
    <t>H010202020202</t>
  </si>
  <si>
    <t>LINEN WITHOUT NEEDLE</t>
  </si>
  <si>
    <t>H0102020203</t>
  </si>
  <si>
    <t>SILK</t>
  </si>
  <si>
    <t>H010202020301</t>
  </si>
  <si>
    <t>SILK WITH NEEDLE</t>
  </si>
  <si>
    <t>H010202020302</t>
  </si>
  <si>
    <t>SILK WITHOUT NEEDLE</t>
  </si>
  <si>
    <t>H0102020204</t>
  </si>
  <si>
    <t xml:space="preserve">TITANIUM MULTIFILAMENT </t>
  </si>
  <si>
    <t>H010202020401</t>
  </si>
  <si>
    <t>TITANIUM MULTIFILAMENT WITH NEEDLE</t>
  </si>
  <si>
    <t>H010202020402</t>
  </si>
  <si>
    <t>TITANIUM MULTIFILAMENT WITHOUT NEEDLE</t>
  </si>
  <si>
    <t>H0102020299</t>
  </si>
  <si>
    <t>NON-ABSORBABLE NON-SYNTHETIC MULTIFILAMENT SUTURES - OTHER</t>
  </si>
  <si>
    <t>H0199</t>
  </si>
  <si>
    <t>SURGICAL SUTURES - OTHER</t>
  </si>
  <si>
    <t>H02</t>
  </si>
  <si>
    <t>MECHANICAL SURGICAL STAPLERS</t>
  </si>
  <si>
    <t>H0201</t>
  </si>
  <si>
    <t>SKIN STAPLERS</t>
  </si>
  <si>
    <t>H020101</t>
  </si>
  <si>
    <t>MECHANICAL SKIN STAPLERS</t>
  </si>
  <si>
    <t>H02010101</t>
  </si>
  <si>
    <t>SKIN STAPLERS, SINGLE-USE</t>
  </si>
  <si>
    <t>H02010102</t>
  </si>
  <si>
    <t>SKIN STAPLERS, SINGLE PATIENT</t>
  </si>
  <si>
    <t>H02010103</t>
  </si>
  <si>
    <t>SKIN STAPLERS, REUSABLE (STAINLESS STEEL)</t>
  </si>
  <si>
    <t>H02010104</t>
  </si>
  <si>
    <t xml:space="preserve">SINGLE-USE STAPLER CARTRIDGES FOR SINGLE PATIENT </t>
  </si>
  <si>
    <t>H02010105</t>
  </si>
  <si>
    <t>SINGLE-USE CARTRIDGES FOR REUSABLE STAPLERS</t>
  </si>
  <si>
    <t>H02010106</t>
  </si>
  <si>
    <t>METAL SURGICAL STAPLE REMOVERS, SINGLE-USE</t>
  </si>
  <si>
    <t>H02010199</t>
  </si>
  <si>
    <t>MECHANICAL SKIN STAPLERS - OTHER</t>
  </si>
  <si>
    <t>H020102</t>
  </si>
  <si>
    <t>CLIPS</t>
  </si>
  <si>
    <t>H02010201</t>
  </si>
  <si>
    <t>SKIN CLIPS</t>
  </si>
  <si>
    <t>H02010202</t>
  </si>
  <si>
    <t>STERNAL CLIPS</t>
  </si>
  <si>
    <t>H02010299</t>
  </si>
  <si>
    <t>CLIPS - OTHER</t>
  </si>
  <si>
    <t>H020180</t>
  </si>
  <si>
    <t>SKIN STAPLERS - ACCESSORIES</t>
  </si>
  <si>
    <t>H020199</t>
  </si>
  <si>
    <t>SKIN STAPLERS - OTHER</t>
  </si>
  <si>
    <t>H0202</t>
  </si>
  <si>
    <t>STAPLERS, OPEN SURGERY</t>
  </si>
  <si>
    <t>H020201</t>
  </si>
  <si>
    <t>LINEAR STAPLERS, OPEN SURGERY</t>
  </si>
  <si>
    <t>H02020101</t>
  </si>
  <si>
    <t>STRAIGHT LINEAR STAPLERS FOR OPEN SURGERY</t>
  </si>
  <si>
    <t>H0202010101</t>
  </si>
  <si>
    <t>SINGLE PATIENT STRAIGHT LINEAR STAPLERS FOR OPEN SURGERY</t>
  </si>
  <si>
    <t>H020201010101</t>
  </si>
  <si>
    <t>SINGLE PATIENT STRAIGHT LINEAR STAPLERS WITH BLADE FOR OPEN SURGERY</t>
  </si>
  <si>
    <t>H020201010102</t>
  </si>
  <si>
    <t>SINGLE PATIENT STRAIGHT LINEAR STAPLERS WITHOUT BLADE FOR OPEN SURGERY</t>
  </si>
  <si>
    <t>H0202010102</t>
  </si>
  <si>
    <t>REUSABLE (STAINLESS STEEL) STRAIGHT LINEAR STAPLERS FOR OPEN SURGERY</t>
  </si>
  <si>
    <t>H020201010201</t>
  </si>
  <si>
    <t>REUSABLE (STAINLESS STEEL) STRAIGHT LINEAR STAPLERS WITH BLADE FOR OPEN SURGERY</t>
  </si>
  <si>
    <t>H020201010202</t>
  </si>
  <si>
    <t>REUSABLE (STAINLESS STEEL) STRAIGHT LINEAR STAPLERS WITHOUT BLADE FOR OPEN SURGERY</t>
  </si>
  <si>
    <t>H0202010199</t>
  </si>
  <si>
    <t>STRAIGHT LINEAR STAPLERS FOR OPEN SURGERY - OTHER</t>
  </si>
  <si>
    <t>H02020102</t>
  </si>
  <si>
    <t>ARTICULATED LINEAR STAPLERS FOR OPEN SURGERY</t>
  </si>
  <si>
    <t>H0202010201</t>
  </si>
  <si>
    <t>SINGLE-USE ARTICULATED LINEAR STAPLERS FOR OPEN SURGERY</t>
  </si>
  <si>
    <t>H020201020101</t>
  </si>
  <si>
    <t>SINGLE-USE ARTICULATED LINEAR STAPLERS WITHOUT BLADE FOR OPEN SURGERY</t>
  </si>
  <si>
    <t>H020201020102</t>
  </si>
  <si>
    <t>SINGLE-USE ARTICULATED LINEAR STAPLERS WITH BLADE FOR OPEN SURGERY</t>
  </si>
  <si>
    <t>H0202010202</t>
  </si>
  <si>
    <t>SINGLE PATIENT ARTICULATED LINEAR STAPLERS FOR OPEN SURGERY</t>
  </si>
  <si>
    <t>H020201020201</t>
  </si>
  <si>
    <t>SINGLE PATIENT ARTICULATED LINEAR STAPLERS WITH BLADE FOR OPEN SURGERY</t>
  </si>
  <si>
    <t>H020201020202</t>
  </si>
  <si>
    <t>SINGLE PATIENT ARTICULATED LINEAR STAPLERS WITHOUT BLADE FOR OPEN SURGERY</t>
  </si>
  <si>
    <t>H0202010299</t>
  </si>
  <si>
    <t>ARTICULATED LINEAR STAPLERS FOR OPEN SURGERY- OTHER</t>
  </si>
  <si>
    <t>H02020103</t>
  </si>
  <si>
    <t>SINGLE-PATIENT LINEAR SUTURE CARTDRIGES FOR OPEN SURGERY</t>
  </si>
  <si>
    <t>H0202010301</t>
  </si>
  <si>
    <t>SINGLE-PATIENT LINEAR SUTURE CARTDRIGES WITH BLADE FOR OPEN SURGERY</t>
  </si>
  <si>
    <t>H0202010302</t>
  </si>
  <si>
    <t>SINGLE-PATIENT LINEAR SUTURE CARTDRIGES WITHOUT BLADE FOR OPEN SURGERY</t>
  </si>
  <si>
    <t>H0202010399</t>
  </si>
  <si>
    <t>SINGLE-PATIENT LINEAR SUTURE CARTDRIGES FOR OPEN SURGERY - OTHER</t>
  </si>
  <si>
    <t>H02020104</t>
  </si>
  <si>
    <t>REUSABLE LINEAR SUTURE CARTDRIGES FOR OPEN SURGERY</t>
  </si>
  <si>
    <t>H0202010401</t>
  </si>
  <si>
    <t>REUSABLE LINEAR SUTURE CARTDRIGES WITH BLADE FOR OPEN SURGERY</t>
  </si>
  <si>
    <t>H0202010402</t>
  </si>
  <si>
    <t>REUSABLE LINEAR SUTURE CARTDRIGES WITHOUT BLADE FOR OPEN SURGERY</t>
  </si>
  <si>
    <t>H0202010499</t>
  </si>
  <si>
    <t>REUSABLE LINEAR SUTURE CARTDRIGES FOR OPEN SURGERY - OTHER</t>
  </si>
  <si>
    <t>H02020199</t>
  </si>
  <si>
    <t>LINEAR STAPLERS FOR OPEN SURGERY - OTHER</t>
  </si>
  <si>
    <t>H020202</t>
  </si>
  <si>
    <t>CIRCULAR STAPLERS FOR OPEN SURGERY</t>
  </si>
  <si>
    <t>H02020201</t>
  </si>
  <si>
    <t>STRAIGHT CIRCULAR STAPLERS FOR OPEN SURGERY</t>
  </si>
  <si>
    <t>H0202020101</t>
  </si>
  <si>
    <t>SINGLE-USE STRAIGHT CIRCULAR STAPLERS FOR OPEN SURGERY</t>
  </si>
  <si>
    <t>H0202020102</t>
  </si>
  <si>
    <t>REUSABLE STRAIGHT CIRCULAR STAPLERS FOR OPEN SURGERY</t>
  </si>
  <si>
    <t>H02020202</t>
  </si>
  <si>
    <t>CURVED CIRCULAR STAPLERS FOR OPEN SURGERY</t>
  </si>
  <si>
    <t>H0202020201</t>
  </si>
  <si>
    <t>SINGLE-USE CURVED CIRCULAR STAPLERS FOR OPEN SURGERY</t>
  </si>
  <si>
    <t>H0202020202</t>
  </si>
  <si>
    <t>REUSABL CURVED CIRCULAR STAPLERS FOR OPEN SURGERY</t>
  </si>
  <si>
    <t>H02020203</t>
  </si>
  <si>
    <t>PURSE STRING STAPLERS</t>
  </si>
  <si>
    <t>H02020204</t>
  </si>
  <si>
    <t>REUSABLE CIRCULAR STAPLER CARTDRIGES FOR OPEN SURGERY</t>
  </si>
  <si>
    <t>H02020299</t>
  </si>
  <si>
    <t>CIRCULAR STAPLERS FOR OPEN SURGERY - OTHER</t>
  </si>
  <si>
    <t>H020203</t>
  </si>
  <si>
    <t>SEMICIRCULAR STAPLERS FOR OPEN SURGERY</t>
  </si>
  <si>
    <t>H02020301</t>
  </si>
  <si>
    <t>SINGLE PATIENT STRAIGHT SEMICIRCULAR STAPLERS WITH BLADE FOR OPEN SURGERY</t>
  </si>
  <si>
    <t>H02020302</t>
  </si>
  <si>
    <t>SINGLE PATIENT STRAIGHT SEMICIRCULAR STAPLER CARTRIDGES WITH BLADE FOR OPEN SURGERY</t>
  </si>
  <si>
    <t>H02020399</t>
  </si>
  <si>
    <t>SEMICIRCULAR STAPLERS FOR OPEN SURGERY - OTHER</t>
  </si>
  <si>
    <t>H020280</t>
  </si>
  <si>
    <t>STAPLERS FOR OPEN SURGERY - ACCESSORIES</t>
  </si>
  <si>
    <t>H020299</t>
  </si>
  <si>
    <t>STAPLERS FOR OPEN SURGERY - OTHER</t>
  </si>
  <si>
    <t>H0203</t>
  </si>
  <si>
    <t>STAPLERS FOR VIDEOSURGERY</t>
  </si>
  <si>
    <t>H020301</t>
  </si>
  <si>
    <t>LINEAR STAPLERS FOR VIDEOSURGERY</t>
  </si>
  <si>
    <t>H02030104</t>
  </si>
  <si>
    <t>SINGLE PATIENT STRAIGHT LINEAR STAPLERS FOR VIDEOSURGERY</t>
  </si>
  <si>
    <t>H0203010401</t>
  </si>
  <si>
    <t>SINGLE PATIENT STRAIGHT LINEAR STAPLERS WITH BLADE FOR VIDEOSURGERY</t>
  </si>
  <si>
    <t>H020301040101</t>
  </si>
  <si>
    <t>SINGLE PATIENT STRAIGHT LINEAR STAPLERS WITH BLADE FOR THORACOSCOPY</t>
  </si>
  <si>
    <t>H020301040102</t>
  </si>
  <si>
    <t>SINGLE PATIENT STRAIGHT LINEAR STAPLERS WITH BLADE FOR LAPAROSCOPY</t>
  </si>
  <si>
    <t>H020301040199</t>
  </si>
  <si>
    <t>SINGLE PATIENT STRAIGHT LINEAR STAPLERS WITH BLADE FOR VIDEOSURGERY - OTHER</t>
  </si>
  <si>
    <t>H0203010402</t>
  </si>
  <si>
    <t>SINGLE PATIENT STRAIGHT LINEAR STAPLERS WITHOUT BLADE FOR VIDEOSURGERY</t>
  </si>
  <si>
    <t>H020301040201</t>
  </si>
  <si>
    <t>SINGLE PATIENT STRAIGHT LINEAR STAPLERS WITHOUT BLADE FOR THORACOSCOPY</t>
  </si>
  <si>
    <t>H020301040202</t>
  </si>
  <si>
    <t>SINGLE PATIENT STRAIGHT LINEAR STAPLERS WITHOUT BLADE FOR LAPAROSCOPY</t>
  </si>
  <si>
    <t>H020301040299</t>
  </si>
  <si>
    <t>SINGLE PATIENT STRAIGHT LINEAR STAPLERS WITHOUT BLADE FOR VIDEOSURGERY – OTHER</t>
  </si>
  <si>
    <t>H0203010499</t>
  </si>
  <si>
    <t xml:space="preserve">SINGLE PATIENT STRAIGHT LINEAR STAPLERS FOR VIDEOSURGERY – OTHER </t>
  </si>
  <si>
    <t>H02030105</t>
  </si>
  <si>
    <t>SINGLE PATIENT ARTICULATED LINEAR STAPLERS FOR VIDEO SURGERY</t>
  </si>
  <si>
    <t>H0203010501</t>
  </si>
  <si>
    <t>SINGLE PATIENT ARTICULATED LINEAR STAPLERS WITH BLADE FOR VIDEO SURGERY</t>
  </si>
  <si>
    <t>H020301050101</t>
  </si>
  <si>
    <t>SINGLE PATIENT ARTICULATED LINEAR STAPLERS WITH BLADE FOR THORACOSCOPY</t>
  </si>
  <si>
    <t>H020301050102</t>
  </si>
  <si>
    <t>SINGLE PATIENT ARTICULATED LINEAR STAPLERS WITH BLADE FOR LAPAROSCOPY</t>
  </si>
  <si>
    <t>H020301050199</t>
  </si>
  <si>
    <t xml:space="preserve">SINGLE PATIENT ARTICULATED LINEAR STAPLERS WITH BLADE FOR VIDEOSURGERY – OTHER </t>
  </si>
  <si>
    <t>H0203010502</t>
  </si>
  <si>
    <t>SINGLE PATIENT ARTICULATED LINEAR STAPLERS WITHOUT BLADE FOR VIDEO SURGERY</t>
  </si>
  <si>
    <t>H020301050201</t>
  </si>
  <si>
    <t>SINGLE PATIENT ARTICULATED LINEAR STAPLERS WITHOUT BLADE FOR THORACOSCOPY</t>
  </si>
  <si>
    <t>H020301050202</t>
  </si>
  <si>
    <t>SINGLE PATIENT ARTICULATED LINEAR STAPLERS WITHOUT BLADE FOR LAPAROSCOPY</t>
  </si>
  <si>
    <t>H020301050299</t>
  </si>
  <si>
    <t>SINGLE PATIENT ARTICULATED LINEAR STAPLERS WITHOUT BLADE FOR VIDEOSURGERY – OTHER</t>
  </si>
  <si>
    <t>H02030106</t>
  </si>
  <si>
    <t>LINEAR STAPLER CARTRIDGES FOR VIDEOSURGERY</t>
  </si>
  <si>
    <t>H02030199</t>
  </si>
  <si>
    <t>LINEAR STAPLERS FOR VIDEOSURGERY - OTHER</t>
  </si>
  <si>
    <t>H020302</t>
  </si>
  <si>
    <t>CIRCULAR STAPLERS FOR VIDEOSURGERY</t>
  </si>
  <si>
    <t>H02030201</t>
  </si>
  <si>
    <t>CURVED CIRCULAR STAPLERS FOR VIDEOSURGERY</t>
  </si>
  <si>
    <t>H0203020101</t>
  </si>
  <si>
    <t>SINGLE-USE CURVED CIRCULAR STAPLERS FOR VIDEOSURGERY</t>
  </si>
  <si>
    <t>H0203020199</t>
  </si>
  <si>
    <t>CIRCULAR STAPLERS FOR VIDEOSURGERY - OTHER</t>
  </si>
  <si>
    <t>H02030299</t>
  </si>
  <si>
    <t>CIRCULAR STAPLERS FOR VIDEOSURGERY – OTHER</t>
  </si>
  <si>
    <t>H020303</t>
  </si>
  <si>
    <t>CLIP APPLIERS</t>
  </si>
  <si>
    <t>H020380</t>
  </si>
  <si>
    <t>STAPLERS, VIDEOSURGERY - ACCESSORIES</t>
  </si>
  <si>
    <t>H020399</t>
  </si>
  <si>
    <t>STAPLERS, VIDEOSURGERY - OTHER</t>
  </si>
  <si>
    <t>H0204</t>
  </si>
  <si>
    <t>TRANSANAL RECTAL STAPLERS</t>
  </si>
  <si>
    <t>H020401</t>
  </si>
  <si>
    <t>SINGLE PATIENT TRANSANAL RECTAL STAPLERS</t>
  </si>
  <si>
    <t>H020402</t>
  </si>
  <si>
    <t>MULTI-USE TRANSANAL RECTAL STAPLERS</t>
  </si>
  <si>
    <t>H020403</t>
  </si>
  <si>
    <t xml:space="preserve">TRANSANAL RECTAL STAPLER CARTRIDGES </t>
  </si>
  <si>
    <t>H0299</t>
  </si>
  <si>
    <t>MECHANICAL SURGICAL STAPLERS - OTHER</t>
  </si>
  <si>
    <t>H03</t>
  </si>
  <si>
    <t>HAEMOSTASIS CLIPS</t>
  </si>
  <si>
    <t>H0301</t>
  </si>
  <si>
    <t>HAEMOSTASIS CLIPS FOR OPEN SURGERY</t>
  </si>
  <si>
    <t>H030101</t>
  </si>
  <si>
    <t>MULTIPLE CLIP APPLIERS FOR OPEN SURGERY</t>
  </si>
  <si>
    <t>H03010101</t>
  </si>
  <si>
    <t xml:space="preserve">SINGLE-USE MULTIPLE CLIP APPLIERS FOR OPEN SURGERY </t>
  </si>
  <si>
    <t>H03010102</t>
  </si>
  <si>
    <t>SINGLE-PATIENT MULTIPLE CLIP APPLIERS FOR OPEN SURGERY</t>
  </si>
  <si>
    <t>H03010104</t>
  </si>
  <si>
    <t>SINGLE-PATIENT MULTIPLE CLIP APPLIER CARTRIDGES FOR OPEN SURGERY</t>
  </si>
  <si>
    <t>H03010105</t>
  </si>
  <si>
    <t>REUSABLE MULTIPLE CLIP APPLIER CARTRIDGES FOR OPEN SURGERY</t>
  </si>
  <si>
    <t>H03010199</t>
  </si>
  <si>
    <t>MULTIPLE CLIP APPLIERS FOR OPEN SURGERY - OTHER</t>
  </si>
  <si>
    <t>H030102</t>
  </si>
  <si>
    <t>SINGULAR CLIPS FOR OPEN SURGERY</t>
  </si>
  <si>
    <t>H03010201</t>
  </si>
  <si>
    <t>NON-ABSORBABLE SINGULAR CLIPS FOR OPEN SURGERY</t>
  </si>
  <si>
    <t>H03010202</t>
  </si>
  <si>
    <t>ABSORBABLE SINGULAR CLIPS FOR OPEN SURGERY</t>
  </si>
  <si>
    <t>H030199</t>
  </si>
  <si>
    <t>HAEMOSTASIS CLIPS FOR OPEN SURGERY - OTHER</t>
  </si>
  <si>
    <t>H0302</t>
  </si>
  <si>
    <t>HAEMOSTASIS CLIPS FOR VIDEOSURGERY</t>
  </si>
  <si>
    <t>H030201</t>
  </si>
  <si>
    <t>MULTIPLE CLIP APPLIERS FOR VIDEOSURGERY</t>
  </si>
  <si>
    <t>H03020101</t>
  </si>
  <si>
    <t>SINGLE-USE MULTIPLE CLIP APPLIERS FOR VIDEOSURGERY</t>
  </si>
  <si>
    <t>H03020103</t>
  </si>
  <si>
    <t>REUSABLE MULTIPLE CLIP APPLIERS FOR VIDEOSURGERY</t>
  </si>
  <si>
    <t>H03020199</t>
  </si>
  <si>
    <t>MULTIPLE CLIP APPLIERS FOR VIDEOSURGERY - OTHER</t>
  </si>
  <si>
    <t>H030299</t>
  </si>
  <si>
    <t>HAEMOSTASIS CLIPS FOR VIDEOSURGERY - OTHER</t>
  </si>
  <si>
    <t>H0303</t>
  </si>
  <si>
    <t>HAEMOSTASIS CLIPS FOR OPEN SURGERY AND VIDEOSURGERY</t>
  </si>
  <si>
    <t>H030301</t>
  </si>
  <si>
    <t>SINGULAR HAEMOSTASIS CLIPS FOR OPEN SURGERY AND VIDEOSURGERY</t>
  </si>
  <si>
    <t>H03030101</t>
  </si>
  <si>
    <t>SINGULAR NON-ABSORBABLE HAEMOSTASIS CLIPS FOR OPEN SURGERY AND VIDEOSURGERY</t>
  </si>
  <si>
    <t>H03030102</t>
  </si>
  <si>
    <t>SINGLE ABSORBABLE CLIPS FOR HEMOSTASIS IN OPEN AND VIDEO SURGERY</t>
  </si>
  <si>
    <t>H0380</t>
  </si>
  <si>
    <t>HEMOSTASIS CLIPS - ACCESSORIES</t>
  </si>
  <si>
    <t>H038001</t>
  </si>
  <si>
    <t>SINGLE-USE DEVICES FOR REMOVAL OF CLIPS FOR HEMOSTASIS</t>
  </si>
  <si>
    <t>H03800101</t>
  </si>
  <si>
    <t>SINGLE-USE DEVICES FOR CLIP REMOVAL IN OPEN SURGERY</t>
  </si>
  <si>
    <t>H03800102</t>
  </si>
  <si>
    <t>SINGLE-USE DEVICES FOR CLIP REMOVAL IN VIDEO SURGERY</t>
  </si>
  <si>
    <t>H038099</t>
  </si>
  <si>
    <t>CLIPS FOR HEMOSTASIS - ACCESSORIES OTHER</t>
  </si>
  <si>
    <t>H0399</t>
  </si>
  <si>
    <t>HAEMOSTASIS CLIPS - OTHER</t>
  </si>
  <si>
    <t>H90</t>
  </si>
  <si>
    <t>SUTURE DEVICES - VARIOUS</t>
  </si>
  <si>
    <t>H9001</t>
  </si>
  <si>
    <t>TISSUE ADHESIVES</t>
  </si>
  <si>
    <t>H900101</t>
  </si>
  <si>
    <t>GLUES</t>
  </si>
  <si>
    <t>H90010101</t>
  </si>
  <si>
    <t>BIOLOGICAL GLUES</t>
  </si>
  <si>
    <t>H90010102</t>
  </si>
  <si>
    <t>SYNTHETIC GLUES</t>
  </si>
  <si>
    <t>H900102</t>
  </si>
  <si>
    <t>BANDAGES FOR SUTURES</t>
  </si>
  <si>
    <t>H900199</t>
  </si>
  <si>
    <t>TISSUE ADHESIVES - OTHER</t>
  </si>
  <si>
    <t>H9002</t>
  </si>
  <si>
    <t>TAPES, MEDICAL/SURGICAL</t>
  </si>
  <si>
    <t>H900201</t>
  </si>
  <si>
    <t>SUTURE TAPES</t>
  </si>
  <si>
    <t>H90020101</t>
  </si>
  <si>
    <t>UMBILICAL CORD TAPES</t>
  </si>
  <si>
    <t>H90020102</t>
  </si>
  <si>
    <t>CERCLAGE TAPES</t>
  </si>
  <si>
    <t>H90020103</t>
  </si>
  <si>
    <t>PARENCHYMATOUS TISSUE TAPES</t>
  </si>
  <si>
    <t>H90020199</t>
  </si>
  <si>
    <t>SUTURE TAPES - OTHER</t>
  </si>
  <si>
    <t>H900202</t>
  </si>
  <si>
    <t>MARKING TAPES, VASCULAR STRUCTURES</t>
  </si>
  <si>
    <t>H900203</t>
  </si>
  <si>
    <t>OCCLUSION TAPES, VASCULAR STRUCTURES</t>
  </si>
  <si>
    <t>H900299</t>
  </si>
  <si>
    <t>TAPES, MEDICAL/SURGICAL - OTHER</t>
  </si>
  <si>
    <t>H9003</t>
  </si>
  <si>
    <t>SUTURE REINFORCEMENT OR SUPPORT DEVICES</t>
  </si>
  <si>
    <t>H900301</t>
  </si>
  <si>
    <t>SUTURE BUTTONS</t>
  </si>
  <si>
    <t>H900302</t>
  </si>
  <si>
    <t>SUTURE FELTS</t>
  </si>
  <si>
    <t>H900303</t>
  </si>
  <si>
    <t>PLEDGETS</t>
  </si>
  <si>
    <t>H900304</t>
  </si>
  <si>
    <t>PLUGS</t>
  </si>
  <si>
    <t>H900305</t>
  </si>
  <si>
    <t>STAPLER REINFORCEMENTS</t>
  </si>
  <si>
    <t>H900399</t>
  </si>
  <si>
    <t>SUTURE SUPPORT OR REINFORCEMENT SUPPORT DEVICES - OTHER</t>
  </si>
  <si>
    <t>H9005</t>
  </si>
  <si>
    <t>SUTURE ZIPPERS</t>
  </si>
  <si>
    <t>H9006</t>
  </si>
  <si>
    <t>CRANIAL HOLE COVERS</t>
  </si>
  <si>
    <t>H9007</t>
  </si>
  <si>
    <t>ANCHORS FOR SOFT TISSUE SUTURE (excluding P09120102 ANCHORS FOR TENDON-LIGAMENT SYNTHESIS)</t>
  </si>
  <si>
    <t>H9008</t>
  </si>
  <si>
    <t>SINGLE-USE SUTURE INSTRUMENTS</t>
  </si>
  <si>
    <t>H900801</t>
  </si>
  <si>
    <t>SINGLE-USE NODE PUSHER</t>
  </si>
  <si>
    <t>H900802</t>
  </si>
  <si>
    <t>SINGLE-USE NEEDLE HOLDERS</t>
  </si>
  <si>
    <t>H900899</t>
  </si>
  <si>
    <t>SINGLE-USE INSTRUMENTS FOR SUTURES - OTHER</t>
  </si>
  <si>
    <t>H9080</t>
  </si>
  <si>
    <t>SUTURE ACCESSORIES</t>
  </si>
  <si>
    <t>H9099</t>
  </si>
  <si>
    <t>SUTURE DEVICES - OTHER</t>
  </si>
  <si>
    <t>J</t>
  </si>
  <si>
    <t>ACTIVE-IMPLANTABLE DEVICES</t>
  </si>
  <si>
    <t>J01</t>
  </si>
  <si>
    <t>CARDIAC FUNCTIONALITY IMPLANTABLE DEVICES</t>
  </si>
  <si>
    <t>J0101</t>
  </si>
  <si>
    <t>IMPLANTABLE PACEMAKERS</t>
  </si>
  <si>
    <t>J010101</t>
  </si>
  <si>
    <t>IMPLANTABLE SINGLE CHAMBER PACEMAKERS</t>
  </si>
  <si>
    <t>J01010101</t>
  </si>
  <si>
    <t>IMPLANTABLE SINGLE CHAMBER PACEMAKERS (SC)</t>
  </si>
  <si>
    <t>J01010102</t>
  </si>
  <si>
    <t>IMPLANTABLE SINGLE CHAMBER PACEMAKERS WITH SENSOR (SR)</t>
  </si>
  <si>
    <t>J010102</t>
  </si>
  <si>
    <t xml:space="preserve">IMPLANTABLE SINGLE LEAD PACEMAKERS </t>
  </si>
  <si>
    <t>J01010201</t>
  </si>
  <si>
    <t>IMPLANTABLE SINGLE LEAD VDD PACEMAKERS</t>
  </si>
  <si>
    <t>J01010202</t>
  </si>
  <si>
    <t>IMPLANTABLE SINGLE LEAD VDDR PACEMAKERS WITH SENSOR</t>
  </si>
  <si>
    <t>J010103</t>
  </si>
  <si>
    <t>IMPLANTABLE DUAL CHAMBER PACEMAKERS</t>
  </si>
  <si>
    <t>J01010301</t>
  </si>
  <si>
    <t>IMPLANTABLE DUAL CHAMBER PACEMAKERS (DC)</t>
  </si>
  <si>
    <t>J01010302</t>
  </si>
  <si>
    <t>IMPLANTABLE DUAL CHAMBER PACEMAKERS WITH SENSOR (DR)</t>
  </si>
  <si>
    <t>J010104</t>
  </si>
  <si>
    <t>IMPLANTABLE TRIPLE CHAMBER PACEMAKERS</t>
  </si>
  <si>
    <t>J01010401</t>
  </si>
  <si>
    <t>IMPLANTABLE TRIPLE CHAMBER PACEMAKERS FOR CARDIAC RESYNCHRONIZATION (TR)</t>
  </si>
  <si>
    <t>J010105</t>
  </si>
  <si>
    <t>IMPLANTABLE PACEMAKERS WITH INCORPORATED ELECTRODES (LEADLESS)</t>
  </si>
  <si>
    <t>J010180</t>
  </si>
  <si>
    <t>IMPLANTABLE PACEMAKERS - ACCESSORIES</t>
  </si>
  <si>
    <t>J010199</t>
  </si>
  <si>
    <t>IMPLANTABLE PACEMAKERS - OTHER</t>
  </si>
  <si>
    <t>J0102</t>
  </si>
  <si>
    <t>IMPLANTABLE CARDIAC DIAGNOSTIC DEVICES</t>
  </si>
  <si>
    <t>J010201</t>
  </si>
  <si>
    <t>IMPLANTABLE DIAGNOSTIC ARRHYTHMIAS RECORDING CARDIAC DEVICES</t>
  </si>
  <si>
    <t>J010280</t>
  </si>
  <si>
    <t>CARDIAC DIAGNOSTIC DEVICES - ACCESSORIES</t>
  </si>
  <si>
    <t>J010299</t>
  </si>
  <si>
    <t>J0103</t>
  </si>
  <si>
    <t>IMPLANTABLE VENTRICULAR ASSISTANCE SYSTEMS</t>
  </si>
  <si>
    <t>J010301</t>
  </si>
  <si>
    <t>IMPLANTABLE MONOVENTRICULAR AND BIVENTRICULAR ASSISTANCE SYSTEMS</t>
  </si>
  <si>
    <t>J01030101</t>
  </si>
  <si>
    <t>IMPLANTABLE RIGHT MONOVENTRICULAR ASSISTANCE SYSTEMS (RVAD)</t>
  </si>
  <si>
    <t>J01030102</t>
  </si>
  <si>
    <t>IMPLANTABLE LEFT MONOVENTRICULAR ASSISTANCE SYSTEMS (LVAD)</t>
  </si>
  <si>
    <t>J01030103</t>
  </si>
  <si>
    <t>IMPLANTABLE BIVENTRICULAR ASSISTANCE SYSTEMS (BIVAD)</t>
  </si>
  <si>
    <t>J010380</t>
  </si>
  <si>
    <t>IMPLANTABLE VENTRICULAR ASSISTANCE SYSTEMS - ACCESSORIES</t>
  </si>
  <si>
    <t>J010399</t>
  </si>
  <si>
    <t>IMPLANTABLE VENTRICULAR ASSISTANCE SYSTEMS - OTHER</t>
  </si>
  <si>
    <t>J0104</t>
  </si>
  <si>
    <t>IMPLANTABLE ARTIFICIAL HEART AND IMPLANT KITS</t>
  </si>
  <si>
    <t>J010401</t>
  </si>
  <si>
    <t>J010480</t>
  </si>
  <si>
    <t>IMPLANTABLE ARTIFICIAL HEART AND IMPLANT KITS - ACCESSORIES</t>
  </si>
  <si>
    <t>J010499</t>
  </si>
  <si>
    <t>IMPLANTABLE ARTIFICIAL HEART AND IMPLANT KITS - OTHER</t>
  </si>
  <si>
    <t>J0105</t>
  </si>
  <si>
    <t>IMPLANTABLE DEFIBRILLATORS</t>
  </si>
  <si>
    <t>J010501</t>
  </si>
  <si>
    <t>IMPLANTABLE SINGLE CHAMBER DEFIBRILLATORS</t>
  </si>
  <si>
    <t>J01050101</t>
  </si>
  <si>
    <t>IMPLANTABLE SINGLE CHAMBER DEFIBRILLATORS, WITH SENSORS</t>
  </si>
  <si>
    <t>J010502</t>
  </si>
  <si>
    <t>IMPLANTABLE DUAL CHAMBER DEFIBRILLATORS</t>
  </si>
  <si>
    <t>J01050201</t>
  </si>
  <si>
    <t>IMPLANTABLE DUAL CHAMBER DEFIBRILLATORS, WITH SENSORS</t>
  </si>
  <si>
    <t>J010503</t>
  </si>
  <si>
    <t>IMPLANTABLE TRIPLE CHAMBER DEFIBRILLATORS</t>
  </si>
  <si>
    <t>J01050301</t>
  </si>
  <si>
    <t>IMPLANTABLE TRIPLE CHAMBER DEFIBRILLATORS, WITH SENSORS</t>
  </si>
  <si>
    <t>J010504</t>
  </si>
  <si>
    <t>SUBCUTANEOUS IMPLANTABLE DEFIBRILLATORS</t>
  </si>
  <si>
    <t>J010580</t>
  </si>
  <si>
    <t>IMPLANTABLE DEFIBRILLATORS - ACCESSORIES</t>
  </si>
  <si>
    <t>J010599</t>
  </si>
  <si>
    <t>IMPLANTABLE DEFIBRILLATORS - OTHER</t>
  </si>
  <si>
    <t>J0106</t>
  </si>
  <si>
    <t>CARDIAC CONTRACTILITY MODULATION IMPLANTABLE DEVICES</t>
  </si>
  <si>
    <t>J0107</t>
  </si>
  <si>
    <t>ACTIVE IMPLANTABLE CARDIAC DEVICES REMOTE MONITORING SYSTEMS</t>
  </si>
  <si>
    <t>J010701</t>
  </si>
  <si>
    <t>PULMONARY BLOOD PRESSURE REMOTE MONITORING SYSTEMS (INCLUDING SENSORS)</t>
  </si>
  <si>
    <t>J010702</t>
  </si>
  <si>
    <t>PACEMAKER AND IMPLANTABLE DEFIBRILLATOR REMOTE MONITORING SYSTEMS</t>
  </si>
  <si>
    <t>J010780</t>
  </si>
  <si>
    <t>ACTIVE IMPLANTABLE CARDIAC DEVICES REMOTE MONITORING SYSTEMS - HARDWARE ACCESSORIES</t>
  </si>
  <si>
    <t>J010782</t>
  </si>
  <si>
    <t>ACTIVE IMPLANTABLE CARDIAC DEVICES REMOTE MONITORING SYSTEMS - SOFTWARE ACCESSORIES</t>
  </si>
  <si>
    <t>J010792</t>
  </si>
  <si>
    <t xml:space="preserve">ACTIVE IMPLANTABLE CARDIAC DEVICES REMOTE MONITORING SYSTEMS - MEDICAL DEVICE SOFTWARE </t>
  </si>
  <si>
    <t>J010799</t>
  </si>
  <si>
    <t>ACTIVE IMPLANTABLE CARDIAC DEVICES REMOTE MONITORING SYSTEMS - OTHER</t>
  </si>
  <si>
    <t>J0190</t>
  </si>
  <si>
    <t>IMPLANTABLE CARDIAC DEVICES - VARIOUS</t>
  </si>
  <si>
    <t>J019001</t>
  </si>
  <si>
    <t>PERMANENT CARDIAC LEADS</t>
  </si>
  <si>
    <t>J01900101</t>
  </si>
  <si>
    <t>PERMANENT PACEMAKER LEADS (WITH OR W/O STEROID-ELUTION)</t>
  </si>
  <si>
    <t>J0190010101</t>
  </si>
  <si>
    <t>ENDOCARDIAL ATRIAL AND VENTRICULAR LEADS, UNIPOLAR</t>
  </si>
  <si>
    <t>J019001010101</t>
  </si>
  <si>
    <t>ATRIAL LEADS, PASSIVE FIXATION</t>
  </si>
  <si>
    <t>J019001010102</t>
  </si>
  <si>
    <t>VENTRICULAR LEADS, PASSIVE FIXATION</t>
  </si>
  <si>
    <t>J0190010102</t>
  </si>
  <si>
    <t>ENDOCARDIAL ATRIAL AND VENTRICULAR LEADS, BIPOLAR (WITH ACTIVE OR PASSIVE FIXATION)</t>
  </si>
  <si>
    <t>J0190010103</t>
  </si>
  <si>
    <t>LEFT VENTRICULAR LEADS WITH CORONARY SINUS CANNULATION SYSTEM (TRIPLE CHAMBER P.M.)</t>
  </si>
  <si>
    <t>J0190010104</t>
  </si>
  <si>
    <t>ENDOCARDIAL PACEMAKER LEADS, SINGLE-LEAD</t>
  </si>
  <si>
    <t>J0190010105</t>
  </si>
  <si>
    <t>EPICARDIAL PERMANENT CARDIAC LEADS</t>
  </si>
  <si>
    <t>J01900102</t>
  </si>
  <si>
    <t>PERMANENT DEFIBRILLATOR LEADS (STEROID RELEASE INCLUDED)</t>
  </si>
  <si>
    <t>J0190010201</t>
  </si>
  <si>
    <t>PERMANENT PACING AND DEFIBRILLATION RIGHT VENTRICULAR LEADS (WITH ACTIVE AND PASSIVE FIXATION)</t>
  </si>
  <si>
    <t>J019001020101</t>
  </si>
  <si>
    <t>PERMANENT CARDIAC DEFIBRILLATOR LEADS, SINGLE COIL</t>
  </si>
  <si>
    <t>J019001020102</t>
  </si>
  <si>
    <t>PERMANENT CARDIAC DEFIBRILLATOR LEADS, DOUBLE COIL</t>
  </si>
  <si>
    <t>J019001020199</t>
  </si>
  <si>
    <t>PERMANENT PACING AND DEFIBRILLATION RIGHT VENTRICULAR LEADS - OTHER</t>
  </si>
  <si>
    <t>J0190010202</t>
  </si>
  <si>
    <t>PERMANENT SUBCUTANEOUS DEFIBRILLATOR LEADS</t>
  </si>
  <si>
    <t>J01900180</t>
  </si>
  <si>
    <t>PERMANENT CARDIAC LEADS - ACCESSORIES</t>
  </si>
  <si>
    <t>J01900199</t>
  </si>
  <si>
    <t>PERMANENT CARDIAC LEADS - OTHER</t>
  </si>
  <si>
    <t>J019002</t>
  </si>
  <si>
    <t>IMPLANTABLE CARDIAC DEVICES PROGRAMMERS AND ACCESSORIES</t>
  </si>
  <si>
    <t>J01900203</t>
  </si>
  <si>
    <t>IMPLANTABLE CARDIAC DEVICES PROGRAMMERS</t>
  </si>
  <si>
    <t>J01900280</t>
  </si>
  <si>
    <t>IMPLANTABLE CARDIAC DEVICES PROGRAMMERS - HARDWARE ACCESSORY</t>
  </si>
  <si>
    <t>J01900282</t>
  </si>
  <si>
    <t>IMPLANTABLE CARDIAC DEVICES PROGRAMMERS - SOFTWARE ACCESSORY</t>
  </si>
  <si>
    <t>J01900285</t>
  </si>
  <si>
    <t>IMPLANTABLE CARDIAC DEVICES PROGRAMMERS - CONSUMABLES</t>
  </si>
  <si>
    <t>J01900292</t>
  </si>
  <si>
    <t xml:space="preserve">IMPLANTABLE CARDIAC DEVICES PROGRAMMERS - MEDICAL DEVICE SOFTWARE </t>
  </si>
  <si>
    <t>J019003</t>
  </si>
  <si>
    <t>ACTIVE-IMPLANTABLE CARDIAC SYSTEMS MAGNETISED DEVICES</t>
  </si>
  <si>
    <t>J019004</t>
  </si>
  <si>
    <t>ACTIVE-IMPLANTABLE CARDIAC SYSTEMS ADAPTORS</t>
  </si>
  <si>
    <t>J019005</t>
  </si>
  <si>
    <t>CARDIAC LEADS EXTRACTION SYSTEMS</t>
  </si>
  <si>
    <t>J019099</t>
  </si>
  <si>
    <t>IMPLANTABLE CARDIAC DEVICES - OTHER</t>
  </si>
  <si>
    <t>J02</t>
  </si>
  <si>
    <t>IMPLANTABLE NEUROSTIMULATORS</t>
  </si>
  <si>
    <t>J0201</t>
  </si>
  <si>
    <t>CEREBRAL IMPLANTABLE NEUROSTIMULATORS</t>
  </si>
  <si>
    <t>J020101</t>
  </si>
  <si>
    <t>DEEP BRAIN STIMULATION (DBS) IMPLANTABLE NEUROSTIMULATORS</t>
  </si>
  <si>
    <t>J02010101</t>
  </si>
  <si>
    <t>DEEP BRAIN STIMULATION (DBS) IMPLANTABLE NEUROSTIMULATORS, RECHARGEABLE</t>
  </si>
  <si>
    <t>J02010102</t>
  </si>
  <si>
    <t>DEEP BRAIN STIMULATION (DBS) IMPLANTABLE NEUROSTIMULATORS, NOT RECHARGEABLE</t>
  </si>
  <si>
    <t>J020102</t>
  </si>
  <si>
    <t>DEEP BRAIN STIMULATION (DBS) LEADS</t>
  </si>
  <si>
    <t>J020180</t>
  </si>
  <si>
    <t>CEREBRAL IMPLANTABLE NEUROSTIMULATORS - ACCESSORIES</t>
  </si>
  <si>
    <t>J020199</t>
  </si>
  <si>
    <t>CEREBRAL IMPLANTABLE NEUROSTIMULATORS - OTHER</t>
  </si>
  <si>
    <t>J0202</t>
  </si>
  <si>
    <t>SPINAL IMPLANTABLE NEUROSTIMULATORS</t>
  </si>
  <si>
    <t>J020201</t>
  </si>
  <si>
    <t>RADIOFREQUENCY IMPLANTABLE SPINAL NEUROSTIMULATORS</t>
  </si>
  <si>
    <t>J020202</t>
  </si>
  <si>
    <t>FULLY IMPLANTABLE SPINAL NEUROSTIMULATORS</t>
  </si>
  <si>
    <t>J02020201</t>
  </si>
  <si>
    <t xml:space="preserve">FULLY IMPLANTABLE SPINAL NEUROSTIMULATORS, RECHARGEABLE </t>
  </si>
  <si>
    <t>J02020202</t>
  </si>
  <si>
    <t>FULLY IMPLANTABLE SPINAL NEUROSTIMULATORSS, NOT RECHARGEABLE</t>
  </si>
  <si>
    <t>J020203</t>
  </si>
  <si>
    <t>SPINAL NEUROSTIMULATION LEADS</t>
  </si>
  <si>
    <t>J020280</t>
  </si>
  <si>
    <t>SPINAL IMPLANTABLE NEUROSTIMULATORS - ACCESSORIES</t>
  </si>
  <si>
    <t>J020299</t>
  </si>
  <si>
    <t>SPINAL IMPLANTABLE NEUROSTIMULATORS - OTHER</t>
  </si>
  <si>
    <t>J0203</t>
  </si>
  <si>
    <t>VAGAL IMPLANTABLE NEUROSTIMULATORS</t>
  </si>
  <si>
    <t>J020301</t>
  </si>
  <si>
    <t>DRUG-RESISTANT EPILEPSY NON-SURGICAL THERAPY IMPLANTABLE NEUROSTIMULATORS</t>
  </si>
  <si>
    <t>J020302</t>
  </si>
  <si>
    <t>VAGAL NEUROSTIMULATION LEADS</t>
  </si>
  <si>
    <t>J020380</t>
  </si>
  <si>
    <t>VAGAL IMPLANTABLE NEUROSTIMULATORS - ACCESSORIES</t>
  </si>
  <si>
    <t>J020399</t>
  </si>
  <si>
    <t>VAGAL IMPLANTABLE NEUROSTIMULATORS - OTHER</t>
  </si>
  <si>
    <t>J0204</t>
  </si>
  <si>
    <t xml:space="preserve">SACRAL SPINE IMPLANTABLE NEUROSTIMULATORS </t>
  </si>
  <si>
    <t>J020401</t>
  </si>
  <si>
    <t xml:space="preserve">BLADDER INCONTINENCE NEUROSTIMULATORS </t>
  </si>
  <si>
    <t>J020402</t>
  </si>
  <si>
    <t>INTESTINAL INCONTINENCE NEUROSTIMULATORS</t>
  </si>
  <si>
    <t>J020403</t>
  </si>
  <si>
    <t>SACRAL SPINE NEUROSTIMULATION LEADS</t>
  </si>
  <si>
    <t>J020480</t>
  </si>
  <si>
    <t>SACRAL SPINE IMPLANTABLE NEUROSTIMULATORS - ACCESSORIES</t>
  </si>
  <si>
    <t>J020499</t>
  </si>
  <si>
    <t>SACRAL SPINE IMPLANTABLE NEUROSTIMULATORS - OTHER</t>
  </si>
  <si>
    <t>J0206</t>
  </si>
  <si>
    <t>FRENIC NERVE IMPLANTABLE NEUROSTIMULATORS</t>
  </si>
  <si>
    <t>J0207</t>
  </si>
  <si>
    <t>NEUROSTIMULATORS PROGRAMMERS AND ACCESSORIES</t>
  </si>
  <si>
    <t>J020701</t>
  </si>
  <si>
    <t xml:space="preserve">NEUROSTIMULATORS PROGRAMMERS  </t>
  </si>
  <si>
    <t>J020780</t>
  </si>
  <si>
    <t>NEUROSTIMULATORS PROGRAMMERS - HARDWARE ACCESSORIES</t>
  </si>
  <si>
    <t>J020782</t>
  </si>
  <si>
    <t>NEUROSTIMULATORS PROGRAMMERS - SOFTWARE ACCESSORIES</t>
  </si>
  <si>
    <t>J020785</t>
  </si>
  <si>
    <t>NEUROSTIMULATORS PROGRAMMERS - CONSUMABLES</t>
  </si>
  <si>
    <t>J020792</t>
  </si>
  <si>
    <t>NEUROSTIMULATORS PROGRAMMERS - MEDICAL DEVICE SOFTWARE</t>
  </si>
  <si>
    <t>J0208</t>
  </si>
  <si>
    <t>GASTRIC IMPLANTABLE NEUROSTIMULATORS</t>
  </si>
  <si>
    <t>J020801</t>
  </si>
  <si>
    <t>INFERIOR ESOPHAGEAL SPHINCTER IMPLANTABLE NEUROSTIMULATORS</t>
  </si>
  <si>
    <t>J020802</t>
  </si>
  <si>
    <t>GASTRIC IMPLANTABLE OBESITY TREATMENT NEUROSTIMULATORS</t>
  </si>
  <si>
    <t>J020803</t>
  </si>
  <si>
    <t>GASTRIC IMPLANTABLE NAUSEA THERAPY NEUROSTIMULATORS</t>
  </si>
  <si>
    <t>J020804</t>
  </si>
  <si>
    <t>GASTRIC NEUROSTIMULATION LEADS</t>
  </si>
  <si>
    <t>J0209</t>
  </si>
  <si>
    <t>CAROTID SINUS IMPLANTABLE NEUROSTIMULATORS AND LEADS</t>
  </si>
  <si>
    <t>J0210</t>
  </si>
  <si>
    <t>PERIPHERAL NERVE IMPLANTABLE NEUROSTIMULATORS AND PAIN THERAPY LEADS</t>
  </si>
  <si>
    <t>J0211</t>
  </si>
  <si>
    <t>SLEEP APNEA TREATMENT IMPLANTABLE NEUROSTIMULATORS AND LEADS</t>
  </si>
  <si>
    <t>J0280</t>
  </si>
  <si>
    <t>IMPLANTABLE NEUROSTIMULATORS - ACCESSORIES</t>
  </si>
  <si>
    <t>J0299</t>
  </si>
  <si>
    <t>IMPLANTABLE NEUROSTIMULATORS - OTHER</t>
  </si>
  <si>
    <t>J03</t>
  </si>
  <si>
    <t>AUDITORY ACTIVE-IMPLANTABLE DEVICES</t>
  </si>
  <si>
    <t>J0301</t>
  </si>
  <si>
    <t>COCHLEAR IMPLANTABLE DEVICES</t>
  </si>
  <si>
    <t>J0302</t>
  </si>
  <si>
    <t>MIDDLE EAR ACTIVE-IMPLANTABLE DEVICES</t>
  </si>
  <si>
    <t>J0303</t>
  </si>
  <si>
    <t>PROFOUND DEAFNESS BRAINSTEM ACTIVE-IMPLANTABLE DEVICES</t>
  </si>
  <si>
    <t>J0380</t>
  </si>
  <si>
    <t>AUDITORY ACTIVE-IMPLANTABLE DEVICES - ACCESSORIES</t>
  </si>
  <si>
    <t>J0399</t>
  </si>
  <si>
    <t>AUDITORY ACTIVE-IMPLANTABLE DEVICES - OTHER</t>
  </si>
  <si>
    <t>J04</t>
  </si>
  <si>
    <t>IMPLANTABLE PUMPS</t>
  </si>
  <si>
    <t>J0401</t>
  </si>
  <si>
    <t>IMPLANTABLE PUMPS, ELECTRONIC</t>
  </si>
  <si>
    <t>J0402</t>
  </si>
  <si>
    <t>IMPLANTABLE PUMPS, MECHANICAL</t>
  </si>
  <si>
    <t>J0403</t>
  </si>
  <si>
    <t>IMPLANTABLE PUMPS PROGRAMMERS AND ACCESSORIES</t>
  </si>
  <si>
    <t>J040301</t>
  </si>
  <si>
    <t>IMPLANTABLE PUMPS PROGRAMMERS</t>
  </si>
  <si>
    <t>J040380</t>
  </si>
  <si>
    <t>IMPLANTABLE PUMPS PROGRAMMERS - HARDWARE ACCESSORIES</t>
  </si>
  <si>
    <t>J040382</t>
  </si>
  <si>
    <t>IMPLANTABLE PUMPS PROGRAMMERS - SOFTWARE ACCESSORIES</t>
  </si>
  <si>
    <t>J040385</t>
  </si>
  <si>
    <t>IMPLANTABLE PUMPS PROGRAMMERS - CONSUMABLES</t>
  </si>
  <si>
    <t>J040392</t>
  </si>
  <si>
    <t>IMPLANTABLE PUMPS PROGRAMMERS - MEDICAL DEVICE SOFTWARE</t>
  </si>
  <si>
    <t>J0480</t>
  </si>
  <si>
    <t>IMPLANTABLE PUMPS - ACCESSORIES</t>
  </si>
  <si>
    <t>J0499</t>
  </si>
  <si>
    <t>IMPLANTABLE PUMPS - OTHER</t>
  </si>
  <si>
    <t>J05</t>
  </si>
  <si>
    <t>BRACHYTHERAPY IMPLANTABLE DEVICES</t>
  </si>
  <si>
    <t>J0501</t>
  </si>
  <si>
    <t>BRACHYTHERAPY SOURCES</t>
  </si>
  <si>
    <t>J0502</t>
  </si>
  <si>
    <t>BRACHYTHERAPY ADMINISTRATION KITS</t>
  </si>
  <si>
    <t>J0580</t>
  </si>
  <si>
    <t>IMPLANTABLE BRACHYTHERAPY DEVICES - ACCESSORIES</t>
  </si>
  <si>
    <t>J06</t>
  </si>
  <si>
    <t>ACTIVE IMPLANTABLE GLUCOSE MONITORING SYSTEMS</t>
  </si>
  <si>
    <t>J0601</t>
  </si>
  <si>
    <t>IMPLANTABLE GLUCOSE MONITORING SENSORS</t>
  </si>
  <si>
    <t>J0602</t>
  </si>
  <si>
    <t>ACTIVE IMPLANTABLE GLUCOSE MONITORING SYSTEM TRANSMITTERS</t>
  </si>
  <si>
    <t>J0680</t>
  </si>
  <si>
    <t>ACTIVE IMPLANTABLE GLUCOSE MONITORING SYSTEMS - ACCESSORIES</t>
  </si>
  <si>
    <t>J07</t>
  </si>
  <si>
    <t>OPHTHALMOLOGICAL USE ACTIVE IMPLANTABLE DEVICES</t>
  </si>
  <si>
    <t>J0701</t>
  </si>
  <si>
    <t>ACTIVE RETINAL IMPLANTABLE DEVICES</t>
  </si>
  <si>
    <t>J0702</t>
  </si>
  <si>
    <t>INTRAOCULAR PRESSURE MONITORING IMPLANTABLE DEVICES</t>
  </si>
  <si>
    <t>J0780</t>
  </si>
  <si>
    <t>OPHTHALMOLOGICAL USE ACTIVE IMPLANTABLE DEVICES - ACCESSORIES</t>
  </si>
  <si>
    <t>J0799</t>
  </si>
  <si>
    <t>OPHTHALMOLOGICAL USE ACTIVE IMPLANTABLE DEVICES - OTHER</t>
  </si>
  <si>
    <t>J99</t>
  </si>
  <si>
    <t>ACTIVE-IMPLANTABLE DEVICES - OTHER</t>
  </si>
  <si>
    <t>K</t>
  </si>
  <si>
    <t>ENDOTHERAPY AND ELECTROSURGICAL DEVICES</t>
  </si>
  <si>
    <t>K01</t>
  </si>
  <si>
    <t>ENDOTHERAPY DEVICES</t>
  </si>
  <si>
    <t>K0101</t>
  </si>
  <si>
    <t>TROCAR AND KITS, SINGLE-USE</t>
  </si>
  <si>
    <t>K010101</t>
  </si>
  <si>
    <t>TROCAR, SINGLE-USE</t>
  </si>
  <si>
    <t>K01010101</t>
  </si>
  <si>
    <t>TROCAR STANDARD, SINGLE-USE</t>
  </si>
  <si>
    <t>K01010102</t>
  </si>
  <si>
    <t>HASSON TROCAR, SINGLE-USE</t>
  </si>
  <si>
    <t>K01010103</t>
  </si>
  <si>
    <t>OPTICAL TROCAR, SINGLE-USE</t>
  </si>
  <si>
    <t>K01010104</t>
  </si>
  <si>
    <t>THORACIC TROCAR, SINGLE-USE</t>
  </si>
  <si>
    <t>K01010105</t>
  </si>
  <si>
    <t>SPECIAL TROCAR, SINGLE-USE</t>
  </si>
  <si>
    <t>K01010180</t>
  </si>
  <si>
    <t>TROCAR, SINGLE-USE - ACCESSORIES</t>
  </si>
  <si>
    <t>K01010199</t>
  </si>
  <si>
    <t>TROCAR, SINGLE-USE - OTHER</t>
  </si>
  <si>
    <t>K010102</t>
  </si>
  <si>
    <t>MINIMALLY INVASIVE SURGERY KITS, SINGLE-USE</t>
  </si>
  <si>
    <t>K0102</t>
  </si>
  <si>
    <t>IMINIMALLY INVASIVE AND ROBOTIC SURGERY INSTRUMENTS, SINGLE-USE</t>
  </si>
  <si>
    <t>K010201</t>
  </si>
  <si>
    <t>MINIMALLY INVASIVE SURGERY SURGICAL INSTRUMENTS, SINGLE-USE</t>
  </si>
  <si>
    <t>K01020101</t>
  </si>
  <si>
    <t>MINIMALLY INVASIVE SURGERY DISSECTORS, SINGLE-USE</t>
  </si>
  <si>
    <t>K01020102</t>
  </si>
  <si>
    <t>MINIMALLY INVASIVE SURGERY SCISSORS, SINGLE-USE</t>
  </si>
  <si>
    <t>K01020103</t>
  </si>
  <si>
    <t>MINIMALLY INVASIVE SURGERY MANIPULATORS, SINGLE-USE</t>
  </si>
  <si>
    <t>K01020104</t>
  </si>
  <si>
    <t>MINIMALLY INVASIVE SURGERY FORCEPS, SINGLE-USE</t>
  </si>
  <si>
    <t>K01020105</t>
  </si>
  <si>
    <t>MINIMALLY INVASIVE SURGERY NEEDLE HOLDERS, SINGLE-USE</t>
  </si>
  <si>
    <t>K01020106</t>
  </si>
  <si>
    <t>MINIMALLY INVASIVE SURGERY SPREADERS AND RETRACTORS, SINGLE-USE</t>
  </si>
  <si>
    <t>K01020107</t>
  </si>
  <si>
    <t>MINIMALLY INVASIVE SURGERY RECOVERY BAGS</t>
  </si>
  <si>
    <t>K01020109</t>
  </si>
  <si>
    <t>MINIMALLY INVASIVE SURGERY SWABS</t>
  </si>
  <si>
    <t>K01020110</t>
  </si>
  <si>
    <t>MINIMALLY INVASIVE SURGERY CANNULAS, SINGLE-USE</t>
  </si>
  <si>
    <t>K01020111</t>
  </si>
  <si>
    <t>MINIMALLY INVASIVE SURGERY BLADES, SINGLE-USE</t>
  </si>
  <si>
    <t>K01020112</t>
  </si>
  <si>
    <t>MINIMALLY INVASIVE SURGERY HOOKS, SINGLE-USE</t>
  </si>
  <si>
    <t>K01020113</t>
  </si>
  <si>
    <t>MINIMALLY INVASIVE SURGERY SPATULAS, SINGLE-USE</t>
  </si>
  <si>
    <t>K01020114</t>
  </si>
  <si>
    <t>MINIMALLY INVASIVE SURGERY GUIDES, SINGLE-USE</t>
  </si>
  <si>
    <t>K01020115</t>
  </si>
  <si>
    <t>MINIMALLY INVASIVE SURGERY HANDPIECES, SINGLE-USE</t>
  </si>
  <si>
    <t>K01020116</t>
  </si>
  <si>
    <t xml:space="preserve">ENDOSCOPIC TISSUE SUTURE APPROXIMATORS, SINGLE - USE </t>
  </si>
  <si>
    <t>K01020117</t>
  </si>
  <si>
    <t>MINIMALLY INVASIVE SURGERY DILATORS, SINGLE-USE</t>
  </si>
  <si>
    <t>K01020118</t>
  </si>
  <si>
    <t>MINIMALLY INVASIVE SURGERY NEEDLES, SINGLE-USE</t>
  </si>
  <si>
    <t>K01020119</t>
  </si>
  <si>
    <t>MINIMALLY INVASIVE SURGERY PALPATORS, SINGLE USE</t>
  </si>
  <si>
    <t>K01020120</t>
  </si>
  <si>
    <t>MINIMALLY INVASIVE SURGERY SURGICAL INSTRUMENT KITS, SINGLE-USE</t>
  </si>
  <si>
    <t>K01020199</t>
  </si>
  <si>
    <t>MINIMALLY INVASIVE SURGERY SURGICAL INSTRUMENT KITS, SINGLE-USE - OTHER</t>
  </si>
  <si>
    <t>K010202</t>
  </si>
  <si>
    <t>ROBOTIC SURGERY INSTRUMENTS, SINGLE-USE</t>
  </si>
  <si>
    <t>K01020201</t>
  </si>
  <si>
    <t>ROBOTIC SURGERY SCALPELS AND BLADES, SINGLE-USE</t>
  </si>
  <si>
    <t>K01020202</t>
  </si>
  <si>
    <t>ROBOTIC SURGERY CLIPS, SINGLE-USE</t>
  </si>
  <si>
    <t>K01020203</t>
  </si>
  <si>
    <t>ROBOTIC SURGERY SCISSORS, SINGLE-USE</t>
  </si>
  <si>
    <t>K01020204</t>
  </si>
  <si>
    <t>ROBOTIC SURGERY FORCEPS, SINGLE-USE</t>
  </si>
  <si>
    <t>K01020205</t>
  </si>
  <si>
    <t>ROBOTIC SURGERY INSTRUMENT KITS, SINGLE-USE</t>
  </si>
  <si>
    <t>K01020299</t>
  </si>
  <si>
    <t>ROBOTIC SURGERY INSTRUMENT, SINGLE-USE - OTHER</t>
  </si>
  <si>
    <t>K0103</t>
  </si>
  <si>
    <t>SPINAL ENDOTHERAPY DEVICES</t>
  </si>
  <si>
    <t>K010301</t>
  </si>
  <si>
    <t>SPINAL PERCUTANEOUS PLASTIC DEVICES WITH BALLOON</t>
  </si>
  <si>
    <t>K010302</t>
  </si>
  <si>
    <t>MINIMALLY INVASIVE SPINAL SURGERY INSTRUMENTS, SINGLE-USE</t>
  </si>
  <si>
    <t>K010399</t>
  </si>
  <si>
    <t>SPINAL ENDOTHERAPY DEVICES - OTHER</t>
  </si>
  <si>
    <t>K0104</t>
  </si>
  <si>
    <t>VERESS NEEDLES</t>
  </si>
  <si>
    <t>K0105</t>
  </si>
  <si>
    <t>MINIMALLY INVASIVE SURGERY STABILITY SCREW THREADS</t>
  </si>
  <si>
    <t>K0106</t>
  </si>
  <si>
    <t>MINIMALLY INVASIVE SURGERY REDUCERS</t>
  </si>
  <si>
    <t>K0107</t>
  </si>
  <si>
    <t>CHOLANGIOGRAPHY PROBES</t>
  </si>
  <si>
    <t>K0108</t>
  </si>
  <si>
    <t>HAND-ASSISTED SURGERY DEVICES</t>
  </si>
  <si>
    <t>K0180</t>
  </si>
  <si>
    <t>ENDOTHERAPY DEVICES - OTHER ACCESSORIES</t>
  </si>
  <si>
    <t>K0199</t>
  </si>
  <si>
    <t>ENDOTHERAPY DEVICES - OTHER</t>
  </si>
  <si>
    <t>K02</t>
  </si>
  <si>
    <t>ELECTROSURGERY DEVICES, SINGLE-USE</t>
  </si>
  <si>
    <t>K0201</t>
  </si>
  <si>
    <t>MONO- AND BIPOLAR DEVICES, SINGLE-USE</t>
  </si>
  <si>
    <t>K020101</t>
  </si>
  <si>
    <t>MONO- AND BIPOLAR SURGICAL INSTRUMENTS, SINGLE-USE</t>
  </si>
  <si>
    <t>K02010101</t>
  </si>
  <si>
    <t>ELECTROSURGERY MULTIFUNCTIONAL CANNULAS, SINGLE-USE</t>
  </si>
  <si>
    <t>K0201010101</t>
  </si>
  <si>
    <t>OPEN ELECTROSURGERY MULTIFUNCTIONAL CANNULAS, SINGLE-USE</t>
  </si>
  <si>
    <t>K0201010102</t>
  </si>
  <si>
    <t>LAPAROSCOPIC AND THORACOSCOPIC ELECTROSURGERY MULTIFUNCTIONAL CANNULAS, SINGLE-USE</t>
  </si>
  <si>
    <t>K02010102</t>
  </si>
  <si>
    <t>ELECTROSURGERY DISSECTORS, SINGLE-USE</t>
  </si>
  <si>
    <t>K0201010201</t>
  </si>
  <si>
    <t>OPEN ELECTROSURGERY DISSECTORS, SINGLE-USE</t>
  </si>
  <si>
    <t>K0201010202</t>
  </si>
  <si>
    <t>LAPAROSCOPIC AND THORACOSCOPIC ELECTROSURGERY DISSECTORS, SINGLE-USE</t>
  </si>
  <si>
    <t>K02010103</t>
  </si>
  <si>
    <t>ELECTROSURGERY ELECTRODES, SINGLE-USE</t>
  </si>
  <si>
    <t>K0201010301</t>
  </si>
  <si>
    <t>OPEN ELECTROSURGERY ELECTRODES, SINGLE-USE</t>
  </si>
  <si>
    <t>K0201010302</t>
  </si>
  <si>
    <t>LAPAR AND THORACOSCOPIC ELECTROSURGERY ELECTRODES, SINGLE-USE</t>
  </si>
  <si>
    <t>K02010104</t>
  </si>
  <si>
    <t>ELECTROSURGERY SCISSORS, SINGLE-USE</t>
  </si>
  <si>
    <t>K0201010401</t>
  </si>
  <si>
    <t>OPEN ELECTROSURGERY SCISSORS, SINGLE-USE</t>
  </si>
  <si>
    <t>K0201010402</t>
  </si>
  <si>
    <t>LAPAROSCOPIC AND THORACOSCOPIC ELECTROSURGERY SCISSORS, SINGLE-USE</t>
  </si>
  <si>
    <t>K02010105</t>
  </si>
  <si>
    <t>ELECTROSURGERY HANDPIECES, SINGLE-USE</t>
  </si>
  <si>
    <t>K0201010501</t>
  </si>
  <si>
    <t>OPEN ELECTROSURGERY HANDPIECES, SINGLE-USE</t>
  </si>
  <si>
    <t>K0201010502</t>
  </si>
  <si>
    <t>LAPAROSCOPIC AND THORACOSCOPIC ELECTROSURGERY HANDPIECES, SINGLE-USE</t>
  </si>
  <si>
    <t>K02010106</t>
  </si>
  <si>
    <t>ELECTROSURGERY FORCEPS, SINGLE-USE</t>
  </si>
  <si>
    <t>K0201010601</t>
  </si>
  <si>
    <t>OPEN ELECTROSURGERY FORCEPS, SINGLE-USE</t>
  </si>
  <si>
    <t>K0201010602</t>
  </si>
  <si>
    <t>LAPAROSCOPIC AND THORACOSCOPIC ELECTROSURGERY FORCEPS, SINGLE-USE</t>
  </si>
  <si>
    <t>K02010107</t>
  </si>
  <si>
    <t>SMOKE EVACUATION SYSTEMS</t>
  </si>
  <si>
    <t>K02010108</t>
  </si>
  <si>
    <t>ELECTROSURGERY NEEDLES, SINGLE-USE</t>
  </si>
  <si>
    <t>K0201010801</t>
  </si>
  <si>
    <t>OPEN ELECTROSURGERY NEEDLES, SINGLE-USE</t>
  </si>
  <si>
    <t>K0201010802</t>
  </si>
  <si>
    <t>LAPAROSCOPIC AND THORACOSCOPIC ELECTROSURGERY NEEDLES, SINGLE-USE</t>
  </si>
  <si>
    <t>K02010109</t>
  </si>
  <si>
    <t>ELECTROSURGERY BLADES, SINGLE-USE</t>
  </si>
  <si>
    <t>K0201010901</t>
  </si>
  <si>
    <t>OPEN ELECTROSURGERY BLADES, SINGLE-USE</t>
  </si>
  <si>
    <t>K0201010902</t>
  </si>
  <si>
    <t>LAPAROSCOPIC AND THORACOSCOPIC ELECTROSURGERY BLADES, SINGLE-USE</t>
  </si>
  <si>
    <t>K02010110</t>
  </si>
  <si>
    <t>ELECTROSURGERY MANIPULATORS, SINGLE-USE</t>
  </si>
  <si>
    <t>K0201011001</t>
  </si>
  <si>
    <t>OPEN ELECTROSURGERY MANIPULATORS, SINGLE-USE</t>
  </si>
  <si>
    <t>K0201011002</t>
  </si>
  <si>
    <t>LAPAROSCOPIC AND THORACOSCOPIC ELECTROSURGERY MANIPULATORS, SINGLE-USE</t>
  </si>
  <si>
    <t>K02010111</t>
  </si>
  <si>
    <t>ELECTROSURGERY INSTRUMENT KITS, SINGLE-USE</t>
  </si>
  <si>
    <t>K0201011101</t>
  </si>
  <si>
    <t>OPEN ELECTROSURGERY INSTRUMENT KITS, SINGLE-USE</t>
  </si>
  <si>
    <t>K0201011102</t>
  </si>
  <si>
    <t>LAPAROSCOPIC AND THORACOSCOPIC ELECTROSURGERY INSTRUMENT KITS, SINGLE-USE</t>
  </si>
  <si>
    <t>K02010112</t>
  </si>
  <si>
    <t>ELECTROSURGERY PROBES, SINGLE-USE</t>
  </si>
  <si>
    <t>K0201011201</t>
  </si>
  <si>
    <t>OPEN ELECTROSURGERY PROBES, SINGLE-USE</t>
  </si>
  <si>
    <t>K0201011202</t>
  </si>
  <si>
    <t>LAPAROSCOPIC AND THORACOSCOPIC ELECTROSURGERY PROBES, SINGLE-USE</t>
  </si>
  <si>
    <t>K02010113</t>
  </si>
  <si>
    <t>MINIMALLY INVASIVE SURGERY MULTIPURPOSE HANDPIECES, SINGLE-USE</t>
  </si>
  <si>
    <t>K02010199</t>
  </si>
  <si>
    <t>MONO- AND BIPOLAR INSTRUMENTS, SINGLE-USE - OTHER</t>
  </si>
  <si>
    <t>K020102</t>
  </si>
  <si>
    <t>ELECTROSURGERY PADS (NEUTRAL ELECTRODES) AND CABLES, SINGLE-USE</t>
  </si>
  <si>
    <t>K02010201</t>
  </si>
  <si>
    <t>ELECTROSURGERY SINGLE PATIENT PADS (NEUTRAL ELECTRODES), SINGLE-USE</t>
  </si>
  <si>
    <t>K02010202</t>
  </si>
  <si>
    <t>ELECTROSURGERY DUAL PATIENT PADS (NEUTRAL ELECTRODES), SINGLE-USE</t>
  </si>
  <si>
    <t>K02010203</t>
  </si>
  <si>
    <t>ELECTROSURGERY CONNECTION CABLES, SINGLE-USE</t>
  </si>
  <si>
    <t>K020103</t>
  </si>
  <si>
    <t>SELF-POWERED BIPOLAR ELECTROCAUTERS SINGLE USE</t>
  </si>
  <si>
    <t>K02010301</t>
  </si>
  <si>
    <t>LOW TEMPERATURE BIPOLAR ELECTROCAUTERS, SINGLE USE</t>
  </si>
  <si>
    <t>K02010302</t>
  </si>
  <si>
    <t>MEDIUM TEMPERATURE BIPOLAR ELECTROCAUTERS, SINGLE USE</t>
  </si>
  <si>
    <t>K02010303</t>
  </si>
  <si>
    <t>HIGH TEMPERATURE BIPOLAR ELECTROCAUTERS, SINGLE USE</t>
  </si>
  <si>
    <t>K020180</t>
  </si>
  <si>
    <t>SINGLE- AND BIPOLAR DEVICES, SINGLE USE - ACCESSORIES</t>
  </si>
  <si>
    <t>K020199</t>
  </si>
  <si>
    <t>MONO- AND BIPOLAR DEVICES, SINGLE USE - OTHER</t>
  </si>
  <si>
    <t>K0202</t>
  </si>
  <si>
    <t>DEVICES FOR SURGERY WITH ULTRASONIC GENERATOR, SINGLE-USE</t>
  </si>
  <si>
    <t>K020201</t>
  </si>
  <si>
    <t>ULTRASONIC SURGERY INSTRUMENTS, SINGLE-USE</t>
  </si>
  <si>
    <t>K02020101</t>
  </si>
  <si>
    <t>ULTRASONIC SURGERY SCISSORS, SINGLE-USE</t>
  </si>
  <si>
    <t>K0202010101</t>
  </si>
  <si>
    <t>ULTRASONIC OPEN SURGERY SCISSORS, SINGLE-USE</t>
  </si>
  <si>
    <t>K0202010102</t>
  </si>
  <si>
    <t>LAPAROSCOPIC AND THORACOSCOPIC ULTRASONIC SURGERY SCISSORS, SINGLE-USE</t>
  </si>
  <si>
    <t>K02020102</t>
  </si>
  <si>
    <t>ULTRASONIC SURGERY HANDPIECES, SINGLE-USE</t>
  </si>
  <si>
    <t>K0202010201</t>
  </si>
  <si>
    <t>ULTRASONIC OPEN SURGERY HANDPIECES, SINGLE-USE</t>
  </si>
  <si>
    <t>K0202010202</t>
  </si>
  <si>
    <t>LAPAROSCOPIC AND THORACOSCOPIC ULTRASONIC SURGERY HANDPIECES, SINGLE-USE</t>
  </si>
  <si>
    <t>K02020103</t>
  </si>
  <si>
    <t>ULTRASONIC SURGERY BLADES, SINGLE-USE</t>
  </si>
  <si>
    <t>K0202010301</t>
  </si>
  <si>
    <t>ULTRASONIC OPEN SURGERY BLADES, SINGLE-USE</t>
  </si>
  <si>
    <t>K0202010302</t>
  </si>
  <si>
    <t>LAPAROSCOPIC AND THORACOSCOPIC ULTRASONIC SURGERY BLADES, SINGLE-USE</t>
  </si>
  <si>
    <t>K02020104</t>
  </si>
  <si>
    <t>ULTRASONIC SURGERY INSTRUMENT KITS, SINGLE-USE</t>
  </si>
  <si>
    <t>K0202010401</t>
  </si>
  <si>
    <t>ULTRASONIC OPEN SURGERY INSTRUMENT KITS, SINGLE-USE</t>
  </si>
  <si>
    <t>K0202010402</t>
  </si>
  <si>
    <t>LAPAROSCOPIC AND THORACOSCOPIC ULTRASONIC SURGERY INSTRUMENT KITS, SINGLE-USE</t>
  </si>
  <si>
    <t>K02020105</t>
  </si>
  <si>
    <t>ULTRASONIC SURGERY CANNULAS, SINGLE-USE</t>
  </si>
  <si>
    <t>K0202010501</t>
  </si>
  <si>
    <t>ULTRASONIC OPEN SURGERY CANNULAS, SINGLE-USE</t>
  </si>
  <si>
    <t>K0202010502</t>
  </si>
  <si>
    <t>LAPAROSCOPIC AND THORACOSCOPIC ULTRASONIC SURGERY CANNULAS, SINGLE-USE</t>
  </si>
  <si>
    <t>K02020106</t>
  </si>
  <si>
    <t>ULTRASONIC SURGERY DISSECTORS, SINGLE-USE</t>
  </si>
  <si>
    <t>K0202010601</t>
  </si>
  <si>
    <t>ULTRASONIC OPEN SURGERY DISSECTORS, SINGLE-USE</t>
  </si>
  <si>
    <t>K0202010602</t>
  </si>
  <si>
    <t>LAPAROSCOPIC AND THORACOSCOPIC ULTRASONIC SURGERY DISSECTORS, SINGLE-USE</t>
  </si>
  <si>
    <t>K02020107</t>
  </si>
  <si>
    <t>ULTRASONIC SURGERY ELECTRODES, SINGLE-USE</t>
  </si>
  <si>
    <t>K0202010701</t>
  </si>
  <si>
    <t>ULTRASONIC OPEN SURGERY ELECTRODES, SINGLE-USE</t>
  </si>
  <si>
    <t>K0202010702</t>
  </si>
  <si>
    <t>LAPAROSCOPIC AND THORACOSCOPIC ULTRASONIC SURGERY ELECTRODES, SINGLE-USE</t>
  </si>
  <si>
    <t>K02020108</t>
  </si>
  <si>
    <t>ULTRASONIC SURGERY FORCEPS, SINGLE-USE</t>
  </si>
  <si>
    <t>K0202010801</t>
  </si>
  <si>
    <t>ULTRASONIC OPEN SURGERY FORCEPS, SINGLE-USE</t>
  </si>
  <si>
    <t>K0202010802</t>
  </si>
  <si>
    <t>LAPAROSCOPIC AND THORACOSCOPIC ULTRASONIC SURGERY FORCEPS, SINGLE-USE</t>
  </si>
  <si>
    <t>K02020109</t>
  </si>
  <si>
    <t>ULTRASONIC SURGERY MANIPULATORS, SINGLE-USE</t>
  </si>
  <si>
    <t>K0202010901</t>
  </si>
  <si>
    <t>ULTRASONIC OPEN SURGERY MANIPULATORS, SINGLE-USE</t>
  </si>
  <si>
    <t>K0202010902</t>
  </si>
  <si>
    <t>ULTRASONIC LAPAROSCOPIC AND THORACOSCOPIC SURGERY MANIPULATORS, SINGLE-USE</t>
  </si>
  <si>
    <t>K02020199</t>
  </si>
  <si>
    <t>ULTRASONIC SURGERY INSTRUMENTS, SINGLE-USE - OTHER</t>
  </si>
  <si>
    <t>K020280</t>
  </si>
  <si>
    <t>DEVICES FOR SURGERY WITH ULTRASONIC GENERATOR, SINGLE-USE - ACCESSORIES</t>
  </si>
  <si>
    <t>K020299</t>
  </si>
  <si>
    <t>DEVICES FOR SURGERY WITH ULTRASONIC GENERATOR, SINGLE-USE - OTHER</t>
  </si>
  <si>
    <t>K0203</t>
  </si>
  <si>
    <t>DEVICES FOR SURGERY WITH RADIOFREQUENCY GENERATOR, SINGLE-USE</t>
  </si>
  <si>
    <t>K020301</t>
  </si>
  <si>
    <t>RADIOFREQUENCY SURGERY INSTRUMENTS, SINGLE-USE</t>
  </si>
  <si>
    <t>K02030101</t>
  </si>
  <si>
    <t>RADIOFREQUENCY SURGERY ELECTRODES, SINGLE-USE</t>
  </si>
  <si>
    <t>K02030102</t>
  </si>
  <si>
    <t>RADIOFREQUENCY SURGERY FORCEPS, SINGLE-USE</t>
  </si>
  <si>
    <t>K02030103</t>
  </si>
  <si>
    <t>RADIOFREQUENCY SURGERY INSTRUMENT KITS, SINGLE-USE </t>
  </si>
  <si>
    <t>K02030104</t>
  </si>
  <si>
    <t xml:space="preserve">RADIOFREQUENCY SURGERY NEEDLES, SINGLE-USE </t>
  </si>
  <si>
    <t>K02030105</t>
  </si>
  <si>
    <t xml:space="preserve">RADIOFREQUENCY SURGERY DISSECTORS, SINGLE-USE </t>
  </si>
  <si>
    <t>K02030106</t>
  </si>
  <si>
    <t xml:space="preserve">RADIOFREQUENCY SURGERY CANNULAS, SINGLE-USE </t>
  </si>
  <si>
    <t>K02030107</t>
  </si>
  <si>
    <t xml:space="preserve">RADIOFREQUENCY SURGERY BLADES, SINGLE-USE </t>
  </si>
  <si>
    <t>K02030108</t>
  </si>
  <si>
    <t xml:space="preserve">RADIOFREQUENCY SURGERY SCISSORS, SINGLE-USE </t>
  </si>
  <si>
    <t>K02030109</t>
  </si>
  <si>
    <t>RADIOFREQUENCY SURGERY HANDPIECES, SINGLE-USE </t>
  </si>
  <si>
    <t>K02030110</t>
  </si>
  <si>
    <t xml:space="preserve">RADIOFREQUENCY SURGERY MANIPULATORS,  SINGLE-USE </t>
  </si>
  <si>
    <t>K02030199</t>
  </si>
  <si>
    <t>RADIOFREQUENCY SURGERY INSTRUMENTS, SINGLE-USE - OTHER</t>
  </si>
  <si>
    <t>K020380</t>
  </si>
  <si>
    <t>DEVICES FOR SURGERY WITH RADIOFREQUENCY GENERATOR, SINGLE-USE - ACCESSORIES</t>
  </si>
  <si>
    <t>K020399</t>
  </si>
  <si>
    <t>DEVICES FOR SURGERY WITH RADIOFREQUENCY GENERATOR, SINGLE-USE - OTHER</t>
  </si>
  <si>
    <t>K0204</t>
  </si>
  <si>
    <t>DEVICES FOR SURGERY WITH ARGON GAS GENERATOR, SINGLE-USE</t>
  </si>
  <si>
    <t>K020401</t>
  </si>
  <si>
    <t>ARGON GAS SURGERY INSTRUMENTS, SINGLE-USE</t>
  </si>
  <si>
    <t>K02040101</t>
  </si>
  <si>
    <t>ARGON GAS SURGERY ELECTRODES, SINGLE-USE</t>
  </si>
  <si>
    <t>K0204010101</t>
  </si>
  <si>
    <t>ARGON GAS OPEN SURGERY ELECTRODES, SINGLE-USE</t>
  </si>
  <si>
    <t>K0204010102</t>
  </si>
  <si>
    <t>ARGON GAS LAPAROSCOPIC AND THORACOSCOPIC SURGERY ELECTRODES, SINGLE-USE</t>
  </si>
  <si>
    <t>K02040102</t>
  </si>
  <si>
    <t>ARGON GAS SURGERY HANDPIECES, SINGLE-USE</t>
  </si>
  <si>
    <t>K0204010201</t>
  </si>
  <si>
    <t>ARGON GAS OPEN SURGERY HANDPIECES, SINGLE-USE</t>
  </si>
  <si>
    <t>K0204010202</t>
  </si>
  <si>
    <t>ARGON GAS LAPAROSCOPIC AND THORACOSCOPIC GAS SURGERY HANDPIECES, SINGLE-USE</t>
  </si>
  <si>
    <t>K02040103</t>
  </si>
  <si>
    <t>ARGON GAS SURGERY FORCEPS, SINGLE-USE</t>
  </si>
  <si>
    <t>K0204010301</t>
  </si>
  <si>
    <t>ARGON GAS OPEN SURGERY FORCEPS, SINGLE-USE</t>
  </si>
  <si>
    <t>K0204010302</t>
  </si>
  <si>
    <t>ARGON GAS LAPAROSCOPIC AND THORACOSCOPIC SURGERY FORCEPS, SINGLE-USE</t>
  </si>
  <si>
    <t>K02040104</t>
  </si>
  <si>
    <t>ARGON GAS SURGERY SCISSORS, SINGLE-USE</t>
  </si>
  <si>
    <t>K0204010401</t>
  </si>
  <si>
    <t>ARGON GAS OPEN SURGERY SCISSORS, SINGLE-USE</t>
  </si>
  <si>
    <t>K0204010402</t>
  </si>
  <si>
    <t>ARGON GAS LAPAROSCOPIC AND THORACOSCOPIC SURGERY SCISSORS, SINGLE-USE</t>
  </si>
  <si>
    <t>K02040105</t>
  </si>
  <si>
    <t>ARGON GAS SURGERY BLADES, SINGLE-USE</t>
  </si>
  <si>
    <t>K0204010501</t>
  </si>
  <si>
    <t>ARGON GAS OPEN SURGERY BLADES, SINGLE-USE</t>
  </si>
  <si>
    <t>K0204010502</t>
  </si>
  <si>
    <t>ARGON GAS LAPAROSCOPIC AND THORACOSCOPIC SURGERY BLADES, SINGLE-USE</t>
  </si>
  <si>
    <t>K02040106</t>
  </si>
  <si>
    <t>ARGON GAS SURGERY DISSECTORS, SINGLE-USE</t>
  </si>
  <si>
    <t>K0204010601</t>
  </si>
  <si>
    <t>ARGON GAS OPEN SURGERY DISSECTORS, SINGLE-USE</t>
  </si>
  <si>
    <t>K0204010602</t>
  </si>
  <si>
    <t>ARGON GAS LAPAROSCOPIC AND THORACOSCOPIC SURGERY DISSECTORS, SINGLE-USE</t>
  </si>
  <si>
    <t>K02040107</t>
  </si>
  <si>
    <t>ARGON GAS SURGERY CANNULAS, SINGLE-USE</t>
  </si>
  <si>
    <t>K0204010701</t>
  </si>
  <si>
    <t>ARGON GAS OPEN SURGERY CANNULAS, SINGLE-USE</t>
  </si>
  <si>
    <t>K0204010702</t>
  </si>
  <si>
    <t>ARGON GAS LAPAROSCOPIC AND THORACOSCOPIC SURGERY CANNULAS, SINGLE-USE</t>
  </si>
  <si>
    <t>K02040108</t>
  </si>
  <si>
    <t>ARGON GAS SURGERY MANIPULATORS, SINGLE-USE</t>
  </si>
  <si>
    <t>K0204010801</t>
  </si>
  <si>
    <t>ARGON GAS OPEN SURGERY MANIPULATORS, SINGLE-USE</t>
  </si>
  <si>
    <t>K0204010802</t>
  </si>
  <si>
    <t>ARGON GAS LAPAROSCOPIC AND THORACOSCOPIC SURGERY MANIPULATORS, SINGLE-USE</t>
  </si>
  <si>
    <t>K02040109</t>
  </si>
  <si>
    <t>ARGON GAS SURGERY INSTRUMENT KITS, SINGLE-USE</t>
  </si>
  <si>
    <t>K02040199</t>
  </si>
  <si>
    <t>ARGON GAS SURGERY INSTRUMENTS, SINGLE-USE- OTHER</t>
  </si>
  <si>
    <t>K020480</t>
  </si>
  <si>
    <t>DEVICES FOR SURGERY WITH ARGON GAS GENERATOR, SINGLE-USE- ACCESSORIES</t>
  </si>
  <si>
    <t>K020499</t>
  </si>
  <si>
    <t>DEVICES FOR SURGERY WITH ARGON GAS GENERATOR, SINGLE-USE - OTHER</t>
  </si>
  <si>
    <t>K0205</t>
  </si>
  <si>
    <t>DEVICES FOR SURGERY WITH COMBINED RADIOFREQUENCY / ULTRASOUND GENERATORS, SINGLE-USE</t>
  </si>
  <si>
    <t>K020501</t>
  </si>
  <si>
    <t>COMBINED RADIOFREQUENCY / ULTRASOUND SURGERY INSTRUMENTS, SINGLE-USE</t>
  </si>
  <si>
    <t>K02050101</t>
  </si>
  <si>
    <t>COMBINED RADIOFREQUENCY / ULTRASONIC SURGERY ELECTRODES, SINGLE-USE</t>
  </si>
  <si>
    <t>K02050102</t>
  </si>
  <si>
    <t>COMBINED RADIOFREQUENCY / ULTRASONIC SURGERY FORCEPS, SINGLE-USE</t>
  </si>
  <si>
    <t>K02050103</t>
  </si>
  <si>
    <t>COMBINED RADIOFREQUENCY / ULTRASOUND SURGERY INSTRUMENT KITS, SINGLE-USE</t>
  </si>
  <si>
    <t>K02050104</t>
  </si>
  <si>
    <t>COMBINED RADIOFREQUENCY / ULTRASONIC SURGERY NEEDLES, SINGLE-USE</t>
  </si>
  <si>
    <t>K02050105</t>
  </si>
  <si>
    <t>RADIOFREQUENCY / ULTRASONIC SURGERY COMBINED DISSECTORS, SINGLE-USE</t>
  </si>
  <si>
    <t>K02050106</t>
  </si>
  <si>
    <t>COMBINED RADIOFREQUENCY / ULTRASOUND SURGERY CANNULAS, SINGLE-USE</t>
  </si>
  <si>
    <t>K02050107</t>
  </si>
  <si>
    <t>COMBINED RADIOFREQUENCY / ULTRASONIC SURGERY BLADES, SINGLE-USE</t>
  </si>
  <si>
    <t>K02050108</t>
  </si>
  <si>
    <t>COMBINED RADIOFREQUENCY / ULTRASONIC SURGERY SCISSORS, SINGLE-USE</t>
  </si>
  <si>
    <t>K02050109</t>
  </si>
  <si>
    <t>COMBINED RADIOFREQUENCY / ULTRASONIC SURGERY HANDPIECES, SINGLE-USE</t>
  </si>
  <si>
    <t>K02050110</t>
  </si>
  <si>
    <t>COMBINED RADIOFREQUENCY / ULTRASONIC SURGERY MANIPULATORS, SINGLE-USE</t>
  </si>
  <si>
    <t>K0299</t>
  </si>
  <si>
    <t>ELECTROSURGERY DEVICES, SINGLE-USE - OTHER</t>
  </si>
  <si>
    <t>K03</t>
  </si>
  <si>
    <t>ARTHROSCOPY DEVICES, SINGLE-USE</t>
  </si>
  <si>
    <t>K0301</t>
  </si>
  <si>
    <t>ARTHROSCOPY TRACTION SYSTEMS, SINGLE-USE</t>
  </si>
  <si>
    <t>K0302</t>
  </si>
  <si>
    <t>ARTHROSCOPY SURGICAL INSTRUMENTS, SINGLE-USE</t>
  </si>
  <si>
    <t>K030201</t>
  </si>
  <si>
    <t>ARTHROSCOPY CANNULAS, SINGLE-USE</t>
  </si>
  <si>
    <t>K030202</t>
  </si>
  <si>
    <t>ARTHROSCOPY GUIDE WIRES, SINGLE-USE</t>
  </si>
  <si>
    <t>K030203</t>
  </si>
  <si>
    <t>ARTHROSCOPY BLADES, SINGLE-USE</t>
  </si>
  <si>
    <t>K030204</t>
  </si>
  <si>
    <t>ARTHROSCOPY BURS, SINGLE-USE</t>
  </si>
  <si>
    <t>K030205</t>
  </si>
  <si>
    <t>ARTHROSCOPY SUTURE DEVICES NOT INCLUDED IN OTHER CLASSES, SINGLE-USE</t>
  </si>
  <si>
    <t>K030206</t>
  </si>
  <si>
    <t>ARTHROSCOPY DISSECTORS, SINGLE-USE</t>
  </si>
  <si>
    <t>K030207</t>
  </si>
  <si>
    <t>ARTHROSCOPY ELECTRODES, SINGLE-USE</t>
  </si>
  <si>
    <t>K030208</t>
  </si>
  <si>
    <t>ARTHROSCOPY FORCEPS, SINGLE-USE</t>
  </si>
  <si>
    <t>K030209</t>
  </si>
  <si>
    <t>ARTHROSCOPY SCISSORS, SINGLE-USE</t>
  </si>
  <si>
    <t>K030210</t>
  </si>
  <si>
    <t>ARTHROSCOPY HANDPIECES, SINGLE USE</t>
  </si>
  <si>
    <t>K030211</t>
  </si>
  <si>
    <t>ARTHROSCOPY MANIPULATORS, SINGLE USE</t>
  </si>
  <si>
    <t>K030212</t>
  </si>
  <si>
    <t>ARTHROSCOPY INSTRUMENT KITS, SINGLE USE</t>
  </si>
  <si>
    <t>K030299</t>
  </si>
  <si>
    <t>ARTHROSCOPY SURGICAL INSTRUMENTS, SINGLE USE - OTHER</t>
  </si>
  <si>
    <t>K0380</t>
  </si>
  <si>
    <t>ARTHROSCOPY DEVICES, SINGLE USE - ACCESSORIES</t>
  </si>
  <si>
    <t>K0399</t>
  </si>
  <si>
    <t>ARTHROSCOPY DEVICES, SINGLE USE - OTHER</t>
  </si>
  <si>
    <t>L</t>
  </si>
  <si>
    <t>REUSABLE SURGICAL INSTRUMENTS</t>
  </si>
  <si>
    <t>L01</t>
  </si>
  <si>
    <t>SHARP INSTRUMENTS, REUSABLE</t>
  </si>
  <si>
    <t>L0101</t>
  </si>
  <si>
    <t>SURGICAL SCALPELS, REUSABLE</t>
  </si>
  <si>
    <t>L010101</t>
  </si>
  <si>
    <t>MONOBLOCK SURGICAL SCALPELS, REUSABLE </t>
  </si>
  <si>
    <t>L010102</t>
  </si>
  <si>
    <t>SCALPEL BLADES, REUSABLE</t>
  </si>
  <si>
    <t>L010103</t>
  </si>
  <si>
    <t>HANDLES FOR SCALPELS, REUSABLE</t>
  </si>
  <si>
    <t>L0102</t>
  </si>
  <si>
    <t>SURGICAL KNIVES, REUSABLE</t>
  </si>
  <si>
    <t>L0103</t>
  </si>
  <si>
    <t>DERMOTOMES AND BLADES, REUSABLE</t>
  </si>
  <si>
    <t>L0104</t>
  </si>
  <si>
    <t>SURGICAL SCISSORS, REUSABLE</t>
  </si>
  <si>
    <t>L010401</t>
  </si>
  <si>
    <t>SCISSORS FOR BANDAGES AND CLOTHING, REUSABLE</t>
  </si>
  <si>
    <t>L01040101</t>
  </si>
  <si>
    <t>SCISSORS FOR PLASTERS, REUSABLE</t>
  </si>
  <si>
    <t>L01040102</t>
  </si>
  <si>
    <t>SCISSORS FOR BANDAGES, REUSABLE</t>
  </si>
  <si>
    <t>L01040103</t>
  </si>
  <si>
    <t>SCISSORS FOR CLOTHING, REUSABLE</t>
  </si>
  <si>
    <t>L01040199</t>
  </si>
  <si>
    <t>SCISSORS FOR BANDAGES AND CLOTHING, REUSABLE - OTHER</t>
  </si>
  <si>
    <t>L010402</t>
  </si>
  <si>
    <t>SURGICAL SUTURES SCISSORS, REUSABLE</t>
  </si>
  <si>
    <t>L01040201</t>
  </si>
  <si>
    <t>STAPLE REMOVER SCISSORS, REUSABLE</t>
  </si>
  <si>
    <t>L01040202</t>
  </si>
  <si>
    <t>LIGATURES SCISSORS, REUSABLE</t>
  </si>
  <si>
    <t>L01040299</t>
  </si>
  <si>
    <t>SURGICAL SUTURES SCISSORS, REUSABLE - OTHER</t>
  </si>
  <si>
    <t>L010403</t>
  </si>
  <si>
    <t>SURGICAL DISSECTION SCISSORS, REUSABLE</t>
  </si>
  <si>
    <t>L010404</t>
  </si>
  <si>
    <t>CARDIOVASCULAR SURGERY SCISSORS, REUSABLE</t>
  </si>
  <si>
    <t>L01040401</t>
  </si>
  <si>
    <t>CARDIAC SCISSORS, REUSABLE</t>
  </si>
  <si>
    <t>L01040402</t>
  </si>
  <si>
    <t>VASCULAR SCISSORS, REUSABLE</t>
  </si>
  <si>
    <t>L010405</t>
  </si>
  <si>
    <t>OPHTHALMOLOGY SCISSORS, REUSABLE</t>
  </si>
  <si>
    <t>L01040501</t>
  </si>
  <si>
    <t>CORNEAL SCISSORS, REUSABLE</t>
  </si>
  <si>
    <t>L01040502</t>
  </si>
  <si>
    <t>OCULAR ENUCLEATION SCISSORS, REUSABLE</t>
  </si>
  <si>
    <t>L01040503</t>
  </si>
  <si>
    <t>IRIS SCISSORS, REUSABLE</t>
  </si>
  <si>
    <t>L01040504</t>
  </si>
  <si>
    <t>VITREO-RETINA SURGERY SCISSORS, REUSABLE</t>
  </si>
  <si>
    <t>L01040505</t>
  </si>
  <si>
    <t>CONJUNCTIVA SCISSORS, REUSABLE</t>
  </si>
  <si>
    <t>L01040506</t>
  </si>
  <si>
    <t>TENOTOMY AND STRABISM CORRECTION SCISSORS, REUSABLE</t>
  </si>
  <si>
    <t>L01040507</t>
  </si>
  <si>
    <t>BLEPHAROPLASTY SCISSORS, REUSABLE</t>
  </si>
  <si>
    <t>L01040508</t>
  </si>
  <si>
    <t>ENDOCULAR IMPLANTS SCISSORS, REUSABLE</t>
  </si>
  <si>
    <t>L01040509</t>
  </si>
  <si>
    <t>OCULAR ADNEXA SCISSORS, REUSABLE</t>
  </si>
  <si>
    <t>L0104050901</t>
  </si>
  <si>
    <t>CILIARY SCISSORS, REUSABLE</t>
  </si>
  <si>
    <t>L0104050999</t>
  </si>
  <si>
    <t>OCULAR ADNEXA SCISSORS, REUSABLE - OTHER</t>
  </si>
  <si>
    <t>L01040510</t>
  </si>
  <si>
    <t>CAPSULOTOMY SCISSORS, REUSABLE</t>
  </si>
  <si>
    <t>L01040599</t>
  </si>
  <si>
    <t>OPHTHALMOLOGY SCISSORS, REUSABLE - OTHER</t>
  </si>
  <si>
    <t>L010406</t>
  </si>
  <si>
    <t>OTOLARYNGOLOGICAL (ENT) SURGERY SCISSORS, REUSABLE</t>
  </si>
  <si>
    <t>L01040601</t>
  </si>
  <si>
    <t>NASAL SCISSORS, REUSABLE</t>
  </si>
  <si>
    <t>L01040602</t>
  </si>
  <si>
    <t>EAR SURGERY SCISSORS, REUSABLE</t>
  </si>
  <si>
    <t>L01040603</t>
  </si>
  <si>
    <t>TONSILLAR SCISSORS, REUSABLE </t>
  </si>
  <si>
    <t>L01040604</t>
  </si>
  <si>
    <t xml:space="preserve">LARYNGEAL SCISSORS, REUSABLE </t>
  </si>
  <si>
    <t>L01040699</t>
  </si>
  <si>
    <t>OTOLARYNGOLOGICAL (ENT) SURGERY SCISSORS, REUSABLE - OTHER</t>
  </si>
  <si>
    <t>L010407</t>
  </si>
  <si>
    <t xml:space="preserve">NEUROSURGERY SCISSORS, REUSABLE </t>
  </si>
  <si>
    <t>L01040701</t>
  </si>
  <si>
    <t>DURA MATER SCISSORS, REUSABLE </t>
  </si>
  <si>
    <t>L01040702</t>
  </si>
  <si>
    <t xml:space="preserve">NERVES SCISSORS, REUSABLE </t>
  </si>
  <si>
    <t>L01040799</t>
  </si>
  <si>
    <t>NEUROSURGERY SCISSORS, REUSABLE - OTHER</t>
  </si>
  <si>
    <t>L010408</t>
  </si>
  <si>
    <t>GASTROENTEROLOGY SCISSORS, REUSABLE </t>
  </si>
  <si>
    <t>L01040801</t>
  </si>
  <si>
    <t xml:space="preserve">INTESTINAL SCISSORS, REUSABLE </t>
  </si>
  <si>
    <t>L0104080101</t>
  </si>
  <si>
    <t xml:space="preserve">RECTAL SCISSORS, REUSABLE </t>
  </si>
  <si>
    <t>L0104080102</t>
  </si>
  <si>
    <t>ENTEROTOMY SCISSORS, REUSABLE </t>
  </si>
  <si>
    <t>L0104080199</t>
  </si>
  <si>
    <t>INTESTINAL SCISSORS, REUSABLE - OTHER</t>
  </si>
  <si>
    <t>L01040899</t>
  </si>
  <si>
    <t>GASTROENTEROLOGY SCISSORS, REUSABLE - OTHER</t>
  </si>
  <si>
    <t>L010409</t>
  </si>
  <si>
    <t xml:space="preserve">THORACIC SURGERY SCISSORS, REUSABLE </t>
  </si>
  <si>
    <t>L010410</t>
  </si>
  <si>
    <t xml:space="preserve">ODONTOSTOMATOLOGY SCISSORS, REUSABLE </t>
  </si>
  <si>
    <t>L01041001</t>
  </si>
  <si>
    <t xml:space="preserve">GINGIVAL SCISSORS, REUSABLE </t>
  </si>
  <si>
    <t>L01041099</t>
  </si>
  <si>
    <t>ODONTOSTOMATOLOGY SCISSORS, REUSABLE - OTHER</t>
  </si>
  <si>
    <t>L010411</t>
  </si>
  <si>
    <t xml:space="preserve">OBSTETRIC-GYNECOLOGICAL SURGERY SCISSORS, REUSABLE </t>
  </si>
  <si>
    <t>L01041101</t>
  </si>
  <si>
    <t>OBSTETRICS SCISSORS, REUSABLE</t>
  </si>
  <si>
    <t>L0104110101</t>
  </si>
  <si>
    <t>UMBILICAL SCISSORS, REUSABLE</t>
  </si>
  <si>
    <t>L0104110102</t>
  </si>
  <si>
    <t xml:space="preserve">EPISIOTOMY SCISSORS, REUSABLE </t>
  </si>
  <si>
    <t>L0104110103</t>
  </si>
  <si>
    <t>CEPHALOTOMY SCISSORS, REUSABLE</t>
  </si>
  <si>
    <t>L0104110199</t>
  </si>
  <si>
    <t>OBSTETRICS SCISSORS, REUSABLE - OTHER</t>
  </si>
  <si>
    <t>L01041102</t>
  </si>
  <si>
    <t>GYNECOLOGY SCISSORS, REUSABLE</t>
  </si>
  <si>
    <t>L0104110201</t>
  </si>
  <si>
    <t>UTERINE SCISSORS, REUSABLE</t>
  </si>
  <si>
    <t>L0104110202</t>
  </si>
  <si>
    <t>PARAMETRIUM SCISSORS, REUSABLE</t>
  </si>
  <si>
    <t>L0104110299</t>
  </si>
  <si>
    <t>GYNECOLOGY SCISSORS, REUSABLE - OTHER</t>
  </si>
  <si>
    <t>L01041199</t>
  </si>
  <si>
    <t>OBSTETRIC-GYNECOLOGICAL SURGERY SCISSORS, REUSABLE - OTHER</t>
  </si>
  <si>
    <t>L010412</t>
  </si>
  <si>
    <t>ORTHOPAEDIC SURGERY SCISSORS, REUSABLE</t>
  </si>
  <si>
    <t>L01041201</t>
  </si>
  <si>
    <t>BONE SCISSORS, REUSABLE</t>
  </si>
  <si>
    <t>L01041202</t>
  </si>
  <si>
    <t>WIRES AND METAL PLATES SCISSORS, REUSABLE</t>
  </si>
  <si>
    <t>L01041299</t>
  </si>
  <si>
    <t>ORTHOPAEDIC SURGERY SCISSORS, REUSABLE - OTHER</t>
  </si>
  <si>
    <t>L010413</t>
  </si>
  <si>
    <t>MICROSURGERY SCISSORS, REUSABLE</t>
  </si>
  <si>
    <t>L010499</t>
  </si>
  <si>
    <t>SURGICAL SCISSORS, REUSABLE - OTHER</t>
  </si>
  <si>
    <t>L0107</t>
  </si>
  <si>
    <t>SURGICAL SAWS AND BLADES, REUSABLE</t>
  </si>
  <si>
    <t>L010701</t>
  </si>
  <si>
    <t>MANUAL SURGICAL SAWS, REUSABLE</t>
  </si>
  <si>
    <t>L010702</t>
  </si>
  <si>
    <t>BLADES FOR MANUAL SURGICAL SAWS, REUSABLE</t>
  </si>
  <si>
    <t>L010703</t>
  </si>
  <si>
    <t>BLADES FOR MOTORISED SURGICAL SAWS, REUSABLE</t>
  </si>
  <si>
    <t>L0180</t>
  </si>
  <si>
    <t>SHARP INSTRUMENTS, REUSABLE - ACCESSORIES</t>
  </si>
  <si>
    <t>L0199</t>
  </si>
  <si>
    <t>SHARP INSTRUMENTS, REUSABLE - OTHER</t>
  </si>
  <si>
    <t>L02</t>
  </si>
  <si>
    <t>SUTURE INSTRUMENTS, REUSABLE</t>
  </si>
  <si>
    <t>L0201</t>
  </si>
  <si>
    <t>NEEDLES AND APPLICATORS FOR LIGATURES, REUSABLE</t>
  </si>
  <si>
    <t>L0202</t>
  </si>
  <si>
    <t>SUTURE NEEDLES, REUSABLE</t>
  </si>
  <si>
    <t>L0203</t>
  </si>
  <si>
    <t>NEEDLE CONTAINERS, REUSABLE</t>
  </si>
  <si>
    <t>L0204</t>
  </si>
  <si>
    <t>STAPLE REMOVERS, REUSABLE</t>
  </si>
  <si>
    <t>L0205</t>
  </si>
  <si>
    <t>NEEDLE HOLDERS, REUSABLE</t>
  </si>
  <si>
    <t>L0206</t>
  </si>
  <si>
    <t>GROOVED PROBES, REUSABLE</t>
  </si>
  <si>
    <t>L0207</t>
  </si>
  <si>
    <t>KNOT PUSHERS, REUSABLE</t>
  </si>
  <si>
    <t>L0208</t>
  </si>
  <si>
    <t>MULTIPLE CLIPS APPLICATORS, REUSABLE</t>
  </si>
  <si>
    <t>L020801</t>
  </si>
  <si>
    <t>MULTIPLE CLIPS APPLICATORS FOR OPEN SURGERY, REUSABLE</t>
  </si>
  <si>
    <t>L020802</t>
  </si>
  <si>
    <t>MULTIPLE APPLICATORS OF CLIPS FOR VIDEO SURGERY, REUSABLE</t>
  </si>
  <si>
    <t>L0299</t>
  </si>
  <si>
    <t>SUTURE INSTRUMENTS, REUSABLE - OTHER</t>
  </si>
  <si>
    <t>L03</t>
  </si>
  <si>
    <t>GENERAL SURGERY INSTRUMENTS, REUSABLE</t>
  </si>
  <si>
    <t>L0301</t>
  </si>
  <si>
    <t>GENERAL SURGERY SURGICAL CANNULAS AND HANDPIECES, REUSABLE</t>
  </si>
  <si>
    <t>L030101</t>
  </si>
  <si>
    <t>SUCTION AND IRRIGATION SURGICAL CANNULAS AND HANDPIECES, REUSABLE</t>
  </si>
  <si>
    <t>L030199</t>
  </si>
  <si>
    <t>GENERAL SURGERY SURGICAL CANNULAS AND HANDPIECES, REUSABLE - OTHER</t>
  </si>
  <si>
    <t>L0311</t>
  </si>
  <si>
    <t>PROBES AND EXPLORERS, REUSABLE</t>
  </si>
  <si>
    <t>L031101</t>
  </si>
  <si>
    <t>FISTULA PROBES, REUSABLE</t>
  </si>
  <si>
    <t>L031102</t>
  </si>
  <si>
    <t>EXPLORATION PROBES, REUSABLE</t>
  </si>
  <si>
    <t>L031103</t>
  </si>
  <si>
    <t>BUTTONED PROBES, REUSABLE</t>
  </si>
  <si>
    <t>L031104</t>
  </si>
  <si>
    <t>SURGICAL MIRRORS, REUSABLE</t>
  </si>
  <si>
    <t>L031199</t>
  </si>
  <si>
    <t>PROBES AND MIRRORS, REUSABLE - OTHER</t>
  </si>
  <si>
    <t>L0312</t>
  </si>
  <si>
    <t>SURGICAL TROCAR, REUSABLE</t>
  </si>
  <si>
    <t>L031201</t>
  </si>
  <si>
    <t>THORACIC TROCAR, REUSABLE</t>
  </si>
  <si>
    <t>L031202</t>
  </si>
  <si>
    <t>ABDOMINAL TROCAR, REUSABLE</t>
  </si>
  <si>
    <t>L031203</t>
  </si>
  <si>
    <t>OTOLARYNGOLOGICAL SURGERY TROCAR, REUSABLE</t>
  </si>
  <si>
    <t>L031204</t>
  </si>
  <si>
    <t>ARTHROSCOPIC SURGERY TROCAR, REUSABLE</t>
  </si>
  <si>
    <t>L031205</t>
  </si>
  <si>
    <t>ORTHOPAEDIC SURGERY TROCAR, REUSABLE</t>
  </si>
  <si>
    <t>L031280</t>
  </si>
  <si>
    <t>SURGICAL TROCAR, REUSABLE - ACCESSORIES</t>
  </si>
  <si>
    <t>L031299</t>
  </si>
  <si>
    <t>SURGICAL TROCAR, REUSABLE - OTHER</t>
  </si>
  <si>
    <t>L0313</t>
  </si>
  <si>
    <t>GENERAL SURGERY FORCEPS, REUSABLE</t>
  </si>
  <si>
    <t>L031301</t>
  </si>
  <si>
    <t>GENERAL SURGERY BIOPSY FORCEPS, REUSABLE</t>
  </si>
  <si>
    <t>L031302</t>
  </si>
  <si>
    <t>MEDICATION FORCEPS, REUSABLE</t>
  </si>
  <si>
    <t>L031303</t>
  </si>
  <si>
    <t>SWAB FORCEPS, REUSABLE</t>
  </si>
  <si>
    <t>L031304</t>
  </si>
  <si>
    <t>GRASPING FORCEPS, REUSABLE</t>
  </si>
  <si>
    <t>L03130401</t>
  </si>
  <si>
    <t>TISSUE AND ORGAN GRASPING FORCEPS, REUSABLE</t>
  </si>
  <si>
    <t>L03130402</t>
  </si>
  <si>
    <t>FORCEPS FOR EXTERNAL BODIES, REUSABLE</t>
  </si>
  <si>
    <t>L03130403</t>
  </si>
  <si>
    <t>SPLINTER FORCEPS, REUSABLE</t>
  </si>
  <si>
    <t>L03130499</t>
  </si>
  <si>
    <t>GRASPING FORCEPS, REUSABLE - OTHER</t>
  </si>
  <si>
    <t>L031305</t>
  </si>
  <si>
    <t xml:space="preserve">FORCEPS FOR FABRICS AND BANDAGES, REUSABLE </t>
  </si>
  <si>
    <t>L031306</t>
  </si>
  <si>
    <t xml:space="preserve">HEMOSTATIC FORCEPS, REUSABLE </t>
  </si>
  <si>
    <t>L031307</t>
  </si>
  <si>
    <t>TOWEL AND TUBE CLAMPS, REUSABLE </t>
  </si>
  <si>
    <t>L031308</t>
  </si>
  <si>
    <t xml:space="preserve">SURGICAL AND ANATOMICAL TWEEZERS, REUSABLE </t>
  </si>
  <si>
    <t>L031309</t>
  </si>
  <si>
    <t>SUTURE NEEDLE PASSERS, REUSABLE</t>
  </si>
  <si>
    <t>L031310</t>
  </si>
  <si>
    <t xml:space="preserve">DISSECTION FORCEPS, REUSABLE </t>
  </si>
  <si>
    <t>L031312</t>
  </si>
  <si>
    <t xml:space="preserve">INTUBATION FORCEPS, REUSABLE </t>
  </si>
  <si>
    <t>L031399</t>
  </si>
  <si>
    <t>GENERAL SURGERY FORCEPS, REUSABLE - OTHER</t>
  </si>
  <si>
    <t>L0314</t>
  </si>
  <si>
    <t xml:space="preserve">GENERAL SURGERY SPREADERS AND SPATULAS, REUSABLE </t>
  </si>
  <si>
    <t>L031401</t>
  </si>
  <si>
    <t xml:space="preserve">GENERAL SURGERY SPREADERS AND RETRACTORS, REUSABLE </t>
  </si>
  <si>
    <t>L03140101</t>
  </si>
  <si>
    <t xml:space="preserve">SELF-STATIC SPREADERS, REUSABLE </t>
  </si>
  <si>
    <t>L03140102</t>
  </si>
  <si>
    <t xml:space="preserve">VAGINAL SPREADERS, REUSABLE </t>
  </si>
  <si>
    <t>L03140103</t>
  </si>
  <si>
    <t xml:space="preserve">VASCULAR SPREADERS AND RETRACTORS, REUSABLE </t>
  </si>
  <si>
    <t>L03140104</t>
  </si>
  <si>
    <t>SPREADERS HOOKS, REUSABLE </t>
  </si>
  <si>
    <t>L03140105</t>
  </si>
  <si>
    <t xml:space="preserve">SKIN RETRACTORS, REUSABLE </t>
  </si>
  <si>
    <t>L03140199</t>
  </si>
  <si>
    <t>SPREADERS AND RETRACTORS FOR GENERAL SURGERY, REUSABLE   - OTHER</t>
  </si>
  <si>
    <t>L031402</t>
  </si>
  <si>
    <t>GENERAL SURGERY SPATULAS, REUSABLE </t>
  </si>
  <si>
    <t>L0315</t>
  </si>
  <si>
    <t xml:space="preserve">GENERAL SURGERY DISSECTORS, REUSABLE </t>
  </si>
  <si>
    <t>L0316</t>
  </si>
  <si>
    <t>HELMETS AND BINOCULAR GLASSES FOR SURGEONS</t>
  </si>
  <si>
    <t>L0317</t>
  </si>
  <si>
    <t>GENERAL SURGERY ADAPTERS AND CONNECTORS, REUSABLE</t>
  </si>
  <si>
    <t>L0318</t>
  </si>
  <si>
    <t>INSTRUMENTS FOR SUPPORT OF SURGICAL DEVICES, REUSABLE</t>
  </si>
  <si>
    <t>L0399</t>
  </si>
  <si>
    <t>GENERAL SURGERY INSTRUMENTS, REUSABLE - OTHER</t>
  </si>
  <si>
    <t>L04</t>
  </si>
  <si>
    <t>ABDOMINAL SURGERY INSTRUMENTS, REUSABLE</t>
  </si>
  <si>
    <t>L0406</t>
  </si>
  <si>
    <t>RIGID RECTOSCOPES AND ANOSCOPES, REUSABLE</t>
  </si>
  <si>
    <t>L0408</t>
  </si>
  <si>
    <t>ABDOMINAL SURGERY SPECIAL FORCEPS, REUSABLE</t>
  </si>
  <si>
    <t>L040801</t>
  </si>
  <si>
    <t>LIVER AND BILIARY TRACT SPECIAL FORCEPS, REUSABLE</t>
  </si>
  <si>
    <t>L04080101</t>
  </si>
  <si>
    <t>GALLBLADDER FORCEPS, REUSABLE</t>
  </si>
  <si>
    <t>L04080102</t>
  </si>
  <si>
    <t>GALLSTONES FORCEPS, REUSABLE</t>
  </si>
  <si>
    <t>L04080103</t>
  </si>
  <si>
    <t>BILIARY TRACT FORCEPS, REUSABLE</t>
  </si>
  <si>
    <t>L04080199</t>
  </si>
  <si>
    <t>LIVER AND BILIARY TRACT SPECIAL FORCEPS, REUSABLE - OTHER</t>
  </si>
  <si>
    <t>L040802</t>
  </si>
  <si>
    <t>GASTROINTESTINAL SYSTEM SPECIAL FORCEPS, REUSABLE</t>
  </si>
  <si>
    <t>L04080201</t>
  </si>
  <si>
    <t>ESOPHAGEAL FORCEPS, REUSABLE</t>
  </si>
  <si>
    <t>L04080202</t>
  </si>
  <si>
    <t>GASTRIC FORCEPS, REUSABLE</t>
  </si>
  <si>
    <t>L04080203</t>
  </si>
  <si>
    <t>INTESTINAL FORCEPS, REUSABLE</t>
  </si>
  <si>
    <t>L0408020301</t>
  </si>
  <si>
    <t>INTESTINAL TISSUE GRIPPERS, REUSABLE</t>
  </si>
  <si>
    <t>L0408020302</t>
  </si>
  <si>
    <t>ENTEROSTATS, REUSABLE</t>
  </si>
  <si>
    <t>L0408020303</t>
  </si>
  <si>
    <t>RECTAL BIOPTIC FORCEPS, REUSABLE</t>
  </si>
  <si>
    <t>L0408020304</t>
  </si>
  <si>
    <t>INTESTINAL COMPRESSION FORCEPS, REUSABLE</t>
  </si>
  <si>
    <t>L0408020305</t>
  </si>
  <si>
    <t>INTESTINAL ANASTOMOSIS FORCEPS, REUSABLE</t>
  </si>
  <si>
    <t>L0408020306</t>
  </si>
  <si>
    <t>HEMORROIDAL FORCEPS, REUSABLE</t>
  </si>
  <si>
    <t>L0408020399</t>
  </si>
  <si>
    <t>INTESTINAL FORCEPS, REUSABLE - OTHER</t>
  </si>
  <si>
    <t>L04080204</t>
  </si>
  <si>
    <t>PERITONEAL FORCEPS, REUSABLE</t>
  </si>
  <si>
    <t>L04080299</t>
  </si>
  <si>
    <t>GASTROINTESTINAL SYSTEM SPECIAL FORCEPS, REUSABLE - OTHER</t>
  </si>
  <si>
    <t>L0409</t>
  </si>
  <si>
    <t>ABDOMINAL SURGERY DILATORS AND SPREADERS, REUSABLE</t>
  </si>
  <si>
    <t>L040901</t>
  </si>
  <si>
    <t>ABDOMINAL SPREADERS, REUSABLE</t>
  </si>
  <si>
    <t>L040902</t>
  </si>
  <si>
    <t>RECTAL AND ANAL SPREADERS, REUSABLE</t>
  </si>
  <si>
    <t>L040903</t>
  </si>
  <si>
    <t>GASTRIC DILATORS, REUSABLE</t>
  </si>
  <si>
    <t>L040999</t>
  </si>
  <si>
    <t>ABDOMINAL SURGERY DILATORS AND SPREADERS, REUSABLE - OTHER</t>
  </si>
  <si>
    <t>L0410</t>
  </si>
  <si>
    <t>ABDOMINAL SURGERY PROBES, REUSABLE</t>
  </si>
  <si>
    <t>L041001</t>
  </si>
  <si>
    <t>LIVER AND BILIARY ROUTES SURGICAL PROBES, MULTIPURPOSE</t>
  </si>
  <si>
    <t>L04100101</t>
  </si>
  <si>
    <t>BILIARY SURGICAL PROBES, REUSABLE</t>
  </si>
  <si>
    <t>L04100102</t>
  </si>
  <si>
    <t>LIVER SURGICAL PROBES, REUSABLE</t>
  </si>
  <si>
    <t>L041002</t>
  </si>
  <si>
    <t>DIGESTIVE SYSTEM SURGICAL PROBES, REUSABLE</t>
  </si>
  <si>
    <t>L04100201</t>
  </si>
  <si>
    <t>ESOPHAGEAL SURGICAL PROBES, REUSABLE</t>
  </si>
  <si>
    <t>L04100202</t>
  </si>
  <si>
    <t>RECTAL SURGICAL PROBES, REUSABLE</t>
  </si>
  <si>
    <t>L04100299</t>
  </si>
  <si>
    <t>DIGESTIVE SYSTEM SURGICAL PROBES, REUSABLE - OTHER</t>
  </si>
  <si>
    <t>L0411</t>
  </si>
  <si>
    <t>ABDOMINAL SURGERY INSTRUMENT KITS, REUSABLE</t>
  </si>
  <si>
    <t>L0499</t>
  </si>
  <si>
    <t>ABDOMINAL SURGERY INSTRUMENTS, REUSABLE - OTHER</t>
  </si>
  <si>
    <t>L05</t>
  </si>
  <si>
    <t>OBSTETRICS AND GYNECOLOGY INSTRUMENTS, REUSABLE</t>
  </si>
  <si>
    <t>L0508</t>
  </si>
  <si>
    <t>OBSTETRICS INSTRUMENTS, REUSABLE</t>
  </si>
  <si>
    <t>L050801</t>
  </si>
  <si>
    <t>OBSTETRICS FORCEPS, REUSABLE</t>
  </si>
  <si>
    <t>L050802</t>
  </si>
  <si>
    <t>AMNIOTOMES, REUSABLE</t>
  </si>
  <si>
    <t>L050803</t>
  </si>
  <si>
    <t>OBSTETRIC SURGERY FORCEPS, REUSABLE</t>
  </si>
  <si>
    <t>L05080301</t>
  </si>
  <si>
    <t>OBSTETRIC SURGERY CLAMPS, REUSABLE</t>
  </si>
  <si>
    <t>L0508030101</t>
  </si>
  <si>
    <t>UMBILICAL CLAMPING FORCEPS, REUSABLE</t>
  </si>
  <si>
    <t>L0508030199</t>
  </si>
  <si>
    <t>OBSTETRIC SURGERY CLAMPS, REUSABLE - OTHER</t>
  </si>
  <si>
    <t>L05080302</t>
  </si>
  <si>
    <t>OBSTETRIC GRIPPERS, REUSABLE</t>
  </si>
  <si>
    <t>L05080303</t>
  </si>
  <si>
    <t>PLACENTA AND ABORTIVE TISSUE FORCEPS, REUSABLE</t>
  </si>
  <si>
    <t>L05080399</t>
  </si>
  <si>
    <t>OBSTETRIC SURGERY FORCEPS, REUSABLE - OTHER</t>
  </si>
  <si>
    <t>L050804</t>
  </si>
  <si>
    <t xml:space="preserve">OBSTETRICS HOOKS, REUSABLE </t>
  </si>
  <si>
    <t>L050899</t>
  </si>
  <si>
    <t>OBSTETRICS INSTRUMENTS, REUSABLE - OTHER</t>
  </si>
  <si>
    <t>L0509</t>
  </si>
  <si>
    <t>GYNECOLOGICAL SURGERY INSTRUMENTS, REUSABLE </t>
  </si>
  <si>
    <t>L050901</t>
  </si>
  <si>
    <t xml:space="preserve">UTERINE CURETTES, REUSABLE </t>
  </si>
  <si>
    <t>L050902</t>
  </si>
  <si>
    <t>GYNECOLOGICAL USE DILATORS AND SPREADERS, REUSABLE </t>
  </si>
  <si>
    <t>L05090201</t>
  </si>
  <si>
    <t xml:space="preserve">GYNECOLOGICAL USE DILATORS, REUSABLE </t>
  </si>
  <si>
    <t>L0509020101</t>
  </si>
  <si>
    <t xml:space="preserve">VAGINAL DILATORS, REUSABLE </t>
  </si>
  <si>
    <t>L0509020102</t>
  </si>
  <si>
    <t xml:space="preserve">CERVICAL DILATORS, REUSABLE </t>
  </si>
  <si>
    <t>L0509020103</t>
  </si>
  <si>
    <t>TUBES DILATORS, REUSABLE </t>
  </si>
  <si>
    <t>L0509020199</t>
  </si>
  <si>
    <t>GYNECOLOGICAL USE DILATORS, REUSABLE - OTHER</t>
  </si>
  <si>
    <t>L05090202</t>
  </si>
  <si>
    <t>GYNECOLOGICAL USE SPREADERS, REUSABLE </t>
  </si>
  <si>
    <t>L0509020201</t>
  </si>
  <si>
    <t xml:space="preserve">UTERINE RETRACTORS, REUSABLE </t>
  </si>
  <si>
    <t>L0509020299</t>
  </si>
  <si>
    <t>GYNECOLOGICAL USE SPREADERS, REUSABLE - OTHER</t>
  </si>
  <si>
    <t>L050903</t>
  </si>
  <si>
    <t xml:space="preserve">GYNECOLOGICAL SURGERY FORCEPS, REUSABLE </t>
  </si>
  <si>
    <t>L05090301</t>
  </si>
  <si>
    <t xml:space="preserve">GYNECOLOGICAL BIOPSY FORCEPS, REUSABLE </t>
  </si>
  <si>
    <t>L05090302</t>
  </si>
  <si>
    <t xml:space="preserve">UTERINE FORCEPS, REUSABLE </t>
  </si>
  <si>
    <t>L0509030201</t>
  </si>
  <si>
    <t xml:space="preserve">HYSTERECTOMY FORCEPS, REUSABLE </t>
  </si>
  <si>
    <t>L0509030202</t>
  </si>
  <si>
    <t xml:space="preserve">UTERINE GRIPPERS, REUSABLE </t>
  </si>
  <si>
    <t>L0509030203</t>
  </si>
  <si>
    <t>PARAMETRIUM FORCEPS, REUSABLE</t>
  </si>
  <si>
    <t>L0509030299</t>
  </si>
  <si>
    <t>UTERINE FORCEPS, REUSABLE - OTHER</t>
  </si>
  <si>
    <t>L05090399</t>
  </si>
  <si>
    <t>GYNECOLOGICAL SURGERY FORCEPS, REUSABLE - OTHER</t>
  </si>
  <si>
    <t>L050905</t>
  </si>
  <si>
    <t>GYNECOLOGICAL SURGERY PROBES, REUSABLE</t>
  </si>
  <si>
    <t>L05090501</t>
  </si>
  <si>
    <t>UTERINE SURGICAL PROBES, REUSABLE</t>
  </si>
  <si>
    <t>L05090599</t>
  </si>
  <si>
    <t>GYNECOLOGICAL SURGERY PROBES, REUSABLE - OTHER</t>
  </si>
  <si>
    <t>L050906</t>
  </si>
  <si>
    <t>GYNECOLOGICAL PROSTHETIC INSTRUMENTS AND KIT, REUSABLE</t>
  </si>
  <si>
    <t>L0590</t>
  </si>
  <si>
    <t>OBSTETRICS AND GYNECOLOGY INSTRUMENTS, REUSABLE - VARIOUS</t>
  </si>
  <si>
    <t>L059001</t>
  </si>
  <si>
    <t>VAGINAL SPECULUMS, REUSABLE</t>
  </si>
  <si>
    <t>L059002</t>
  </si>
  <si>
    <t>UTERINE LEVERS, REUSABLE</t>
  </si>
  <si>
    <t>L059003</t>
  </si>
  <si>
    <t>GYNECOLOGICAL USE HOOKS, REUSABLE</t>
  </si>
  <si>
    <t>L059004</t>
  </si>
  <si>
    <t>UTERINE MANIPULATORS, REUSABLE</t>
  </si>
  <si>
    <t>L059005</t>
  </si>
  <si>
    <t>CERVICAL CERCLAGE NEEDLES, REUSABLE</t>
  </si>
  <si>
    <t>L059006</t>
  </si>
  <si>
    <t>OBSTETRIC AND GYNECOLOGICAL SURGERY SCALPELS AND KNIVES, REUSABLE</t>
  </si>
  <si>
    <t>L059007</t>
  </si>
  <si>
    <t>UTERINE MYOMA EXTRACTORS, REUSABLE</t>
  </si>
  <si>
    <t>L059008</t>
  </si>
  <si>
    <t>OBSTETRIC AND GYNECOLOGICAL SURGERY INSTRUMENT KITS, REUSABLE</t>
  </si>
  <si>
    <t>L059099</t>
  </si>
  <si>
    <t>OBSTETRICS AND GYNECOLOGY INSTRUMENTS, REUSABLE - OTHER</t>
  </si>
  <si>
    <t>L06</t>
  </si>
  <si>
    <t>UROLOGY INSTRUMENTS, REUSABLE</t>
  </si>
  <si>
    <t>L0604</t>
  </si>
  <si>
    <t>ENDOSCOPIC UROLOGY INSTRUMENTS, REUSABLE</t>
  </si>
  <si>
    <t>L060401</t>
  </si>
  <si>
    <t>ENDOSCOPIC UROLOGY SCISSORS, REUSABLE</t>
  </si>
  <si>
    <t>L060402</t>
  </si>
  <si>
    <t>ENDOSCOPIC UROLOGY MANIPULATORS, REUSABLE</t>
  </si>
  <si>
    <t>L060403</t>
  </si>
  <si>
    <t>ENDOSCOPIC UROLOGY FORCEPS, REUSABLE</t>
  </si>
  <si>
    <t>L060404</t>
  </si>
  <si>
    <t>ENDOSCOPIC UROLOGY DISSECTORS, REUSABLE</t>
  </si>
  <si>
    <t>L060405</t>
  </si>
  <si>
    <t>ENDOSCOPIC UROLOGY SCALPELS, REUSABLE</t>
  </si>
  <si>
    <t>L06040501</t>
  </si>
  <si>
    <t>ENDOSCOPIC SURGERY URETHROTOMES AND URETHEROTOMES, REUSABLE</t>
  </si>
  <si>
    <t>L06040599</t>
  </si>
  <si>
    <t>ENDOSCOPIC UROLOGY SCALPELS, REUSABLE - OTHER</t>
  </si>
  <si>
    <t>L060406</t>
  </si>
  <si>
    <t>ENDOSCOPIC UROLOGY RECOVERY BASKETS, REUSABLE</t>
  </si>
  <si>
    <t>L060407</t>
  </si>
  <si>
    <t>ENDOSCOPIC UROLOGY SHIRTS, REUSABLE</t>
  </si>
  <si>
    <t>L060408</t>
  </si>
  <si>
    <t>ENDOSCOPIC UROLOGY FILLERS, REUSABLE</t>
  </si>
  <si>
    <t>L060409</t>
  </si>
  <si>
    <t>ENDOSCOPIC UROLOGY CANNULAS, REUSABLE</t>
  </si>
  <si>
    <t>L060410</t>
  </si>
  <si>
    <t>ENDOSCOPIC UROLOGY NEEDLES, REUSABLE</t>
  </si>
  <si>
    <t>L060411</t>
  </si>
  <si>
    <t>ENDOSCOPIC UROLOGY SPREADERS AND RETRACTORS, REUSABLE</t>
  </si>
  <si>
    <t>L060412</t>
  </si>
  <si>
    <t>ENDOSCOPIC UROLOGY DILATORS, REUSABLE</t>
  </si>
  <si>
    <t>L060413</t>
  </si>
  <si>
    <t>ENDOSCOPIC UROLOGY ADAPTERS AND CONNECTORS, REUSABLE</t>
  </si>
  <si>
    <t>L060480</t>
  </si>
  <si>
    <t>ENDOSCOPIC UROLOGY INSTRUMENTS, REUSABLE - ACCESSORIES</t>
  </si>
  <si>
    <t>L060499</t>
  </si>
  <si>
    <t>ENDOSCOPIC UROLOGY INSTRUMENTS, REUSABLE - OTHER</t>
  </si>
  <si>
    <t>L0605</t>
  </si>
  <si>
    <t>NON-ENDOSCOPIC UROLOGY DILATORS AND SPREADERS, REUSABLE</t>
  </si>
  <si>
    <t>L060501</t>
  </si>
  <si>
    <t>NON-ENDOSCOPIC UROLOGICAL EXPANSION INSTRUMENTS, REUSABLE</t>
  </si>
  <si>
    <t>L06050101</t>
  </si>
  <si>
    <t>NON-ENDOSCOPIC URETHRAL EXPANSION INSTRUMENTS, REUSABLE</t>
  </si>
  <si>
    <t>L06050199</t>
  </si>
  <si>
    <t>NON-ENDOSCOPIC UROLOGICAL DILATION INSTRUMENTS, REUSABLE - OTHER</t>
  </si>
  <si>
    <t>L060502</t>
  </si>
  <si>
    <t>NON-ENDOSCOPIC UROLOGY SPREADERS, REUSABLE</t>
  </si>
  <si>
    <t>L06050201</t>
  </si>
  <si>
    <t>NON-ENDOSCOPIC BLADDER SPREADERS AND RETRACTORS, REUSABLE</t>
  </si>
  <si>
    <t>L06050202</t>
  </si>
  <si>
    <t>NON-ENDOSCOPIC PROSTATIC SPREADERS AND RETRACTORS, REUSABLE</t>
  </si>
  <si>
    <t>L06050299</t>
  </si>
  <si>
    <t>NON-ENDOSCOPIC UROLOGY RETRACTORS, REUSABLE - OTHER</t>
  </si>
  <si>
    <t>L0606</t>
  </si>
  <si>
    <t>NON-ENDOSCOPIC UROLOGY FORCEPS, REUSABLE</t>
  </si>
  <si>
    <t>L060601</t>
  </si>
  <si>
    <t>NON-ENDOSCOPIC KIDNEY FORCEPS, REUSABLE</t>
  </si>
  <si>
    <t>L06060101</t>
  </si>
  <si>
    <t>KIDNEY STONES NON-ENDOSCOPIC FORCEPS, REUSABLE</t>
  </si>
  <si>
    <t>L06060102</t>
  </si>
  <si>
    <t>NON-ENDOSCOPIC UROLOGICAL SURGERY SPATULAS, REUSABLE</t>
  </si>
  <si>
    <t>L06060103</t>
  </si>
  <si>
    <t>NON-ENDOSCOPIC KIDNEY GRIPPERS, REUSABLE</t>
  </si>
  <si>
    <t>L06060199</t>
  </si>
  <si>
    <t>NON-ENDOSCOPIC KIDNEY FORCEPS, REUSABLE - OTHER</t>
  </si>
  <si>
    <t>L060602</t>
  </si>
  <si>
    <t>NON-ENDOSCOPIC URINARY TRACT FORCEPS, REUSABLE</t>
  </si>
  <si>
    <t>L060603</t>
  </si>
  <si>
    <t>EXTERNAL MALE GENITALS FORCEPS, REUSABLE</t>
  </si>
  <si>
    <t>L06060301</t>
  </si>
  <si>
    <t>EXTERNAL MALE GENITALS CLAMPS, REUSABLE</t>
  </si>
  <si>
    <t>L0606030101</t>
  </si>
  <si>
    <t>PENILE CLAMPS, REUSABLE</t>
  </si>
  <si>
    <t>L0606030199</t>
  </si>
  <si>
    <t>EXTERNAL MALE GENITALS CLAMPS, REUSABLE - OTHER</t>
  </si>
  <si>
    <t>L06060399</t>
  </si>
  <si>
    <t>EXTERNAL MALE GENITALS FORCEPS, REUSABLE - OTHER</t>
  </si>
  <si>
    <t>L060604</t>
  </si>
  <si>
    <t>NON-ENDOSCOPIC PROSTATIC FORCEPS, REUSABLE</t>
  </si>
  <si>
    <t>L060699</t>
  </si>
  <si>
    <t>NON-ENDOSCOPIC UROLOGY FORCEPS, REUSABLE - OTHER</t>
  </si>
  <si>
    <t>L0607</t>
  </si>
  <si>
    <t>SUPRAPUBIC ACCESS HANDPIECES, REUSABLE</t>
  </si>
  <si>
    <t>L0608</t>
  </si>
  <si>
    <t>NON-ENDOSCOPIC URINARY TRACT SURGICAL MANIPULATORS, REUSABLE</t>
  </si>
  <si>
    <t>L0609</t>
  </si>
  <si>
    <t xml:space="preserve">UROLOGICAL SURGERY INSTRUMENT KITS, REUSABLE </t>
  </si>
  <si>
    <t>L0610</t>
  </si>
  <si>
    <t>L0611</t>
  </si>
  <si>
    <t>NON-ENDOSCOPIC UROLOGY NEEDLES, REUSABLE</t>
  </si>
  <si>
    <t>L0612</t>
  </si>
  <si>
    <t>UROLOGY PROSTHETIC INSTRUMENTS AND KIT, REUSABLE</t>
  </si>
  <si>
    <t>L0699</t>
  </si>
  <si>
    <t>UROLOGY INSTRUMENTS, REUSABLE - OTHER</t>
  </si>
  <si>
    <t>L07</t>
  </si>
  <si>
    <t>CARDIOVASCULAR SURGERY INSTRUMENTS, REUSABLE</t>
  </si>
  <si>
    <t>L0707</t>
  </si>
  <si>
    <t>CARDIAC SURGERY INSTRUMENTS, REUSABLE</t>
  </si>
  <si>
    <t>L070701</t>
  </si>
  <si>
    <t>CARDIAC SURGERY FORCEPS, REUSABLE</t>
  </si>
  <si>
    <t>L070702</t>
  </si>
  <si>
    <t>CARDIAC DILATORS AND RETRACTORS, REUSABLE</t>
  </si>
  <si>
    <t>L07070201</t>
  </si>
  <si>
    <t>CARDIAC DILATORS, REUSABLE</t>
  </si>
  <si>
    <t>L0707020101</t>
  </si>
  <si>
    <t>VALVE DILATORS, REUSABLE</t>
  </si>
  <si>
    <t>L0707020199</t>
  </si>
  <si>
    <t>CARDIAC DILATORS, REUSABLE - OTHER</t>
  </si>
  <si>
    <t>L07070202</t>
  </si>
  <si>
    <t>CARDIAC RETRACTORS, REUSABLE</t>
  </si>
  <si>
    <t>L070703</t>
  </si>
  <si>
    <t>CARDIAC VALVULOTOMES, REUSABLE</t>
  </si>
  <si>
    <t>L070704</t>
  </si>
  <si>
    <t>CARDIAC SURGERY MEASUREMENT INSTRUMENTS, REUSABLE</t>
  </si>
  <si>
    <t>L070705</t>
  </si>
  <si>
    <t>CARDIAC SURGERY INSTRUMENT KITS, REUSABLE</t>
  </si>
  <si>
    <t>L070799</t>
  </si>
  <si>
    <t>CARDIAC SURGERY INSTRUMENTS, REUSABLE - OTHER</t>
  </si>
  <si>
    <t>L0708</t>
  </si>
  <si>
    <t>VASCULAR SURGERY INSTRUMENTS, REUSABLE</t>
  </si>
  <si>
    <t>L070801</t>
  </si>
  <si>
    <t>VASCULAR SURGERY FORCEPS, REUSABLE</t>
  </si>
  <si>
    <t>L07080101</t>
  </si>
  <si>
    <t>VASCULAR CLIPS, REUSABLE</t>
  </si>
  <si>
    <t>L0708010101</t>
  </si>
  <si>
    <t>BULLDOG VASCULAR CLIPS, REUSABLE</t>
  </si>
  <si>
    <t>L0708010180</t>
  </si>
  <si>
    <t>VASCULAR CLIPS, REUSABLE- ACCESSORIES</t>
  </si>
  <si>
    <t>L070801018001</t>
  </si>
  <si>
    <t>FORCEPS FOR THE APPLICATION AND REMOVAL OF VASCULAR CLIPS, REUSABLE</t>
  </si>
  <si>
    <t>L070801018099</t>
  </si>
  <si>
    <t>VASCULAR CLIPS, REUSABLE - OTHER - ACCESSORIES</t>
  </si>
  <si>
    <t>L0708010199</t>
  </si>
  <si>
    <t>VASCULAR CLIPS, REUSABLE - OTHER</t>
  </si>
  <si>
    <t>L07080102</t>
  </si>
  <si>
    <t xml:space="preserve">GENERIC VASCULAR CLAMPING ANGIOSTATS AND FORCEPS, REUSABLE </t>
  </si>
  <si>
    <t>L07080103</t>
  </si>
  <si>
    <t>VASCULAR ANASTOMOSIS FORCEPS, REUSABLE</t>
  </si>
  <si>
    <t>L07080104</t>
  </si>
  <si>
    <t>VASCULAR APPROXIMATORS, REUSABLE</t>
  </si>
  <si>
    <t>L07080105</t>
  </si>
  <si>
    <t>SPECIFIC VESSELS CLAMPS, REUSABLE</t>
  </si>
  <si>
    <t>L0708010501</t>
  </si>
  <si>
    <t>AORTIC CLAMPS, REUSABLE</t>
  </si>
  <si>
    <t>L0708010502</t>
  </si>
  <si>
    <t>CAROTID CLAMPS, REUSABLE</t>
  </si>
  <si>
    <t>L0708010503</t>
  </si>
  <si>
    <t>VENA CAVA CLAMPS, REUSABLE</t>
  </si>
  <si>
    <t>L0708010599</t>
  </si>
  <si>
    <t>SPECIFIC VESSELS CLAMPS, REUSABLE - OTHER</t>
  </si>
  <si>
    <t>L07080199</t>
  </si>
  <si>
    <t>VASCULAR SURGERY CLAMPS, REUSABLE - OTHER</t>
  </si>
  <si>
    <t>L070802</t>
  </si>
  <si>
    <t xml:space="preserve">VASCULAR DILATORS, REUSABLE </t>
  </si>
  <si>
    <t>L070803</t>
  </si>
  <si>
    <t xml:space="preserve">VASCULAR SPATULAS, REUSABLE </t>
  </si>
  <si>
    <t>L070804</t>
  </si>
  <si>
    <t xml:space="preserve">VENOUS STRIPPERS, REUSABLE </t>
  </si>
  <si>
    <t>L070805</t>
  </si>
  <si>
    <t xml:space="preserve">VASCULAR TUNNELLERS, REUSABLE </t>
  </si>
  <si>
    <t>L070806</t>
  </si>
  <si>
    <t xml:space="preserve">CARDIOVASCULAR PROSTHETICS INSTRUMENTS, REUSABLE </t>
  </si>
  <si>
    <t>L07080601</t>
  </si>
  <si>
    <t xml:space="preserve">VASCULAR PROSTHETICS FORCEPS, REUSABLE </t>
  </si>
  <si>
    <t>L0708060101</t>
  </si>
  <si>
    <t xml:space="preserve">FORCEPS FOR THE APPLICATION OF VASCULAR PROSTHESES, REUSABLE </t>
  </si>
  <si>
    <t>L0708060199</t>
  </si>
  <si>
    <t>VASCULAR PROSTHETICS FORCEPS, REUSABLE - OTHER</t>
  </si>
  <si>
    <t>L07080699</t>
  </si>
  <si>
    <t>CARDIOVASCULAR PROSTHETICS INSTRUMENTS, REUSABLE - OTHER</t>
  </si>
  <si>
    <t>L070807</t>
  </si>
  <si>
    <t xml:space="preserve">VASCULAR PERFORATORS, REUSABLE </t>
  </si>
  <si>
    <t>L070808</t>
  </si>
  <si>
    <t xml:space="preserve">VASCULAR SURGERY MANIPULATORS, REUSABLE </t>
  </si>
  <si>
    <t>L07080801</t>
  </si>
  <si>
    <t xml:space="preserve">VASCULAR DEPRESSORS, REUSABLE </t>
  </si>
  <si>
    <t>L07080899</t>
  </si>
  <si>
    <t>VASCULAR SURGERY MANIPULATORS, REUSABLE - OTHER</t>
  </si>
  <si>
    <t>L070809</t>
  </si>
  <si>
    <t>ENDOARTERIECTOMY INSTRUMENTS, REUSABLE</t>
  </si>
  <si>
    <t>L070810</t>
  </si>
  <si>
    <t>VASCULAR SURGERY INSTRUMENT KITS, REUSABLE</t>
  </si>
  <si>
    <t>L070899</t>
  </si>
  <si>
    <t>VASCULAR SURGERY INSTRUMENTS, REUSABLE - OTHER</t>
  </si>
  <si>
    <t>L08</t>
  </si>
  <si>
    <t>THORACIC SURGERY INSTRUMENTS, REUSABLE</t>
  </si>
  <si>
    <t>L0801</t>
  </si>
  <si>
    <t>COSTOTOMES, REUSABLE</t>
  </si>
  <si>
    <t>L0804</t>
  </si>
  <si>
    <t>STERNOTOMY SURGICAL INSTRUMENTS, REUSABLE</t>
  </si>
  <si>
    <t>L0805</t>
  </si>
  <si>
    <t>THORACIC SURGERY FORCEPS, REUSABLE</t>
  </si>
  <si>
    <t>L080501</t>
  </si>
  <si>
    <t>BRONCHUS CLAMPS, REUSABLE</t>
  </si>
  <si>
    <t>L080502</t>
  </si>
  <si>
    <t>PULMONARY CLAMPS, REUSABLE</t>
  </si>
  <si>
    <t>L08050201</t>
  </si>
  <si>
    <t>PULMONARY TISSUE GRIPPERS, REUSABLE</t>
  </si>
  <si>
    <t>L08050299</t>
  </si>
  <si>
    <t>PULMONARY CLAMPS, REUSABLE - OTHER</t>
  </si>
  <si>
    <t>L080599</t>
  </si>
  <si>
    <t>THORACIC SURGERY CLAMPS, REUSABLE - OTHER</t>
  </si>
  <si>
    <t>L0806</t>
  </si>
  <si>
    <t>THORACIC SURGERY DILATORS AND SPREADERS, REUSABLE </t>
  </si>
  <si>
    <t>L080601</t>
  </si>
  <si>
    <t xml:space="preserve">THORACIC SURGERY DILATORS, REUSABLE </t>
  </si>
  <si>
    <t>L08060101</t>
  </si>
  <si>
    <t xml:space="preserve">PULMONARY DILATORS, REUSABLE </t>
  </si>
  <si>
    <t>L08060199</t>
  </si>
  <si>
    <t>THORACIC SURGERY DILATORS, REUSABLE - OTHER</t>
  </si>
  <si>
    <t>L080602</t>
  </si>
  <si>
    <t>THORACIC SURGERY SPREADERS, REUSABLE </t>
  </si>
  <si>
    <t>L08060201</t>
  </si>
  <si>
    <t>COSTAL AND STERNAL RETRACTORS, REUSABLE </t>
  </si>
  <si>
    <t>L08060299</t>
  </si>
  <si>
    <t>THORACIC SURGERY SPREADERS, REUSABLE - OTHER</t>
  </si>
  <si>
    <t>L0807</t>
  </si>
  <si>
    <t xml:space="preserve">THORACIC SURGERY SPATULAS, REUSABLE </t>
  </si>
  <si>
    <t>L0808</t>
  </si>
  <si>
    <t xml:space="preserve">BRONCHOSCOPIC SURGERY INSTRUMENTS, REUSABLE </t>
  </si>
  <si>
    <t>L080801</t>
  </si>
  <si>
    <t xml:space="preserve">BRONCHOSCOPIC SURGERY DISSECTORS, REUSABLE </t>
  </si>
  <si>
    <t>L080802</t>
  </si>
  <si>
    <t xml:space="preserve">BRONCHOSCOPIC SURGERY SCISSORS, REUSABLE </t>
  </si>
  <si>
    <t>L080803</t>
  </si>
  <si>
    <t xml:space="preserve">BRONCHOSCOPIC SURGERY CLAMPS, REUSABLE </t>
  </si>
  <si>
    <t>L080804</t>
  </si>
  <si>
    <t>BRONCHOSCOPIC SURGERY CURETTES, REUSABLE </t>
  </si>
  <si>
    <t>L080805</t>
  </si>
  <si>
    <t xml:space="preserve">BRONCHOSCOPIC SURGERY CANNULAS, REUSABLE </t>
  </si>
  <si>
    <t>L080806</t>
  </si>
  <si>
    <t xml:space="preserve">BRONCHOSCOPY ADAPTERS AND CONNECTORS, REUSABLE </t>
  </si>
  <si>
    <t>L080899</t>
  </si>
  <si>
    <t>BRONCHOSCOPIC SURGERY INSTRUMENTS, REUSABLE - OTHER</t>
  </si>
  <si>
    <t>L0809</t>
  </si>
  <si>
    <t xml:space="preserve">THORACIC SURGERY INSTRUMENT KITS, REUSABLE </t>
  </si>
  <si>
    <t>L0899</t>
  </si>
  <si>
    <t>THORACIC SURGERY INSTRUMENTS, REUSABLE - OTHER</t>
  </si>
  <si>
    <t>L09</t>
  </si>
  <si>
    <t>ORTHOPAEDIC AND TRAUMATOLOGICAL SURGERY INSTRUMENTS, REUSABLE </t>
  </si>
  <si>
    <t>L0901</t>
  </si>
  <si>
    <t xml:space="preserve">ORTHOPAEDIC SURGERY SPOONS AND CURETTES, REUSABLE </t>
  </si>
  <si>
    <t>L0902</t>
  </si>
  <si>
    <t xml:space="preserve">ORTHOPAEDIC SURGERY LEVERS, REUSABLE </t>
  </si>
  <si>
    <t>L0903</t>
  </si>
  <si>
    <t xml:space="preserve">ORTHOPAEDIC SURGERY HAMMERS, REUSABLE </t>
  </si>
  <si>
    <t>L0904</t>
  </si>
  <si>
    <t xml:space="preserve">OSTEOTOMES AND SCALPELS, REUSABLE </t>
  </si>
  <si>
    <t>L090401</t>
  </si>
  <si>
    <t xml:space="preserve">ORTHOPAEDIC SURGERY OSTEOTOMES, REUSABLE </t>
  </si>
  <si>
    <t>L090402</t>
  </si>
  <si>
    <t xml:space="preserve">ORTHOPAEDIC SURGERY SCALPELS, REUSABLE </t>
  </si>
  <si>
    <t>L090403</t>
  </si>
  <si>
    <t xml:space="preserve">ORTHOPAEDIC SURGERY GOUGES, REUSABLE </t>
  </si>
  <si>
    <t>L090404</t>
  </si>
  <si>
    <t xml:space="preserve">OSTEOTOMES AND SCALPELS BLADES, REUSABLE </t>
  </si>
  <si>
    <t>L0908</t>
  </si>
  <si>
    <t xml:space="preserve">ORTHOPAEDIC AND TRAUMATOLOGICAL TRACTION INSTRUMENTS, REUSABLE </t>
  </si>
  <si>
    <t>L0909</t>
  </si>
  <si>
    <t xml:space="preserve">ORTHOPAEDIC SURGERY CUTTING INSTRUMENTS, REUSABLE </t>
  </si>
  <si>
    <t>L090901</t>
  </si>
  <si>
    <t>BONE CUTTERS, REUSABLE</t>
  </si>
  <si>
    <t>L090902</t>
  </si>
  <si>
    <t>ORTHOPAEDIC SURGERY TREPHINES, REUSABLE </t>
  </si>
  <si>
    <t>L090903</t>
  </si>
  <si>
    <t xml:space="preserve">ORTHOPAEDIC SURGERY SCALPELS AND KNIVES, REUSABLE </t>
  </si>
  <si>
    <t>L090999</t>
  </si>
  <si>
    <t>ORTHOPAEDIC SURGERY CUTTING INSTRUMENTS, REUSABLE - OTHER</t>
  </si>
  <si>
    <t>L0910</t>
  </si>
  <si>
    <t xml:space="preserve">OSTEOSYNTHESIS INSTRUMENTS, REUSABLE  </t>
  </si>
  <si>
    <t>L091001</t>
  </si>
  <si>
    <t xml:space="preserve">INSTRUMENTS FOR INSERTION AND EXTRACTION OF MATERIALS FOR OSTEOSYNTHESIS, REUSABLE  </t>
  </si>
  <si>
    <t>L091002</t>
  </si>
  <si>
    <t xml:space="preserve">INSTRUMENTS FOR PROCESSING MATERIALS FOR OSTEOSYNTHESIS, REUSABLE  </t>
  </si>
  <si>
    <t>L091099</t>
  </si>
  <si>
    <t>OSTEOSYNTHESIS INSTRUMENTS, REUSABLE - OTHER</t>
  </si>
  <si>
    <t>L0911</t>
  </si>
  <si>
    <t xml:space="preserve">ORTHOPAEDIC PROSTHETICS INSTRUMENTS, REUSABLE  </t>
  </si>
  <si>
    <t>L091101</t>
  </si>
  <si>
    <t xml:space="preserve">ORTHOPAEDIC PROSTHESES AND TRAUMATOLOGICAL IMPLANTS EXTRACTORS, REUSABLE  </t>
  </si>
  <si>
    <t>L091102</t>
  </si>
  <si>
    <t>ORTHOPAEDIC PROSTHESES REAMERS AND BURS, REUSABLE</t>
  </si>
  <si>
    <t>L091103</t>
  </si>
  <si>
    <t>ORTHOPAEDIC PROSTHESES FORCEPS, REUSABLE</t>
  </si>
  <si>
    <t>L091104</t>
  </si>
  <si>
    <t>ORTHOPAEDIC PROSTHESES POSITIONERS, REUSABLE</t>
  </si>
  <si>
    <t>L091105</t>
  </si>
  <si>
    <t>CEMENTATION INSTRUMENTS, REUSABLE</t>
  </si>
  <si>
    <t>L091106</t>
  </si>
  <si>
    <t>INSTRUMENTS FOR THE PREPARATION OF TISSUE IMPLANTS IN ORTHOPAEDIC AND TRAUMATOLOGICAL SURGERY, REUSABLE</t>
  </si>
  <si>
    <t>L091199</t>
  </si>
  <si>
    <t>ORTHOPAEDIC PROSTHETICS INSTRUMENTS, REUSABLE - OTHER</t>
  </si>
  <si>
    <t>L0912</t>
  </si>
  <si>
    <t>ORTHOPAEDIC RASPS AND FILES, REUSABLE</t>
  </si>
  <si>
    <t>L091201</t>
  </si>
  <si>
    <t>ORTHOPAEDIC SURGERY RASPS, REUSABLE</t>
  </si>
  <si>
    <t>L091202</t>
  </si>
  <si>
    <t>ORTHOPAEDIC SURGERY FILES, REUSABLE</t>
  </si>
  <si>
    <t>L0913</t>
  </si>
  <si>
    <t>ORTHOPAEDIC SURGERY FORCEPS, REUSABLE</t>
  </si>
  <si>
    <t>L091301</t>
  </si>
  <si>
    <t>BONE GRASPS, REUSABLE</t>
  </si>
  <si>
    <t>L091302</t>
  </si>
  <si>
    <t>BONE RONGEURS, REUSABLE</t>
  </si>
  <si>
    <t>L091303</t>
  </si>
  <si>
    <t>BONE REDUCTION FORCEPS, REUSABLE</t>
  </si>
  <si>
    <t>L091304</t>
  </si>
  <si>
    <t>SEQUESTRIAL PLIERS, REUSABLE</t>
  </si>
  <si>
    <t>L091305</t>
  </si>
  <si>
    <t>FORCEPS FOR TENDONS AND LIGAMENTS, REUSABLE</t>
  </si>
  <si>
    <t>L091306</t>
  </si>
  <si>
    <t>CARTILAGE FORCEPS, REUSABLE</t>
  </si>
  <si>
    <t>L091307</t>
  </si>
  <si>
    <t>ORTHOPAEDIC SURGERY RONGEURS, REUSABLE</t>
  </si>
  <si>
    <t>L091399</t>
  </si>
  <si>
    <t>ORTHOPAEDIC SURGERY FORCEPS, REUSABLE - OTHER</t>
  </si>
  <si>
    <t>L0914</t>
  </si>
  <si>
    <t>SCOLLAPERIOSTIUM AND PERIOSTEOTOMES, REUSABLE</t>
  </si>
  <si>
    <t>L0915</t>
  </si>
  <si>
    <t>SPREADERS AND RETRACTORS FOR ORTHOPAEDIC SURGERY, REUSABLE</t>
  </si>
  <si>
    <t>L0916</t>
  </si>
  <si>
    <t>ORTHOPAEDIC SURGERY BURS AND TIPS, REUSABLE</t>
  </si>
  <si>
    <t>L0917</t>
  </si>
  <si>
    <t>ORTHOPAEDIC SPATULAS, REUSABLE</t>
  </si>
  <si>
    <t>L0918</t>
  </si>
  <si>
    <t xml:space="preserve">ORTHOPAEDIC TUNNELISERS, REUSABLE </t>
  </si>
  <si>
    <t>L0919</t>
  </si>
  <si>
    <t>ORTHOPAEDIC AND TRAUMATOLOGICAL SURGERY INSTRUMENT KITS, REUSABLE</t>
  </si>
  <si>
    <t>L0920</t>
  </si>
  <si>
    <t>ORTHOPAEDIC SURGERY DISTRACTORS, REUSABLE</t>
  </si>
  <si>
    <t>L0921</t>
  </si>
  <si>
    <t>NON-IMPLANTABLE ORTHOPAEDIC DEVICES EXTRACTORS, REUSABLE</t>
  </si>
  <si>
    <t>L0922</t>
  </si>
  <si>
    <t>ORTHOPAEDIC SURGERY GUIDES, REUSABLE</t>
  </si>
  <si>
    <t>L0923</t>
  </si>
  <si>
    <t>ORTHOPAEDICS SURGICAL MEASURERS, REUSABLE</t>
  </si>
  <si>
    <t>L0924</t>
  </si>
  <si>
    <t xml:space="preserve">TENOTOMES, REUSABLE </t>
  </si>
  <si>
    <t>L0925</t>
  </si>
  <si>
    <t xml:space="preserve">ORTHOPAEDIC SURGERY DILATORS, REUSABLE </t>
  </si>
  <si>
    <t>L0926</t>
  </si>
  <si>
    <t xml:space="preserve">ORTHOPAEDIC SURGERY DISSECTORS, REUSABLE </t>
  </si>
  <si>
    <t>L0927</t>
  </si>
  <si>
    <t xml:space="preserve">ORTHOPAEDIC SURGERY MANUAL PERFORATORS, REUSABLE </t>
  </si>
  <si>
    <t>L0980</t>
  </si>
  <si>
    <t>ORTHOPAEDIC AND TRAUMATOLOGICAL SURGERY INSTRUMENTS, REUSABLE - ACCESSORIES</t>
  </si>
  <si>
    <t>L098001</t>
  </si>
  <si>
    <t xml:space="preserve">ORTHOPAEDIC AND TRAUMATOLOGICAL SURGERY MANDRELS, REUSABLE </t>
  </si>
  <si>
    <t>L098002</t>
  </si>
  <si>
    <t xml:space="preserve">ORTHOPAEDIC INSTRUMENTS KEYS, REUSABLE </t>
  </si>
  <si>
    <t>L098003</t>
  </si>
  <si>
    <t xml:space="preserve">ORTHOPAEDIC AND TRAUMATOLOGICAL SURGERY TAPS, REUSABLE </t>
  </si>
  <si>
    <t>L098099</t>
  </si>
  <si>
    <t>ORTHOPAEDIC AND TRAUMATOLOGICAL SURGERY INSTRUMENTS, REUSABLE - OTHER ACCESSORIES</t>
  </si>
  <si>
    <t>L0999</t>
  </si>
  <si>
    <t>ORTHOPAEDIC AND TRAUMATOLOGICAL SURGERY INSTRUMENTS, REUSABLE - OTHER</t>
  </si>
  <si>
    <t>L10</t>
  </si>
  <si>
    <t>MICROSURGERY INSTRUMENTS, REUSABLE</t>
  </si>
  <si>
    <t>L1001</t>
  </si>
  <si>
    <t>MICROSURGERY APPROXIMATORS, REUSABLE</t>
  </si>
  <si>
    <t>L1003</t>
  </si>
  <si>
    <t>MICROSURGERY FORCEPS, REUSABLE</t>
  </si>
  <si>
    <t>L1004</t>
  </si>
  <si>
    <t>MICROSURGERY NEEDLE HOLDERS, REUSABLE</t>
  </si>
  <si>
    <t>L1005</t>
  </si>
  <si>
    <t>MICROSURGERY INSTRUMENT KITS, REUSABLE</t>
  </si>
  <si>
    <t>L1099</t>
  </si>
  <si>
    <t>MICROSURGERY INSTRUMENTS, REUSABLE - OTHER</t>
  </si>
  <si>
    <t>L11</t>
  </si>
  <si>
    <t>NEUROSURGERY AND SPINAL SURGERY INSTRUMENTS, REUSABLE</t>
  </si>
  <si>
    <t>L1102</t>
  </si>
  <si>
    <t>NEUROSURGERY SPATULAS AND DISSECTORS, REUSABLE</t>
  </si>
  <si>
    <t>L1103</t>
  </si>
  <si>
    <t>CERVICAL TRACTION BRACKETS, REUSABLE</t>
  </si>
  <si>
    <t>L1104</t>
  </si>
  <si>
    <t>BITS FOR NEUROSURGERY DRILLS, REUSABLE</t>
  </si>
  <si>
    <t>L1105</t>
  </si>
  <si>
    <t>NEUROSURGERY SPREADERS AND RETRACTORS, REUSABLE</t>
  </si>
  <si>
    <t>L110501</t>
  </si>
  <si>
    <t>VERTEBRAL SURGERY SPREADERS AND RETRACTORS, REUSABLE</t>
  </si>
  <si>
    <t>L11050101</t>
  </si>
  <si>
    <t>LAMINECTOMY SPREADERS AND RETRACTORS, REUSABLE</t>
  </si>
  <si>
    <t>L11050199</t>
  </si>
  <si>
    <t>VERTEBRAL SURGERY SPREADERS AND RETRACTORS, REUSABLE - OTHER</t>
  </si>
  <si>
    <t>L110502</t>
  </si>
  <si>
    <t>NERVES AND VESSELS HOOK RETRACTORS, REUSABLE</t>
  </si>
  <si>
    <t>L110503</t>
  </si>
  <si>
    <t>CRANIAL SURGERY SPREADERS AND RETRACTORS, REUSABLE</t>
  </si>
  <si>
    <t>L11050301</t>
  </si>
  <si>
    <t>CEREBRAL SPREADERS AND RETRACTORS, REUSABLE</t>
  </si>
  <si>
    <t>L11050399</t>
  </si>
  <si>
    <t>CRANIAL SURGERY SPREADERS AND RETRACTORS, REUSABLE- OTHER</t>
  </si>
  <si>
    <t>L110599</t>
  </si>
  <si>
    <t>NEUROSURGERY SPREADERS AND RETRACTORS, REUSABLE - OTHER</t>
  </si>
  <si>
    <t>L1106</t>
  </si>
  <si>
    <t>NEUROSURGERY FORCEPS, REUSABLE</t>
  </si>
  <si>
    <t>L110601</t>
  </si>
  <si>
    <t>DISC HERNIA FORCEPS, REUSABLE</t>
  </si>
  <si>
    <t>L110602</t>
  </si>
  <si>
    <t>NEUROSURGERY GRIPPERS, REUSABLE</t>
  </si>
  <si>
    <t>L110603</t>
  </si>
  <si>
    <t>CRANIAL CLIPS, REUSABLE</t>
  </si>
  <si>
    <t>L11060301</t>
  </si>
  <si>
    <t>SCALP CLIPS, REUSABLE</t>
  </si>
  <si>
    <t>L11060399</t>
  </si>
  <si>
    <t>CRANIAL CLIPS, REUSABLE - OTHER</t>
  </si>
  <si>
    <t>L110604</t>
  </si>
  <si>
    <t>NEUROSURGERY RONGEURS, REUSABLE</t>
  </si>
  <si>
    <t>L110699</t>
  </si>
  <si>
    <t>NEUROSURGERY FORCEPS, REUSABLE - OTHER</t>
  </si>
  <si>
    <t>L1107</t>
  </si>
  <si>
    <t>NEUROSURGERY SCALPELS AND KNIVES, REUSABLE</t>
  </si>
  <si>
    <t>L110701</t>
  </si>
  <si>
    <t>CEREBRAL AND MENINGEAL SURGERY SCALPELS AND KNIVES, REUSABLE</t>
  </si>
  <si>
    <t>L11070101</t>
  </si>
  <si>
    <t>LEUCOTOMES, REUSABLE</t>
  </si>
  <si>
    <t>L11070199</t>
  </si>
  <si>
    <t>CEREBRAL AND MENINGEAL SURGERY SCALPELS AND KNIVES, REUSABLE - OTHER</t>
  </si>
  <si>
    <t>L110702</t>
  </si>
  <si>
    <t>CRANIAL TREPHINES, REUSABLE</t>
  </si>
  <si>
    <t>L110799</t>
  </si>
  <si>
    <t>NEUROSURGERY SCALPELS AND KNIVES, REUSABLE - OTHER</t>
  </si>
  <si>
    <t>L1108</t>
  </si>
  <si>
    <t>NEUROSURGERY LEVERS, REUSABLE</t>
  </si>
  <si>
    <t>L1109</t>
  </si>
  <si>
    <t>NEUROSURGERY AND SPINAL SURGERY INSTRUMENT KITS, REUSABLE</t>
  </si>
  <si>
    <t>L1110</t>
  </si>
  <si>
    <t>NEUROSURGERY OBTURATORS, REUSABLE</t>
  </si>
  <si>
    <t>L1111</t>
  </si>
  <si>
    <t>NEUROSURGERY MANIPULATORS, REUSABLE</t>
  </si>
  <si>
    <t>L1112</t>
  </si>
  <si>
    <t>NEUROSURGERY SUCTION CANNULES, REUSABLE</t>
  </si>
  <si>
    <t>L1113</t>
  </si>
  <si>
    <t>NEUROSURGERY BURS AND TIPS, REUSABLE</t>
  </si>
  <si>
    <t>L1199</t>
  </si>
  <si>
    <t>NEUROSURGERY INSTRUMENTS, REUSABLE- OTHER</t>
  </si>
  <si>
    <t>L12</t>
  </si>
  <si>
    <t>LAPAROSCOPIC AND THORACOSCOPIC SURGERY INSTRUMENTS, REUSABLE</t>
  </si>
  <si>
    <t>L1201</t>
  </si>
  <si>
    <t>LAPAROSCOPIC AND THORACOSCOPIC SURGERY DISSECTORS, REUSABLE</t>
  </si>
  <si>
    <t>L1202</t>
  </si>
  <si>
    <t>LAPAROSCOPIC AND THORACOSCOPIC SURGERY SCISSORS, REUSABLE</t>
  </si>
  <si>
    <t>L1203</t>
  </si>
  <si>
    <t>LAPAROSCOPIC AND THORACOSCOPIC SURGERY MANIPULATORS, REUSABLE</t>
  </si>
  <si>
    <t>L1204</t>
  </si>
  <si>
    <t>LAPAROSCOPIC AND THORACOSCOPIC SURGERY FORCEPS REUSABLE</t>
  </si>
  <si>
    <t>L1205</t>
  </si>
  <si>
    <t>LAPAROSCOPIC AND THORACOSCOPIC SURGERY NEEDLE HOLDERS, REUSABLE</t>
  </si>
  <si>
    <t>L1206</t>
  </si>
  <si>
    <t>LAPAROSCOPIC AND THORACOSCOPIC SURGERY SPREADERS AND RETRACTORS, REUSABLE</t>
  </si>
  <si>
    <t>L1207</t>
  </si>
  <si>
    <t>LAPAROSCOPIC AND THORACOSCOPIC SURGERY CANNULAS, REUSABLE</t>
  </si>
  <si>
    <t>L1208</t>
  </si>
  <si>
    <t>SUTURING ENDOSCOPIC TISSUE APPROXIMATORS, REUSABLE</t>
  </si>
  <si>
    <t>L1209</t>
  </si>
  <si>
    <t>LAPAROSCOPIC AND THORACOSCOPIC SURGERY SCALPELS, REUSABLE</t>
  </si>
  <si>
    <t>L1210</t>
  </si>
  <si>
    <t>LAPAROSCOPIC AND THORACOSCOPIC SURGERY HOOKS, REUSABLE</t>
  </si>
  <si>
    <t>L1211</t>
  </si>
  <si>
    <t>LAPAROSCOPIC AND THORACOSCOPIC SURGERY SPATULAS, REUSABLE</t>
  </si>
  <si>
    <t>L1212</t>
  </si>
  <si>
    <t>LAPAROSCOPIC AND THORACOSCOPIC SURGERY GUIDES, REUSABLE</t>
  </si>
  <si>
    <t>L1213</t>
  </si>
  <si>
    <t>LAPAROSCOPIC AND THORACOSCOPIC SURGERY HANDPIECES, REUSABLE</t>
  </si>
  <si>
    <t>L1214</t>
  </si>
  <si>
    <t>LAPAROSCOPIC AND THORACOSCOPIC SURGERY DILATORS, REUSABLE</t>
  </si>
  <si>
    <t>L1215</t>
  </si>
  <si>
    <t>LAPAROSCOPIC AND THORACOSCOPIC SURGERY NEEDLES, REUSABLE</t>
  </si>
  <si>
    <t>L1216</t>
  </si>
  <si>
    <t>LAPAROSCOPIC AND THORACOSCOPIC SURGERY PALPATORS, REUSABLE</t>
  </si>
  <si>
    <t>L1217</t>
  </si>
  <si>
    <t>LAPAROSCOPIC AND THORACOSCOPIC SURGERY INSTRUMENT KITS, REUSABLE</t>
  </si>
  <si>
    <t>L1218</t>
  </si>
  <si>
    <t>LAPAROSCOPIC AND THORACOSCOPY ADAPTERS AND CONNECTORS, REUSABLE</t>
  </si>
  <si>
    <t>L1280</t>
  </si>
  <si>
    <t>LAPAROSCOPIC AND THORACOSCOPIC SURGERY INSTRUMENTS, REUSABLE - ACCESSORIES</t>
  </si>
  <si>
    <t>L1299</t>
  </si>
  <si>
    <t>LAPAROSCOPIC AND THORACOSCOPIC INSTRUMENTS, REUSABLE - OTHER</t>
  </si>
  <si>
    <t>L13</t>
  </si>
  <si>
    <t>ROBOTIC SURGERY INSTRUMENTS, REUSABLE</t>
  </si>
  <si>
    <t>L1301</t>
  </si>
  <si>
    <t>ROBOTIC SURGERY SCALPELS, REUSABLE</t>
  </si>
  <si>
    <t>L1302</t>
  </si>
  <si>
    <t>ROBOTIC SURGERY CLIPS, REUSABLE</t>
  </si>
  <si>
    <t>L1303</t>
  </si>
  <si>
    <t>ROBOTIC SURGERY SCISSORS, REUSABLE</t>
  </si>
  <si>
    <t>L1304</t>
  </si>
  <si>
    <t>ROBOTIC SURGERY FORCEPS, REUSABLE</t>
  </si>
  <si>
    <t>L1305</t>
  </si>
  <si>
    <t>ROBOTIC SURGERY SPREADERS AND RETRACTORS, REUSABLE</t>
  </si>
  <si>
    <t>L1306</t>
  </si>
  <si>
    <t>ULTRASONIC GENERATOR ROBOTIC SURGERY INSTRUMENTS, REUSABLE</t>
  </si>
  <si>
    <t>L1307</t>
  </si>
  <si>
    <t>ROBOTIC SURGERY INSTRUMENT KITS, REUSABLE</t>
  </si>
  <si>
    <t>L1399</t>
  </si>
  <si>
    <t>ROBOTIC SURGERY INSTRUMENTS, REUSABLE - OTHER</t>
  </si>
  <si>
    <t>L14</t>
  </si>
  <si>
    <t>ENT INSTRUMENTS, REUSABLE</t>
  </si>
  <si>
    <t>L1401</t>
  </si>
  <si>
    <t>PHARYNX SURGERY INSTRUMENTS, REUSABLE</t>
  </si>
  <si>
    <t>L140101</t>
  </si>
  <si>
    <t>RHINOPHARYNGAL SURGERY INSTRUMENTS, REUSABLE</t>
  </si>
  <si>
    <t>L14010101</t>
  </si>
  <si>
    <t>ADENOTOMES, REUSABLE</t>
  </si>
  <si>
    <t>L14010102</t>
  </si>
  <si>
    <t>RHINOPHARYNGAL SURGERY SCALPELS AND KNIVES, REUSABLE</t>
  </si>
  <si>
    <t>L14010103</t>
  </si>
  <si>
    <t>RHINOPHARYNGAL SURGERY CURETTES, REUSABLE</t>
  </si>
  <si>
    <t>L14010199</t>
  </si>
  <si>
    <t>RHINOPHARYNGAL SURGERY INSTRUMENTS, REUSABLE - OTHER</t>
  </si>
  <si>
    <t>L140102</t>
  </si>
  <si>
    <t>OROPHARYNX SURGERY INSTRUMENTS, REUSABLE</t>
  </si>
  <si>
    <t>L14010201</t>
  </si>
  <si>
    <t>TONSILLARY PLIERS, REUSABLE</t>
  </si>
  <si>
    <t>L14010202</t>
  </si>
  <si>
    <t>TONSILLARY HOOKS, REUSABLE</t>
  </si>
  <si>
    <t>L14010203</t>
  </si>
  <si>
    <t>OROPHARYNGAL SURGERY TONSILOTOMES AND SCALPELS, REUSABLE</t>
  </si>
  <si>
    <t>L14010204</t>
  </si>
  <si>
    <t>OROPHARYNX SURGERY PLIERS NOT INCLUDED IN OTHER CLASSES, REUSABLE</t>
  </si>
  <si>
    <t>L14010205</t>
  </si>
  <si>
    <t>OROPHARYNGAL SURGERY DEPRESSORS, REUSABLE</t>
  </si>
  <si>
    <t>L14010206</t>
  </si>
  <si>
    <t>OROPHARYNGAL SURGERY CANNULAS, REUSABLE</t>
  </si>
  <si>
    <t>L14010299</t>
  </si>
  <si>
    <t>OROPHARYNGAL SURGERY INSTRUMENTS, REUSABLE - OTHER</t>
  </si>
  <si>
    <t>L1402</t>
  </si>
  <si>
    <t>NASAL AND PARANASAL CAVITY SURGERY INSTRUMENTS, REUSABLE</t>
  </si>
  <si>
    <t>L140201</t>
  </si>
  <si>
    <t>NASAL DILATORS, REUSABLE</t>
  </si>
  <si>
    <t>L140202</t>
  </si>
  <si>
    <t>NASAL AND PARANASAL CAVITY SURGERY PLIERS, REUSABLE</t>
  </si>
  <si>
    <t>L140203</t>
  </si>
  <si>
    <t>NASAL HOOKS, REUSABLE</t>
  </si>
  <si>
    <t>L140204</t>
  </si>
  <si>
    <t>NASAL SURGERY RASPS AND FILES, REUSABLE</t>
  </si>
  <si>
    <t>L140205</t>
  </si>
  <si>
    <t>NASAL AND PARANASAL CAVITY SURGERY RASPS AND KNIVES, REUSABLE</t>
  </si>
  <si>
    <t>L140206</t>
  </si>
  <si>
    <t>NASAL AND PARANASAL CAVITY SURGERY CANNULAS, REUSABLE</t>
  </si>
  <si>
    <t>L140299</t>
  </si>
  <si>
    <t>NASAL AND PARANASAL CAVITY SURGERY INSTRUMENTS, REUSABLE - OTHER</t>
  </si>
  <si>
    <t>L1403</t>
  </si>
  <si>
    <t>LARYNX SURGERY INSTRUMENTS, REUSABLE</t>
  </si>
  <si>
    <t>L140301</t>
  </si>
  <si>
    <t>LARYNX SURGERY SCALPELS, REUSABLE</t>
  </si>
  <si>
    <t>L140399</t>
  </si>
  <si>
    <t>LARYNX SURGERY INSTRUMENTS, REUSABLE - OTHER</t>
  </si>
  <si>
    <t>L1404</t>
  </si>
  <si>
    <t>TRACHEA SURGERY INSTRUMENTS, REUSABLE</t>
  </si>
  <si>
    <t>L140401</t>
  </si>
  <si>
    <t>TRACHEAL DILATORS, REUSABLE</t>
  </si>
  <si>
    <t>L140402</t>
  </si>
  <si>
    <t>TRACHEOTOMY INSTRUMENTS, REUSABLE</t>
  </si>
  <si>
    <t>L14040201</t>
  </si>
  <si>
    <t>TRACHEOTOMY INSTRUMENT KITS, REUSABLE</t>
  </si>
  <si>
    <t>L14040202</t>
  </si>
  <si>
    <t>CRICOTHYROTOMY INSTRUMENT KITS, REUSABLE</t>
  </si>
  <si>
    <t>L14040203</t>
  </si>
  <si>
    <t>TRACHEOTOMES, REUSABLE</t>
  </si>
  <si>
    <t>L14040204</t>
  </si>
  <si>
    <t>CRICOTHYROTOMES, REUSABLE</t>
  </si>
  <si>
    <t>L14040299</t>
  </si>
  <si>
    <t>TRACHEOTOMY INSTRUMENTS, REUSABLE - OTHER</t>
  </si>
  <si>
    <t>L140499</t>
  </si>
  <si>
    <t>TRACHEA SURGERY INSTRUMENTS, REUSABLE - OTHER</t>
  </si>
  <si>
    <t>L1405</t>
  </si>
  <si>
    <t>EAR SURGERY INSTRUMENTS, REUSABLE</t>
  </si>
  <si>
    <t>L140501</t>
  </si>
  <si>
    <t>MIDDLE EAR SURGERY INSTRUMENTS, REUSABLE</t>
  </si>
  <si>
    <t>L14050101</t>
  </si>
  <si>
    <t>BONE SURGERY HOOKS, REUSABLE</t>
  </si>
  <si>
    <t>L14050102</t>
  </si>
  <si>
    <t>OSSICULAR SURGERY RASPS AND FILES, REUSABLE</t>
  </si>
  <si>
    <t>L14050103</t>
  </si>
  <si>
    <t>BONE SURGERY SPATULAS, REUSABLE</t>
  </si>
  <si>
    <t>L14050199</t>
  </si>
  <si>
    <t>MIDDLE EAR SURGERY INSTRUMENTS, REUSABLE - OTHER</t>
  </si>
  <si>
    <t>L140502</t>
  </si>
  <si>
    <t>EAR SURGERY PLIERS, REUSABLE</t>
  </si>
  <si>
    <t>L140503</t>
  </si>
  <si>
    <t>EAR SURGERY SCALPELS AND KNIVES, REUSABLE</t>
  </si>
  <si>
    <t>L140599</t>
  </si>
  <si>
    <t>EAR SURGERY INSTRUMENTS, REUSABLE - OTHER</t>
  </si>
  <si>
    <t>L1406</t>
  </si>
  <si>
    <t>ENT OSTEOTOMES AND SCALPELS, REUSABLE</t>
  </si>
  <si>
    <t>L140601</t>
  </si>
  <si>
    <t>ENT OSTEOTOMES, REUSABLE</t>
  </si>
  <si>
    <t>L140602</t>
  </si>
  <si>
    <t>ENT CHISELS, REUSABLE</t>
  </si>
  <si>
    <t>L1490</t>
  </si>
  <si>
    <t>ENT INSTRUMENTS, REUSABLE - VARIOUS</t>
  </si>
  <si>
    <t>L149001</t>
  </si>
  <si>
    <t>ENT CURETTES, REUSABLE</t>
  </si>
  <si>
    <t>L149002</t>
  </si>
  <si>
    <t>ENT LEVERS, REUSABLE</t>
  </si>
  <si>
    <t>L149003</t>
  </si>
  <si>
    <t>ENT RETRACTORS, REUSABLE</t>
  </si>
  <si>
    <t>L149004</t>
  </si>
  <si>
    <t>ENT SPECULUMS, REUSABLE</t>
  </si>
  <si>
    <t>L149005</t>
  </si>
  <si>
    <t>ENT PROBES, REUSABLE</t>
  </si>
  <si>
    <t>L149006</t>
  </si>
  <si>
    <t>ENT PERFORATORS, REUSABLE</t>
  </si>
  <si>
    <t>L149007</t>
  </si>
  <si>
    <t>ENT SPOONS, REUSABLE</t>
  </si>
  <si>
    <t>L149008</t>
  </si>
  <si>
    <t>ENT ENUCLEATION INSTRUMENTS, REUSABLE</t>
  </si>
  <si>
    <t>L149009</t>
  </si>
  <si>
    <t>ENT SURGERY BURS, REUSABLE</t>
  </si>
  <si>
    <t>L149010</t>
  </si>
  <si>
    <t>ENT SURGERY MANIPULATORS, REUSABLE</t>
  </si>
  <si>
    <t>L149011</t>
  </si>
  <si>
    <t>ENT SURGERY DISSECTORS, REUSABLE</t>
  </si>
  <si>
    <t>L149012</t>
  </si>
  <si>
    <t>ENT SURGERY PUNCHES, REUSABLE</t>
  </si>
  <si>
    <t>L149013</t>
  </si>
  <si>
    <t>ENT SURGERY INSTRUMENT KITS NOT INCLUDED IN OTHER CLASSES, REUSABLE</t>
  </si>
  <si>
    <t>L149099</t>
  </si>
  <si>
    <t>ENT INSTRUMENTS, REUSABLE - OTHER</t>
  </si>
  <si>
    <t>L15</t>
  </si>
  <si>
    <t>ODONTOSTOMATOLOGY INSTRUMENTS, REUSABLE</t>
  </si>
  <si>
    <t>L1501</t>
  </si>
  <si>
    <t>ODONTOSTOMATOLOGY OSTEOTOMES AND SCALPELS, REUSABLE</t>
  </si>
  <si>
    <t>L150101</t>
  </si>
  <si>
    <t>ODONTOSTOMATOLOGY OSTEOTOMES, REUSABLE</t>
  </si>
  <si>
    <t>L150102</t>
  </si>
  <si>
    <t>ODONTOSTOMATOLOGY CHISELS, REUSABLE</t>
  </si>
  <si>
    <t>L150103</t>
  </si>
  <si>
    <t>DENTAL OSTEOTOME BLADES, REUSABLE</t>
  </si>
  <si>
    <t>L1502</t>
  </si>
  <si>
    <t>ODONTOSTOMATOLOGY SPREADERS AND RETRACTORS, REUSABLE</t>
  </si>
  <si>
    <t>L150201</t>
  </si>
  <si>
    <t>DENTAL RETRACTORS, REUSABLE</t>
  </si>
  <si>
    <t>L150202</t>
  </si>
  <si>
    <t>BUCCAL SPREADERS, REUSABLE</t>
  </si>
  <si>
    <t>L150299</t>
  </si>
  <si>
    <t>ODONTOSTOMATOLOGY SPREADERS AND RETRACTORS, REUSABLE - OTHER</t>
  </si>
  <si>
    <t>L1503</t>
  </si>
  <si>
    <t>ODONTOSTOMATOLOGY FORCEPS, REUSABLE</t>
  </si>
  <si>
    <t>L150301</t>
  </si>
  <si>
    <t>DENTAL EXTRACTION TOOTH FORCEPS, REUSABLE</t>
  </si>
  <si>
    <t>L150302</t>
  </si>
  <si>
    <t>DENTAL RONGEURS, REUSABLE</t>
  </si>
  <si>
    <t>L150399</t>
  </si>
  <si>
    <t>ODONTOSTOMATOLOGY FORCEPS, REUSABLE - OTHER</t>
  </si>
  <si>
    <t>L1504</t>
  </si>
  <si>
    <t>ODONTOSTOMATOLOGY MODELERS, REUSABLE</t>
  </si>
  <si>
    <t>L1505</t>
  </si>
  <si>
    <t>ODONTOSTOMATOLOGY LEVERS, REUSABLE</t>
  </si>
  <si>
    <t>L1506</t>
  </si>
  <si>
    <t>ODONTOSTOMATOLOGY OBTURATORS, REUSABLE</t>
  </si>
  <si>
    <t>L1507</t>
  </si>
  <si>
    <t>ORTHODONTIC INSTRUMENTS, REUSABLE</t>
  </si>
  <si>
    <t>L150701</t>
  </si>
  <si>
    <t>ORTHODONTIC LIGATURE TOOLS, REUSABLE</t>
  </si>
  <si>
    <t>L150702</t>
  </si>
  <si>
    <t>ORTHODONTIC PLIERS, REUSABLE</t>
  </si>
  <si>
    <t>L150703</t>
  </si>
  <si>
    <t>ORTHODONTIC CUTTERS, REUSABLE</t>
  </si>
  <si>
    <t>L150704</t>
  </si>
  <si>
    <t>ORTHODONTIC BAND PUSHERS, REUSABLE</t>
  </si>
  <si>
    <t>L150705</t>
  </si>
  <si>
    <t>ORTHODONTIC MEASUREMENT INSTRUMENTS, REUSABLE</t>
  </si>
  <si>
    <t>L150799</t>
  </si>
  <si>
    <t>ORTHODONTIC INSTRUMENTS, REUSABLE - OTHER</t>
  </si>
  <si>
    <t>L1508</t>
  </si>
  <si>
    <t>REAMERS, REUSABLE</t>
  </si>
  <si>
    <t>L1590</t>
  </si>
  <si>
    <t>ODONTOSTOMATOLOGY INSTRUMENTS, REUSABLE - VARIOUS</t>
  </si>
  <si>
    <t>L159001</t>
  </si>
  <si>
    <t>DENTAL AND PERIODONTAL CURETTES, REUSABLE</t>
  </si>
  <si>
    <t>L159002</t>
  </si>
  <si>
    <t>DENTAL EXCAVATORS, REUSABLE</t>
  </si>
  <si>
    <t>L159003</t>
  </si>
  <si>
    <t>DENTAL AND PERIODONTAL PROBES AND EXPLORERS, REUSABLE</t>
  </si>
  <si>
    <t>L159004</t>
  </si>
  <si>
    <t>ENDODONTIC RASPS AND FILES, REUSABLE</t>
  </si>
  <si>
    <t>L159005</t>
  </si>
  <si>
    <t>SYNDESMOTOMES, REUSABLE</t>
  </si>
  <si>
    <t>L159006</t>
  </si>
  <si>
    <t>DENTAL MATERIAL PROCESSING TOOLS, REUSABLE</t>
  </si>
  <si>
    <t>L15900601</t>
  </si>
  <si>
    <t>DENTAL MATERIAL PROCESSING MILLS, REUSABLE</t>
  </si>
  <si>
    <t>L15900602</t>
  </si>
  <si>
    <t>DENTAL MATERIAL PROCESSING SHARP INSTRUMENTS, REUSABLE</t>
  </si>
  <si>
    <t>L15900699</t>
  </si>
  <si>
    <t>DENTAL MATERIAL PROCESSING INSTRUMENTS, REUSABLE - OTHER</t>
  </si>
  <si>
    <t>L159007</t>
  </si>
  <si>
    <t>ODONTOSTOMATOLOGY BURS, REUSABLE</t>
  </si>
  <si>
    <t>L159008</t>
  </si>
  <si>
    <t>DENTAL EQUIPMENT TIPS NOT INCLUDED IN OTHER CLASSES, REUSABLE</t>
  </si>
  <si>
    <t>L15900801</t>
  </si>
  <si>
    <t>PNEUMATIC SYSTEM TIPS FOR DENTAL USE, REUSABLE</t>
  </si>
  <si>
    <t>L15900899</t>
  </si>
  <si>
    <t>DENTAL EQUIPMENT TIPS NOT INCLUDED IN OTHER CLASSES, REUSABLE - OTHER</t>
  </si>
  <si>
    <t>L159009</t>
  </si>
  <si>
    <t>ODONTOSTOMATOLOGY SCALERS, REUSABLE</t>
  </si>
  <si>
    <t>L159010</t>
  </si>
  <si>
    <t>STOMATOLOGICAL SURGERY DILATORS, REUSABLE</t>
  </si>
  <si>
    <t>L159011</t>
  </si>
  <si>
    <t>POSITIONING INSTRUMENTS FOR DENTAL DEVICES, REUSABLE</t>
  </si>
  <si>
    <t>L15901101</t>
  </si>
  <si>
    <t>POSITIONING INSTRUMENTS FOR DENTAL MATRICES, REUSABLE</t>
  </si>
  <si>
    <t>L15901102</t>
  </si>
  <si>
    <t>DAM POSITIONING INSTRUMENTS, REUSABLE</t>
  </si>
  <si>
    <t>L15901199</t>
  </si>
  <si>
    <t>POSITIONING INSTRUMENTS FOR DENTAL DEVICES, REUSABLE - OTHER</t>
  </si>
  <si>
    <t>L159012</t>
  </si>
  <si>
    <t>ENDODONTIC SPREADERS AND PLUGGERS, REUSABLE</t>
  </si>
  <si>
    <t>L159013</t>
  </si>
  <si>
    <t>DENTAL SPATULAS, REUSABLE</t>
  </si>
  <si>
    <t>L159014</t>
  </si>
  <si>
    <t>ODONTOSTOMATOLOGY BURNISHERS, REUSABLE</t>
  </si>
  <si>
    <t>L159015</t>
  </si>
  <si>
    <t>HONEYCOMB SPOONS, REUSABLE</t>
  </si>
  <si>
    <t>L159016</t>
  </si>
  <si>
    <t>DENTAL SURGERY INSTRUMENT KITS, REUSABLE</t>
  </si>
  <si>
    <t>L159017</t>
  </si>
  <si>
    <t>DENTAL RESTORATION CARVERS, REUSABLE</t>
  </si>
  <si>
    <t>L159018</t>
  </si>
  <si>
    <t>ODONTOSTOMATOLOGICAL SURGERY SCALPELS, REUSABLE</t>
  </si>
  <si>
    <t>L159019</t>
  </si>
  <si>
    <t>DENTAL FINISHING RASPS AND FILES, REUSABLE</t>
  </si>
  <si>
    <t>L159099</t>
  </si>
  <si>
    <t>ODONTOSTOMATOLOGY INSTRUMENTS, REUSABLE - OTHER</t>
  </si>
  <si>
    <t>L16</t>
  </si>
  <si>
    <t>DIAGNOSTIC INSTRUMENTS, REUSABLE</t>
  </si>
  <si>
    <t>L1601</t>
  </si>
  <si>
    <t>DIAGNOSTIC HAMMERS, REUSABLE</t>
  </si>
  <si>
    <t>L160101</t>
  </si>
  <si>
    <t>NEUROLOGICAL HAMMERS, REUSABLE</t>
  </si>
  <si>
    <t>L160199</t>
  </si>
  <si>
    <t>DIAGNOSTIC HAMMERS, REUSABLE - OTHER</t>
  </si>
  <si>
    <t>L1602</t>
  </si>
  <si>
    <t>DIAGNOSTIC USE MIRRORS, REUSABLE</t>
  </si>
  <si>
    <t>L160201</t>
  </si>
  <si>
    <t>DENTAL MIRRORS AND HANDLES, REUSABLE</t>
  </si>
  <si>
    <t>L160202</t>
  </si>
  <si>
    <t>LARYNGEAL MIRRORS AND HANDLES, REUSABLE</t>
  </si>
  <si>
    <t>L160299</t>
  </si>
  <si>
    <t>DIAGNOSTIC USE MIRRORS, REUSABLE - OTHER</t>
  </si>
  <si>
    <t>L1699</t>
  </si>
  <si>
    <t>DIAGNOSTIC INSTRUMENTS, REUSABLE- OTHER</t>
  </si>
  <si>
    <t>L17</t>
  </si>
  <si>
    <t>OPHTHALMOLOGY INSTRUMENTS, REUSABLE</t>
  </si>
  <si>
    <t>L1701</t>
  </si>
  <si>
    <t>OPHTHALMOLOGY DILATORS AND RETRACTORS, REUSABLE</t>
  </si>
  <si>
    <t>L170101</t>
  </si>
  <si>
    <t>OCULAR DILATORS, REUSABLE</t>
  </si>
  <si>
    <t>L17010101</t>
  </si>
  <si>
    <t>LACRIMAL DUCTS DILATORS, REUSABLE</t>
  </si>
  <si>
    <t>L17010199</t>
  </si>
  <si>
    <t>OCULAR DILATORS, REUSABLE - OTHER</t>
  </si>
  <si>
    <t>L170102</t>
  </si>
  <si>
    <t>OCULAR AND ENDOCULAR RETRACTORS, REUSABLE</t>
  </si>
  <si>
    <t>L1702</t>
  </si>
  <si>
    <t>OPHTHALMOLOGY FORCEPS, REUSABLE</t>
  </si>
  <si>
    <t>L170201</t>
  </si>
  <si>
    <t>OPHTHALMIC GRASPING FORCEPS, REUSABLE</t>
  </si>
  <si>
    <t>L170202</t>
  </si>
  <si>
    <t>ENDOCULAR IMPLANTS FORCEPS, REUSABLE</t>
  </si>
  <si>
    <t>L170203</t>
  </si>
  <si>
    <t>FORCEPS FOR HANDLING DEVICES FOR OPHTHALMIC USE, REUSABLE</t>
  </si>
  <si>
    <t>L170299</t>
  </si>
  <si>
    <t>OPHTHALMOLOGY FORCEPS, REUSABLE - OTHER</t>
  </si>
  <si>
    <t>L1703</t>
  </si>
  <si>
    <t>OPHTHALMOLOGY CURETTES, REUSABLE</t>
  </si>
  <si>
    <t>L1704</t>
  </si>
  <si>
    <t>OPHTHALMOLOGY SHARP INSTRUMENTS (EXCLUDING SCISSORS), REUSABLE</t>
  </si>
  <si>
    <t>L170401</t>
  </si>
  <si>
    <t>CORNEAL TREPHINES, REUSABLE</t>
  </si>
  <si>
    <t>L170402</t>
  </si>
  <si>
    <t>KERATOMES AND BLADES, REUSABLE</t>
  </si>
  <si>
    <t>L170499</t>
  </si>
  <si>
    <t>OPHTHALMOLOGY SHARP INSTRUMENTS (EXCLUDING SCISSORS), REUSABLE - OTHER</t>
  </si>
  <si>
    <t>L1705</t>
  </si>
  <si>
    <t>OPHTHALMOLOGY PROBES, REUSABLE</t>
  </si>
  <si>
    <t>L1706</t>
  </si>
  <si>
    <t>OPHTHALMOLOGY SPATULAS, REUSABLE</t>
  </si>
  <si>
    <t>L1707</t>
  </si>
  <si>
    <t>OPHTHALMOLOGY SPOONS, REUSABLE</t>
  </si>
  <si>
    <t>L1708</t>
  </si>
  <si>
    <t>OPHTHALMOLOGY ENUCLEATION INSTRUMENTS (EXCLUDING SCISSORS), REUSABLE</t>
  </si>
  <si>
    <t>L1709</t>
  </si>
  <si>
    <t>OCULAR IMPLANT INSTRUMENTS NOT INCLUDED IN OTHER CLASSES, REUSABLE</t>
  </si>
  <si>
    <t>L1710</t>
  </si>
  <si>
    <t>EYE SURGERY HANDPIECES, REUSABLE</t>
  </si>
  <si>
    <t>L1711</t>
  </si>
  <si>
    <t>OPHTHALMOLOGY HOOKS, REUSABLE</t>
  </si>
  <si>
    <t>L1712</t>
  </si>
  <si>
    <t>SCLEROTOMES, REUSABLE</t>
  </si>
  <si>
    <t>L1713</t>
  </si>
  <si>
    <t>OCULAR IRRIGATION OR SUCTION CANNULAS, REUSABLE</t>
  </si>
  <si>
    <t>L1714</t>
  </si>
  <si>
    <t>TRABECULOTOMES, REUSABLE</t>
  </si>
  <si>
    <t>L1715</t>
  </si>
  <si>
    <t>SCLERAL MARKERS, REUSABLE</t>
  </si>
  <si>
    <t>L1790</t>
  </si>
  <si>
    <t>OPHTHALMOLOGY INSTRUMENTS, REUSABLE - VARIOUS</t>
  </si>
  <si>
    <t>L179001</t>
  </si>
  <si>
    <t>OPHTHALMOLOGY SURGICAL GAUGES, REUSABLE</t>
  </si>
  <si>
    <t>L179002</t>
  </si>
  <si>
    <t>INTRAOPERATIVE KERATOMETERS, REUSABLE</t>
  </si>
  <si>
    <t>L179003</t>
  </si>
  <si>
    <t>OCULAR ADNEXA INSTRUMENTS NOT INCLUDED IN OTHER CLASSES, REUSABLE</t>
  </si>
  <si>
    <t>L17900301</t>
  </si>
  <si>
    <t>POSITIONERS AND MODELERS OF LACRIMAL TUBES, REUSABLE</t>
  </si>
  <si>
    <t>L17900399</t>
  </si>
  <si>
    <t>OCULAR ADNEXA INSTRUMENTS NOT INCLUDED IN OTHER CLASSES, REUSABLE - OTHER</t>
  </si>
  <si>
    <t>L179004</t>
  </si>
  <si>
    <t>OCULAR IRRIGATION OR SUCTION HANDPIECES, REUSABLE</t>
  </si>
  <si>
    <t>L179005</t>
  </si>
  <si>
    <t>OPHTHALMIC SURGERY INSTRUMENT KITS, REUSABLE</t>
  </si>
  <si>
    <t>L1799</t>
  </si>
  <si>
    <t>OPHTHALMOLOGY INSTRUMENTS, REUSABLE- OTHER</t>
  </si>
  <si>
    <t>L18</t>
  </si>
  <si>
    <t>ELECTROSURGERY INSTRUMENTS, REUSABLE</t>
  </si>
  <si>
    <t>L1801</t>
  </si>
  <si>
    <t>ELECTROSURGERY DISSECTORS, REUSABLE</t>
  </si>
  <si>
    <t>L180101</t>
  </si>
  <si>
    <t>OPEN ELECTROSURGERY DISSECTORS, REUSABLE</t>
  </si>
  <si>
    <t>L180102</t>
  </si>
  <si>
    <t>ENDOSCOPIC ELECTROSURGERY DISSECTORS, REUSABLE</t>
  </si>
  <si>
    <t>L1802</t>
  </si>
  <si>
    <t>ELECTROSURGERY SCISSORS, REUSABLE</t>
  </si>
  <si>
    <t>L180201</t>
  </si>
  <si>
    <t>OPEN ELECTROSURGERY SCISSORS, REUSABLE</t>
  </si>
  <si>
    <t>L180202</t>
  </si>
  <si>
    <t>ENDOSCOPIC ELECTROSURGERY SCISSORS, REUSABLE</t>
  </si>
  <si>
    <t>L1803</t>
  </si>
  <si>
    <t>ELECTROSURGERY HANDPIECES, REUSABLE</t>
  </si>
  <si>
    <t>L180301</t>
  </si>
  <si>
    <t>OPEN ELECTROSURGERY HANDPIECES, REUSABLE</t>
  </si>
  <si>
    <t>L180302</t>
  </si>
  <si>
    <t>ENDOSCOPIC ELECTROSURGERY HANDPIECES, REUSABLE</t>
  </si>
  <si>
    <t>L1804</t>
  </si>
  <si>
    <t>ELECTROSURGERY FORCEPS, REUSABLE</t>
  </si>
  <si>
    <t>L180401</t>
  </si>
  <si>
    <t>OPEN ELECTROSURGERY FORCEPS, REUSABLE</t>
  </si>
  <si>
    <t>L180402</t>
  </si>
  <si>
    <t>ENDOSCOPIC ELECTROSURGERY FORCEPS, REUSABLE</t>
  </si>
  <si>
    <t>L1805</t>
  </si>
  <si>
    <t>ELECTROSURGERY MULTIFUNCTIONAL CANNULAS, REUSABLE</t>
  </si>
  <si>
    <t>L180501</t>
  </si>
  <si>
    <t>OPEN ELECTROSURGERY MULTIFUNCTIONAL CANNULAS, REUSABLE</t>
  </si>
  <si>
    <t>L180502</t>
  </si>
  <si>
    <t>ENDOSCOPIC ELECTROSURGERY MULTIFUNCTIONAL CANNULAS, REUSABLE</t>
  </si>
  <si>
    <t>L1806</t>
  </si>
  <si>
    <t>ELECTROSURGERY ELECTRODES, REUSABLE</t>
  </si>
  <si>
    <t>L180601</t>
  </si>
  <si>
    <t>OPEN ELECTROSURGERY ELECTRODES, REUSABLE</t>
  </si>
  <si>
    <t>L180602</t>
  </si>
  <si>
    <t>ENDOSCOPIC ELECTROSURGERY ELECTRODES, REUSABLE</t>
  </si>
  <si>
    <t>L1807</t>
  </si>
  <si>
    <t>ELECTROSURGERY PROBES, REUSABLE</t>
  </si>
  <si>
    <t>L180701</t>
  </si>
  <si>
    <t>OPEN ELECTROSURGERY PROBES, REUSABLE</t>
  </si>
  <si>
    <t>L180702</t>
  </si>
  <si>
    <t>ENDOSCOPIC ELECTROSURGERY PROBES, REUSABLE</t>
  </si>
  <si>
    <t>L1808</t>
  </si>
  <si>
    <t>ELECTROSURGERY MANIPULATORS, REUSABLE</t>
  </si>
  <si>
    <t>L180801</t>
  </si>
  <si>
    <t>OPEN ELECTROSURGERY MANIPULATORS, REUSABLE</t>
  </si>
  <si>
    <t>L180802</t>
  </si>
  <si>
    <t>ENDOSCOPIC ELECTROSURGERY MANIPULATORS, REUSABLE</t>
  </si>
  <si>
    <t>L1809</t>
  </si>
  <si>
    <t>ELECTROSURGERY NEEDLES, REUSABLE</t>
  </si>
  <si>
    <t>L180901</t>
  </si>
  <si>
    <t>OPEN ELECTROSURGERY NEEDLES, REUSABLE</t>
  </si>
  <si>
    <t>L180902</t>
  </si>
  <si>
    <t>ENDOSCOPIC ELECTROSURGERY NEEDLES, REUSABLE</t>
  </si>
  <si>
    <t>L1810</t>
  </si>
  <si>
    <t>ELECTROSURGERY PADS (NEUTRAL ELECTRODES) AND CABLES, REUSABLE</t>
  </si>
  <si>
    <t>L181001</t>
  </si>
  <si>
    <t>ELECTROSURGERY SINGLE PATIENT PADS (NEUTRAL ELECTRODES), REUSABLE</t>
  </si>
  <si>
    <t>L181002</t>
  </si>
  <si>
    <t>ELECTROSURGERY DUAL PATIENT PADS (NEUTRAL ELECTRODES), REUSABLE</t>
  </si>
  <si>
    <t>L181003</t>
  </si>
  <si>
    <t>ELECTROSURGERY CONNECTION CABLES, REUSABLE</t>
  </si>
  <si>
    <t>L1890</t>
  </si>
  <si>
    <t>ELECTROSURGERY INSTRUMENTS, REUSABLE - VARIOUS</t>
  </si>
  <si>
    <t>L189001</t>
  </si>
  <si>
    <t>ELECTROSURGICAL DENERVATION PROBES, REUSABLE</t>
  </si>
  <si>
    <t>L189002</t>
  </si>
  <si>
    <t>ELECTROSURGERY INSTRUMENT KITS, REUSABLE</t>
  </si>
  <si>
    <t>L1899</t>
  </si>
  <si>
    <t>ELECTROSURGERY INSTRUMENTS, REUSABLE - OTHER</t>
  </si>
  <si>
    <t>L19</t>
  </si>
  <si>
    <t>ARTHROSCOPIC SURGERY INSTRUMENTS, REUSABLE</t>
  </si>
  <si>
    <t>L1901</t>
  </si>
  <si>
    <t>ARTHROSCOPIC SURGERY DISSECTORS, REUSABLE</t>
  </si>
  <si>
    <t>L1902</t>
  </si>
  <si>
    <t>ARTHROSCOPIC SURGERY SCISSORS, REUSABLE</t>
  </si>
  <si>
    <t>L1903</t>
  </si>
  <si>
    <t>ARTHROSCOPIC SURGERY MANIPULATORS, REUSABLE</t>
  </si>
  <si>
    <t>L1904</t>
  </si>
  <si>
    <t>ARTHROSCOPIC SURGERY FORCEPS AND PUNCHES, REUSABLE</t>
  </si>
  <si>
    <t>L1905</t>
  </si>
  <si>
    <t>ARTHROSCOPIC SURGERY NEEDLE HOLDERS, REUSABLE</t>
  </si>
  <si>
    <t>L1906</t>
  </si>
  <si>
    <t>ARTHROSCOPIC SURGERY SPREADERS AND RETRACTORS, REUSABLE</t>
  </si>
  <si>
    <t>L1907</t>
  </si>
  <si>
    <t>ARTHROSCOPIC SURGERY CANNULAS, REUSABLE</t>
  </si>
  <si>
    <t>L1908</t>
  </si>
  <si>
    <t>ARTHROSCOPIC SURGERY INSTRUMENT KITS, REUSABLE</t>
  </si>
  <si>
    <t>L1909</t>
  </si>
  <si>
    <t>ARTHROSCOPIC SURGERY SCALPELS, MENISCOTOMES AND KNIVES REUSABLE</t>
  </si>
  <si>
    <t>L1910</t>
  </si>
  <si>
    <t>ARTHROSCOPIC SURGERY HOOKS, REUSABLE</t>
  </si>
  <si>
    <t>L1911</t>
  </si>
  <si>
    <t>ARTHROSCOPIC SURGERY SPATULAS, REUSABLE</t>
  </si>
  <si>
    <t>L1912</t>
  </si>
  <si>
    <t>ARTHROSCOPIC SURGERY GUIDES, REUSABLE</t>
  </si>
  <si>
    <t>L1913</t>
  </si>
  <si>
    <t>ARTHROSCOPIC SURGERY HANDPIECES, REUSABLE</t>
  </si>
  <si>
    <t>L1914</t>
  </si>
  <si>
    <t>ARTHROSCOPIC SURGERY DILATORS, REUSABLE</t>
  </si>
  <si>
    <t>L1915</t>
  </si>
  <si>
    <t>ARTHROSCOPIC SURGERY NEEDLES, REUSABLE</t>
  </si>
  <si>
    <t>L1916</t>
  </si>
  <si>
    <t>ARTHROSCOPIC SURGERY PALPATORS, REUSABLE</t>
  </si>
  <si>
    <t>L1917</t>
  </si>
  <si>
    <t>ARTHROSCOPY ADAPTERS AND CONNECTORS, REUSABLE</t>
  </si>
  <si>
    <t>L1918</t>
  </si>
  <si>
    <t>MICROFRACTORS FOR BONE STIMULATION, REUSABLE</t>
  </si>
  <si>
    <t>L1919</t>
  </si>
  <si>
    <t>ARTHROSCOPIC SURGERY SPOONS AND CURETTES, REUSABLE</t>
  </si>
  <si>
    <t>L1920</t>
  </si>
  <si>
    <t>ARTHROSCOPIC SURGERY FILES AND RASPS, REUSABLE</t>
  </si>
  <si>
    <t>L1921</t>
  </si>
  <si>
    <t>ARTHROSCOPIC SURGERY PROBES, REUSABLE</t>
  </si>
  <si>
    <t>L1980</t>
  </si>
  <si>
    <t>ARTHROSCOPIC SURGERY INSTRUMENTS, REUSABLE - ACCESSORIES</t>
  </si>
  <si>
    <t>L1999</t>
  </si>
  <si>
    <t>ARTHROSCOPIC SURGERY INSTRUMENTS, REUSABLE - OTHER</t>
  </si>
  <si>
    <t>L20</t>
  </si>
  <si>
    <t>THYROID SURGERY INSTRUMENTS, REUSABLE</t>
  </si>
  <si>
    <t>L2001</t>
  </si>
  <si>
    <t>THYROID RETRACTORS, REUSABLE</t>
  </si>
  <si>
    <t>L2099</t>
  </si>
  <si>
    <t>THYROID SURGERY INSTRUMENTS, REUSABLE - OTHER</t>
  </si>
  <si>
    <t>L21</t>
  </si>
  <si>
    <t>CLIP REMOVAL SURGICAL FORCEPS, REUSABLE</t>
  </si>
  <si>
    <t>L22</t>
  </si>
  <si>
    <t>IMPLANTABLE TISSUES HANDLING GRASPING FORCEPS, REUSABLE</t>
  </si>
  <si>
    <t>L23</t>
  </si>
  <si>
    <t>SURGICAL TUNNELIZATION FORCEPS, REUSABLE</t>
  </si>
  <si>
    <t>L24</t>
  </si>
  <si>
    <t>DERMATOLOGICAL SURGERY INSTRUMENTS, REUSABLE</t>
  </si>
  <si>
    <t>L2401</t>
  </si>
  <si>
    <t>DERMATOLOGICAL SURGERY CURETTES, REUSABLE</t>
  </si>
  <si>
    <t>L2402</t>
  </si>
  <si>
    <t>DERMATOLOGICAL SURGERY TREPHINES AND PUNCHES, REUSABLE</t>
  </si>
  <si>
    <t>L2403</t>
  </si>
  <si>
    <t>DERMATOLOGICAL SURGERY SCALPELS AND KNIVES, REUSABLE</t>
  </si>
  <si>
    <t>L2499</t>
  </si>
  <si>
    <t>DERMATOLOGICAL SURGERY INSTRUMENTS, REUSABLE - OTHER</t>
  </si>
  <si>
    <t>L25</t>
  </si>
  <si>
    <t>PLASTIC SURGERY INSTRUMENTS, REUSABLE</t>
  </si>
  <si>
    <t>L2501</t>
  </si>
  <si>
    <t>PLASTIC SURGERY OSTEOTOMES, REUSABLE</t>
  </si>
  <si>
    <t>L2502</t>
  </si>
  <si>
    <t>PLASTIC SURGERY RASPS AND FILES, REUSABLE</t>
  </si>
  <si>
    <t>L2503</t>
  </si>
  <si>
    <t>LIPOSUCTION INSTRUMENTS, REUSABLE</t>
  </si>
  <si>
    <t>L250301</t>
  </si>
  <si>
    <t>LIPOSUCTION CANNULAS, REUSABLE</t>
  </si>
  <si>
    <t>L250399</t>
  </si>
  <si>
    <t>LIPOSUCTION INSTRUMENTS, REUSABLE - OTHER</t>
  </si>
  <si>
    <t>L2599</t>
  </si>
  <si>
    <t>PLASTIC SURGERY INSTRUMENTS, REUSABLE - OTHER</t>
  </si>
  <si>
    <t>L26</t>
  </si>
  <si>
    <t>SURGICAL SCREWDRIVERS, REUSABLE</t>
  </si>
  <si>
    <t>L80</t>
  </si>
  <si>
    <t>SURGICAL INSTRUMENTS, REUSABLE - VARIOUS ACCESSORIES</t>
  </si>
  <si>
    <t>L99</t>
  </si>
  <si>
    <t>SURGICAL INSTRUMENTS, REUSABLE - OTHER</t>
  </si>
  <si>
    <t>M</t>
  </si>
  <si>
    <t>DEVICES FOR GENERAL AND SPECIALIST DRESSINGS</t>
  </si>
  <si>
    <t>M01</t>
  </si>
  <si>
    <t xml:space="preserve">COTTON AND SYNTHETIC WADDING </t>
  </si>
  <si>
    <t>M0101</t>
  </si>
  <si>
    <t xml:space="preserve">COTTON WADDING  </t>
  </si>
  <si>
    <t>M010101</t>
  </si>
  <si>
    <t>HYDROPHILIC COTTON</t>
  </si>
  <si>
    <t>M010102</t>
  </si>
  <si>
    <t>PURE COTTON</t>
  </si>
  <si>
    <t>M010103</t>
  </si>
  <si>
    <t>COTTON PAD</t>
  </si>
  <si>
    <t>M010199</t>
  </si>
  <si>
    <t>COTTON WADDING - OTHER</t>
  </si>
  <si>
    <t>M0102</t>
  </si>
  <si>
    <t xml:space="preserve">ORTHOPAEDIC WADDING </t>
  </si>
  <si>
    <t>M010201</t>
  </si>
  <si>
    <t xml:space="preserve">ORTHOPAEDICS COTTON WADDING </t>
  </si>
  <si>
    <t>M010202</t>
  </si>
  <si>
    <t>SYNTHETIC WOOL WADDING</t>
  </si>
  <si>
    <t>M01020201</t>
  </si>
  <si>
    <t>SYNTHETIC WOOL WADDING RUBBERISED</t>
  </si>
  <si>
    <t>M01020202</t>
  </si>
  <si>
    <t>SYNTHETIC WOOL WADDING NON-RUBBERISED</t>
  </si>
  <si>
    <t>M010203</t>
  </si>
  <si>
    <t>PADDING FELT</t>
  </si>
  <si>
    <t>M010299</t>
  </si>
  <si>
    <t>ORTHOPAEDIC WADDING - OTHER</t>
  </si>
  <si>
    <t>M0199</t>
  </si>
  <si>
    <t>WOOL AND SYNTHETIC COTTON - OTHER</t>
  </si>
  <si>
    <t>M02</t>
  </si>
  <si>
    <t>GAUZES</t>
  </si>
  <si>
    <t>M0201</t>
  </si>
  <si>
    <t>COTTON GAUZES</t>
  </si>
  <si>
    <t>M020101</t>
  </si>
  <si>
    <t>COTTON GAUZES, CUT</t>
  </si>
  <si>
    <t>M02010101</t>
  </si>
  <si>
    <t>COTTON GAUZES, CUT, WITHOUT X-RAY DETECTABLE THREAD</t>
  </si>
  <si>
    <t>M0201010101</t>
  </si>
  <si>
    <t>COTTON GAUZE, CUT, WITHOUT X-RAY DETECTABLE THREAD, STERILE</t>
  </si>
  <si>
    <t>M0201010102</t>
  </si>
  <si>
    <t xml:space="preserve">COTTON GAUZES, CUT, WITHOUT X-RAY DETECTABLE THREAD, NON-STERILE </t>
  </si>
  <si>
    <t>M02010102</t>
  </si>
  <si>
    <t>COTTON GAUZES, CUT, WITH X-RAY DETECTABLE THREAD</t>
  </si>
  <si>
    <t>M0201010201</t>
  </si>
  <si>
    <t>COTTON GAUZES, CUT, WITH X-RAY DETECTABLE THREAD, STERILE</t>
  </si>
  <si>
    <t>M0201010202</t>
  </si>
  <si>
    <t>COTTON GAUZES, CUT, WITH X-RAY DETECTABLE THREAD, NON-STERILE</t>
  </si>
  <si>
    <t>M020102</t>
  </si>
  <si>
    <t>COTTON GAUZES, FOLDED</t>
  </si>
  <si>
    <t>M02010201</t>
  </si>
  <si>
    <t>COTTON GAUZES, FOLDED, WITHOUT X-RAY DETECTABLE THREAD</t>
  </si>
  <si>
    <t>M0201020101</t>
  </si>
  <si>
    <t>COTTON GAUZES, FOLDED, WITHOUT X-RAY DETECTABLE THREAD, STERILE</t>
  </si>
  <si>
    <t>M0201020102</t>
  </si>
  <si>
    <t>COTTON GAUZES, FOLDED, WITHOUT X-RAY DETECTABLE THREAD, NON-STERILE</t>
  </si>
  <si>
    <t>M02010202</t>
  </si>
  <si>
    <t>COTTON GAUZES, FOLDED, WITH X-RAY DETECTABLE THREAD</t>
  </si>
  <si>
    <t>M0201020201</t>
  </si>
  <si>
    <t>COTTON GAUZES, FOLDED, WITH X-RAY DETECTABLE THREAD, STERILE</t>
  </si>
  <si>
    <t>M0201020202</t>
  </si>
  <si>
    <t>COTTON GAUZES, FOLDED, WITH X-RAY DETECTABLE THREAD, NON-STERILE</t>
  </si>
  <si>
    <t>M020103</t>
  </si>
  <si>
    <t>LAPAROTOMY COTTON GAUZES</t>
  </si>
  <si>
    <t>M02010301</t>
  </si>
  <si>
    <t>LAPAROTOMY COTTON GAUZES, WITHOUT X-RAY DETECTABLE THREAD</t>
  </si>
  <si>
    <t>M0201030101</t>
  </si>
  <si>
    <t>LAPAROTOMY COTTON GAUZES, WITHOUT X-RAY DETECTABLE THREAD, STERILE</t>
  </si>
  <si>
    <t>M0201030102</t>
  </si>
  <si>
    <t>LAPAROTOMY COTTON GAUZES, WITHOUT X-RAY DETECTABLE THREAD, NON-STERILE</t>
  </si>
  <si>
    <t>M02010302</t>
  </si>
  <si>
    <t>LAPAROTOMY COTTON GAUZES, WITH X-RAY DETECTABLE THREAD</t>
  </si>
  <si>
    <t>M0201030201</t>
  </si>
  <si>
    <t>LAPAROTOMY COTTON GAUZES, WITH X-RAY DETECTABLE THREAD, STERILE</t>
  </si>
  <si>
    <t>M0201030202</t>
  </si>
  <si>
    <t>LAPAROTOMY COTTON GAUZES, WITH X-RAY DETECTABLE THREAD, NON-STERILE</t>
  </si>
  <si>
    <t>M020104</t>
  </si>
  <si>
    <t>STARCHED COTTON GAUZES</t>
  </si>
  <si>
    <t>M020105</t>
  </si>
  <si>
    <t>COTTON GAUZE PADS</t>
  </si>
  <si>
    <t>M02010501</t>
  </si>
  <si>
    <t xml:space="preserve">COTTON GAUZE PADS, WITHOUT X-RAY DETECTABLE THREAD </t>
  </si>
  <si>
    <t>M0201050101</t>
  </si>
  <si>
    <t xml:space="preserve">COTTON GAUZE PADS, WITHOUT X-RAY DETECTABLE THREAD, STERILE  </t>
  </si>
  <si>
    <t>M0201050102</t>
  </si>
  <si>
    <t>COTTON GAUZE PADS, WITH X-RAY DETECTABLE THREAD, NON-STERILE</t>
  </si>
  <si>
    <t>M02010502</t>
  </si>
  <si>
    <t>COTTON GAUZE PADS, WITH X-RAY DETECTABLE THREAD</t>
  </si>
  <si>
    <t>M0201050201</t>
  </si>
  <si>
    <t>COTTON GAUZE PADS, WITH X-RAY DETECTABLE THREAD, STERILE</t>
  </si>
  <si>
    <t>M0201050202</t>
  </si>
  <si>
    <t>M020106</t>
  </si>
  <si>
    <t>COTTON GAUZES IN PIECES</t>
  </si>
  <si>
    <t>M020107</t>
  </si>
  <si>
    <t>COTTON GAUZES IN ROLLS</t>
  </si>
  <si>
    <t>M020199</t>
  </si>
  <si>
    <t>COTTON GAUZES - OTHER</t>
  </si>
  <si>
    <t>M0202</t>
  </si>
  <si>
    <t>NON-WOVEN GAUZES</t>
  </si>
  <si>
    <t>M020201</t>
  </si>
  <si>
    <t>NON-WOVEN FOLDED GAUZES</t>
  </si>
  <si>
    <t>M02020101</t>
  </si>
  <si>
    <t xml:space="preserve">NON-WOVEN FOLDED GAUZES, WITHOUT X-RAY DETECTABLE THREAD </t>
  </si>
  <si>
    <t>M0202010101</t>
  </si>
  <si>
    <t xml:space="preserve">NON-WOVEN FOLDED GAUZES, WITHOUT X-RAY DETECTABLE THREAD, STERILE </t>
  </si>
  <si>
    <t>M0202010102</t>
  </si>
  <si>
    <t xml:space="preserve">NON-WOVEN FOLDED GAUZES, WITHOUT X-RAY DETECTABLE THREAD, NON-STERILE </t>
  </si>
  <si>
    <t>M02020102</t>
  </si>
  <si>
    <t xml:space="preserve">NON-WOVEN FOLDED GAUZES, WITH X-RAY DETECTABLE THREAD </t>
  </si>
  <si>
    <t>M0202010201</t>
  </si>
  <si>
    <t xml:space="preserve">NON-WOVEN FOLDED GAUZES, WITH X-RAY DETECTABLE THREAD, STERILE </t>
  </si>
  <si>
    <t>M0202010202</t>
  </si>
  <si>
    <t xml:space="preserve">NON-WOVEN FOLDED GAUZES, WITH X-RAY DETECTABLE THREAD, NON-STERILE </t>
  </si>
  <si>
    <t>M020202</t>
  </si>
  <si>
    <t>NON-WOVEN LAPAROTOMY GAUZES</t>
  </si>
  <si>
    <t>M02020201</t>
  </si>
  <si>
    <t xml:space="preserve">NON-WOVEN LAPAROTOMY GAUZES, WITHOUT X-RAY DETECTABLE THREAD </t>
  </si>
  <si>
    <t>M0202020101</t>
  </si>
  <si>
    <t xml:space="preserve">NON-WOVEN LAPAROTOMY GAUZES, WITHOUT X-RAY DETECTABLE THREAD, STERILE </t>
  </si>
  <si>
    <t>M0202020102</t>
  </si>
  <si>
    <t xml:space="preserve">NON-WOVEN LAPAROTOMY GAUZES, WITHOUT X-RAY DETECTABLE THREAD, NON-STERILE </t>
  </si>
  <si>
    <t>M02020202</t>
  </si>
  <si>
    <t xml:space="preserve">NON-WOVEN LAPAROTOMY GAUZES, WITH X-RAY DETECTABLE THREAD </t>
  </si>
  <si>
    <t>M0202020201</t>
  </si>
  <si>
    <t xml:space="preserve">NON-WOVEN LAPAROTOMY GAUZES, WITH X-RAY DETECTABLE THREAD, STERILE </t>
  </si>
  <si>
    <t>M0202020202</t>
  </si>
  <si>
    <t xml:space="preserve">NON-WOVEN LAPAROTOMY GAUZES, WITH X-RAY DETECTABLE THREAD, NON-STERILE </t>
  </si>
  <si>
    <t>M020203</t>
  </si>
  <si>
    <t>NON-WOVEN GAUZE PADS</t>
  </si>
  <si>
    <t>M02020301</t>
  </si>
  <si>
    <t>NON-WOVEN GAUZE PADS, WITHOUT X-RAY DETECTABLE THREAD</t>
  </si>
  <si>
    <t>M0202030101</t>
  </si>
  <si>
    <t>NON-WOVEN GAUZE PADS, WITHOUT X-RAY DETECTABLE THREAD, STERILE</t>
  </si>
  <si>
    <t>M0202030102</t>
  </si>
  <si>
    <t>NON-WOVEN GAUZE PADS, WITHOUT X-RAY DETECTABLE THREAD, NON-STERILE</t>
  </si>
  <si>
    <t>M02020302</t>
  </si>
  <si>
    <t>NON-WOVEN GAUZE PADS, WITH X-RAY DETECTABLE THREAD</t>
  </si>
  <si>
    <t>M0202030201</t>
  </si>
  <si>
    <t>NON-WOVEN GAUZE PADS, WITH X-RAY DETECTABLE THREAD, STERILE</t>
  </si>
  <si>
    <t>M0202030202</t>
  </si>
  <si>
    <t>NON-WOVEN GAUZE PADS, WITH X-RAY DETECTABLE THREAD, NON-STERILE</t>
  </si>
  <si>
    <t>M020204</t>
  </si>
  <si>
    <t>NON-WOVEN GAUZES IN PIECES</t>
  </si>
  <si>
    <t>M020205</t>
  </si>
  <si>
    <t>NON-WOVEN GAUZES IN ROLLS</t>
  </si>
  <si>
    <t>M020299</t>
  </si>
  <si>
    <t>NON-WOVEN GAUZES - OTHER</t>
  </si>
  <si>
    <t>M0203</t>
  </si>
  <si>
    <t>MEDICATED GAUZES</t>
  </si>
  <si>
    <t>M020301</t>
  </si>
  <si>
    <t>IODOFORM GAUZES</t>
  </si>
  <si>
    <t>M020302</t>
  </si>
  <si>
    <t>IMPREGNATED GAUZES</t>
  </si>
  <si>
    <t>M02030201</t>
  </si>
  <si>
    <t>GAUZE IMPREGNATED WITHOUT ANTISEPTIC</t>
  </si>
  <si>
    <t>M02030202</t>
  </si>
  <si>
    <t>GAUZE IMPREGNATED WITH ANTISEPTIC</t>
  </si>
  <si>
    <t>M020399</t>
  </si>
  <si>
    <t>MEDICATED GAUZES - OTHER</t>
  </si>
  <si>
    <t>M0299</t>
  </si>
  <si>
    <t>GAUZES - OTHER</t>
  </si>
  <si>
    <t>M03</t>
  </si>
  <si>
    <t>BANDAGES</t>
  </si>
  <si>
    <t>M0301</t>
  </si>
  <si>
    <t xml:space="preserve">HYDROPHILIC AND NON-WOVEN GAUZE BANDAGES </t>
  </si>
  <si>
    <t>M030101</t>
  </si>
  <si>
    <t>HYDROPHILIC GAUZE BANDAGES</t>
  </si>
  <si>
    <t>M030102</t>
  </si>
  <si>
    <t>NON-WOVEN BANDAGES</t>
  </si>
  <si>
    <t>M0302</t>
  </si>
  <si>
    <t>MEDICATED BANDAGES</t>
  </si>
  <si>
    <t>M030201</t>
  </si>
  <si>
    <t>IODOFORM MEDICATED BANDAGES</t>
  </si>
  <si>
    <t>M030202</t>
  </si>
  <si>
    <t>MEDICATED BANDAGES, WITH ZINC OXIDE AND OTHER COMPONENTS</t>
  </si>
  <si>
    <t>M03020201</t>
  </si>
  <si>
    <t>MEDICATED BANDAGES, WITH ZINC OXIDE</t>
  </si>
  <si>
    <t>M03020202</t>
  </si>
  <si>
    <t>MEDICATED BANDAGES, WITH ZINC OXIDE AND AMMONIUM BITUMINOSULFONATE</t>
  </si>
  <si>
    <t>M03020299</t>
  </si>
  <si>
    <t>MEDICATED BANDAGES, WITH ZINC OXIDE AND OTHER COMPONENTS - OTHER</t>
  </si>
  <si>
    <t>M030299</t>
  </si>
  <si>
    <t>MEDICATED BANDAGES - OTHER</t>
  </si>
  <si>
    <t>M0303</t>
  </si>
  <si>
    <t>ELASTIC FIXING OR PROTECTION BANDAGES</t>
  </si>
  <si>
    <t>M030301</t>
  </si>
  <si>
    <t>ELASTIC FIXING BANDAGES</t>
  </si>
  <si>
    <t>M03030101</t>
  </si>
  <si>
    <t>ELASTIC FIXING BANDAGES, NON-ADHESIVE</t>
  </si>
  <si>
    <t>M0303010101</t>
  </si>
  <si>
    <t>ELASTIC FIXING BANDAGES, NON-ADHESIVE, EXTENSIBLE IN ONE DIRECTION</t>
  </si>
  <si>
    <t>M0303010103</t>
  </si>
  <si>
    <t>ELASTIC FIXING BANDAGES, NON-ADHESIVE, EXTENSIBLE IN TWO DIRECTIONS</t>
  </si>
  <si>
    <t>M03030102</t>
  </si>
  <si>
    <t>ELASTIC FIXING BANDAGES, SELF-ADHESIVE</t>
  </si>
  <si>
    <t>M0303010201</t>
  </si>
  <si>
    <t>ELASTIC FIXING BANDAGES, SELF-ADHESIVE, EXTENSIBLE IN ONE DIRECTION</t>
  </si>
  <si>
    <t>M0303010203</t>
  </si>
  <si>
    <t>ELASTIC FIXING BANDAGES, SELF-ADHESIVE, EXTENSIBLE IN TWO DIRECTIONS</t>
  </si>
  <si>
    <t>M03030103</t>
  </si>
  <si>
    <t>TUBULAR NET BANDAGES</t>
  </si>
  <si>
    <t>M03030199</t>
  </si>
  <si>
    <t>ELASTIC FIXING BANDAGES - OTHER</t>
  </si>
  <si>
    <t>M030302</t>
  </si>
  <si>
    <t>PROTECTION SYSTEMS</t>
  </si>
  <si>
    <t>M03030201</t>
  </si>
  <si>
    <t>TUBULAR MESH</t>
  </si>
  <si>
    <t>M03030202</t>
  </si>
  <si>
    <t>SKIN PROTECTIVE BANDAGES</t>
  </si>
  <si>
    <t>M03030203</t>
  </si>
  <si>
    <t>FOAM PADS</t>
  </si>
  <si>
    <t>M03030299</t>
  </si>
  <si>
    <t>PROTECTION SYSTEMS - OTHER</t>
  </si>
  <si>
    <t>M0304</t>
  </si>
  <si>
    <t>ELASTIC BANDAGES, SUPPORT AND COMPRESSION</t>
  </si>
  <si>
    <t>M030401</t>
  </si>
  <si>
    <t>ELASTIC COMPRESSION BANDAGES</t>
  </si>
  <si>
    <t>M03040101</t>
  </si>
  <si>
    <t>ELASTIC COMPRESSION BANDAGES, NON-ADHESIVE</t>
  </si>
  <si>
    <t>M0304010101</t>
  </si>
  <si>
    <t>ELASTIC COMPRESSION BANDAGES, NON-ADHESIVE, LOW EXTENSIBILITY (&lt;70%)</t>
  </si>
  <si>
    <t>M0304010102</t>
  </si>
  <si>
    <t>ELASTIC COMPRESSION BANDAGES, NON-ADHESIVE, MEDIUM EXTENSIBILITY (70-140%)</t>
  </si>
  <si>
    <t>M0304010103</t>
  </si>
  <si>
    <t>ELASTIC COMPRESSION BANDAGES, NON-ADHESIVE, HIGH EXTENSIBILITY (&gt;140%)</t>
  </si>
  <si>
    <t>M03040102</t>
  </si>
  <si>
    <t>ELASTIC COMPRESSION BANDAGES, COHESIVE</t>
  </si>
  <si>
    <t>M0304010201</t>
  </si>
  <si>
    <t>ELASTIC COMPRESSION BANDAGES, COHESIVE, LOW EXTENSIBILITY (&lt;70%)</t>
  </si>
  <si>
    <t>M0304010202</t>
  </si>
  <si>
    <t>ELASTIC COMPRESSION BANDAGES, COHESIVE, MEDIUM EXTENSIBILITY (70-140%)</t>
  </si>
  <si>
    <t>M0304010203</t>
  </si>
  <si>
    <t>ELASTIC COMPRESSION BANDAGES, COHESIVE, HIGH EXTENSIBILITY (&gt;140%)</t>
  </si>
  <si>
    <t>M03040103</t>
  </si>
  <si>
    <t>ELASTIC COMPRESSION BANDAGES, ADHESIVE</t>
  </si>
  <si>
    <t>M0304010301</t>
  </si>
  <si>
    <t>ELASTIC COMPRESSION BANDAGES, ADHESIVE, LOW EXTENSIBILITY (&lt;70%)</t>
  </si>
  <si>
    <t>M0304010302</t>
  </si>
  <si>
    <t>ELASTIC COMPRESSION BANDAGES, ADHESIVE, MEDIUM EXTENSIBILITY (70-140%)</t>
  </si>
  <si>
    <t>M0304010303</t>
  </si>
  <si>
    <t>ELASTIC COMPRESSION BANDAGES, ADHESIVE, HIGH EXTENSIBILITY (&gt; 140%)</t>
  </si>
  <si>
    <t>M03040199</t>
  </si>
  <si>
    <t>ELASTIC COMPRESSION BANDAGES - OTHER</t>
  </si>
  <si>
    <t>M030402</t>
  </si>
  <si>
    <t>ELASTIC SUPPORT BANDAGES</t>
  </si>
  <si>
    <t>M03040201</t>
  </si>
  <si>
    <t>ELASTIC SUPPORT BANDAGES, NON-ADHESIVE</t>
  </si>
  <si>
    <t>M0304020101</t>
  </si>
  <si>
    <t>ELASTIC SUPPORT BANDAGES, NON-ADHESIVE, HIGH EXTENSIBILITY (&gt;140%)</t>
  </si>
  <si>
    <t>M030402010101</t>
  </si>
  <si>
    <t>ELASTIC SUPPORT BANDAGES, NON-ADHESIVE, EXTENSIBLE IN ONE DIRECTION, HIGH EXTENSIBILITY</t>
  </si>
  <si>
    <t>M030402010103</t>
  </si>
  <si>
    <t>ELASTIC SUPPORT BANDAGES, NON-ADHESIVE, EXTENSIBLE IN TWO DIRECTIONS, HIGH EXTENSIBILITY</t>
  </si>
  <si>
    <t>M03040202</t>
  </si>
  <si>
    <t>ELASTIC SUPPORT BANDAGES, COHESIVE (SELF-ADHESIVE)</t>
  </si>
  <si>
    <t>M0304020201</t>
  </si>
  <si>
    <t>ELASTIC SUPPORT BANDAGES, COHESIVE, HIGH EXTENSIBILITY (&gt;140%)</t>
  </si>
  <si>
    <t>M030402020101</t>
  </si>
  <si>
    <t>ELASTIC SUPPORT BANDAGES, COHESIVE, EXTENSIBLE IN ONE DIRECTION, HIGH EXTENSIBILITY</t>
  </si>
  <si>
    <t>M030402020103</t>
  </si>
  <si>
    <t>ELASTIC SUPPORT BANDAGES, COHESIVE, EXTENSIBLE IN TWO DIRECTIONS, HIGH EXTENSIBILITY</t>
  </si>
  <si>
    <t>M03040203</t>
  </si>
  <si>
    <t>ELASTIC SUPPORT BANDAGES, ADHESIVE</t>
  </si>
  <si>
    <t>M0304020301</t>
  </si>
  <si>
    <t>ELASTIC SUPPORT BANDAGES, ADHESIVE, HIGH EXTENSIBILITY (&gt;140%)</t>
  </si>
  <si>
    <t>M030402030102</t>
  </si>
  <si>
    <t>ELASTIC SUPPORT BANDAGES, ADHESIVE EXTENSIBLE IN ONE DIRECTION, HIGH EXTENSIBILITY</t>
  </si>
  <si>
    <t>M030402030103</t>
  </si>
  <si>
    <t>ELASTIC SUPPORT BANDAGES, ADHESIVE, EXTENSIBLE IN TWO DIRECTIONS, HIGH EXTENSIBILITY</t>
  </si>
  <si>
    <t>M03040299</t>
  </si>
  <si>
    <t>ELASTIC SUPPORT BANDAGES - OTHER</t>
  </si>
  <si>
    <t>M030403</t>
  </si>
  <si>
    <t>FUNCTIONAL BANDAGES WITH ANELASTIC TAPES</t>
  </si>
  <si>
    <t>M030404</t>
  </si>
  <si>
    <t>DIALYSIS FISTULA, BANDAGES</t>
  </si>
  <si>
    <t>M030405</t>
  </si>
  <si>
    <t>COMPRESSION STOCKINGS</t>
  </si>
  <si>
    <t>M030499</t>
  </si>
  <si>
    <t>ELASTIC BANDAGES, SUPPORT AND COMPRESSION - OTHER</t>
  </si>
  <si>
    <t>M0305</t>
  </si>
  <si>
    <t>IMMOBILISATION SYSTEMS AND DEVICES</t>
  </si>
  <si>
    <t>M030501</t>
  </si>
  <si>
    <t>IMMOBILISATION BANDAGES FOR SHOULDER, ARM AND COLLARBONE</t>
  </si>
  <si>
    <t>M030502</t>
  </si>
  <si>
    <t>BANDAGES AND SPLINTS</t>
  </si>
  <si>
    <t>M03050201</t>
  </si>
  <si>
    <t>NATURAL CAST BANDAGES AND SPLINTS</t>
  </si>
  <si>
    <t>M03050202</t>
  </si>
  <si>
    <t>SYNTHETIC CAST BANDAGES AND SPLINTS</t>
  </si>
  <si>
    <t>M03050299</t>
  </si>
  <si>
    <t>BANDAGES AND SPLINTS - OTHER</t>
  </si>
  <si>
    <t>M030503</t>
  </si>
  <si>
    <t>SKIN TRACTION SYSTEMS</t>
  </si>
  <si>
    <t>M030504</t>
  </si>
  <si>
    <t>IMMOBILISATION SYSTEMS, MOULDABLE UNDER COLD AND HOT TEMPRATURES</t>
  </si>
  <si>
    <t>M030505</t>
  </si>
  <si>
    <t>ZIMMER SPLINTS</t>
  </si>
  <si>
    <t>M030506</t>
  </si>
  <si>
    <t>FERULES</t>
  </si>
  <si>
    <t>M030599</t>
  </si>
  <si>
    <t>IMMOBILISATION SYSTEMS AND DEVICES - OTHER</t>
  </si>
  <si>
    <t>M0399</t>
  </si>
  <si>
    <t>BANDAGES - OTHER (see Y06 for collars, tutors, etc.)</t>
  </si>
  <si>
    <t>M04</t>
  </si>
  <si>
    <t>SPECIAL DRESSINGS</t>
  </si>
  <si>
    <t>M0401</t>
  </si>
  <si>
    <t>PREPARED DRESSINGS</t>
  </si>
  <si>
    <t>M040101</t>
  </si>
  <si>
    <t>ADHESIVE DRESSINGS, WITH ABSORBENT PAD</t>
  </si>
  <si>
    <t>M04010101</t>
  </si>
  <si>
    <t>NON-WOVEN ADHESIVE DRESSINGS, WITH ABSORBENT PAD</t>
  </si>
  <si>
    <t>M04010102</t>
  </si>
  <si>
    <t>POLYURETHANE (OR OTHER MATERIAL) ADHESIVE DRESSINGS, WITH ABSORBENT PAD</t>
  </si>
  <si>
    <t>M04010199</t>
  </si>
  <si>
    <t>ADHESIVE DRESSINGS, WITH ABSORBENT PAD - OTHER</t>
  </si>
  <si>
    <t>M040102</t>
  </si>
  <si>
    <t xml:space="preserve">FIXING DRESSINGS </t>
  </si>
  <si>
    <t>M04010201</t>
  </si>
  <si>
    <t>NON-WOVEN FIXING DRESSINGS</t>
  </si>
  <si>
    <t>M04010202</t>
  </si>
  <si>
    <t>POLYURETHANE FIXING DRESSINGS</t>
  </si>
  <si>
    <t>M04010203</t>
  </si>
  <si>
    <t>SILICONE DRESSINGS</t>
  </si>
  <si>
    <t>M04010299</t>
  </si>
  <si>
    <t>FIXING DRESSINGS - OTHER</t>
  </si>
  <si>
    <t>M040199</t>
  </si>
  <si>
    <t>PREPARED DRESSINGS - OTHER</t>
  </si>
  <si>
    <t>M0402</t>
  </si>
  <si>
    <t>NON-ADHESIVE ABSORBENT DRESSINGS</t>
  </si>
  <si>
    <t>M040201</t>
  </si>
  <si>
    <t>ABSORBENT DRESSINGS WITH CELLULOSE PAD AND NON-WOVEN WRAPS</t>
  </si>
  <si>
    <t>M040202</t>
  </si>
  <si>
    <t>ALUMINIUM NON-WOVEN ABSORBENT DRESSINGS</t>
  </si>
  <si>
    <t>M040203</t>
  </si>
  <si>
    <t>TRACHEOSTOMY DRESSINGS</t>
  </si>
  <si>
    <t>M040204</t>
  </si>
  <si>
    <t>NON-ADHERENT ABSORBENT DRESSINGS</t>
  </si>
  <si>
    <t>M040299</t>
  </si>
  <si>
    <t>NON-ADHESIVE ABSORBENT DRESSINGS - OTHER</t>
  </si>
  <si>
    <t>M0403</t>
  </si>
  <si>
    <t>OPHTHALMIC DRESSINGS</t>
  </si>
  <si>
    <t>M040301</t>
  </si>
  <si>
    <t>EYE PADS, COTTON OR NON-WOVEN MATERIALS</t>
  </si>
  <si>
    <t>M040302</t>
  </si>
  <si>
    <t>STICKS/LANCETS/STRIPS FOR OPHTHALMIC USE</t>
  </si>
  <si>
    <t>M040303</t>
  </si>
  <si>
    <t>ORTHOPTIC EYE PATCHES</t>
  </si>
  <si>
    <t>M040304</t>
  </si>
  <si>
    <t>OPHTHALMIC DRESSINGS CONTAINING COMPONENTS OF HUMAN ORIGIN</t>
  </si>
  <si>
    <t>M040305</t>
  </si>
  <si>
    <t>OPHTHALMIC DRESSINGS IN THE FORM OF EYE DROPS/GEL/CREAMS</t>
  </si>
  <si>
    <t>M040306</t>
  </si>
  <si>
    <t>OPHTHALMIC PROTECTORS</t>
  </si>
  <si>
    <t>M040399</t>
  </si>
  <si>
    <t xml:space="preserve">OPHTHALMIC DRESSINGS - OTHER </t>
  </si>
  <si>
    <t>M0404</t>
  </si>
  <si>
    <t>DRESSINGS FOR WOUNDS, SORES AND ULCERATIONS</t>
  </si>
  <si>
    <t>M040401</t>
  </si>
  <si>
    <t>SALINE DRESSINGS</t>
  </si>
  <si>
    <t>M04040101</t>
  </si>
  <si>
    <t>SALINE DRESSINGS, NON-COMBINED</t>
  </si>
  <si>
    <t>M04040102</t>
  </si>
  <si>
    <t>SALINE DRESSINGS IN COMBINATION WITH OTHER SUBSTANCES</t>
  </si>
  <si>
    <t>M040402</t>
  </si>
  <si>
    <t>ALGINATE DRESSINGS</t>
  </si>
  <si>
    <t>M04040201</t>
  </si>
  <si>
    <t>ALGINATE DRESSINGS, NON-COMBINED</t>
  </si>
  <si>
    <t>M04040202</t>
  </si>
  <si>
    <t>ALGINATE DRESSINGS, COMBINED WITH OTHER SUBSTANCES</t>
  </si>
  <si>
    <t>M040403</t>
  </si>
  <si>
    <t>HYDROCOLLOID DRESSINGS</t>
  </si>
  <si>
    <t>M04040301</t>
  </si>
  <si>
    <t>HYDROCOLLOID DRESSINGS, NON-COMBINED</t>
  </si>
  <si>
    <t>M04040302</t>
  </si>
  <si>
    <t>HYDROCOLLOID DRESSINGS, COMBINED WITH OTHER SUBSTANCES</t>
  </si>
  <si>
    <t>M040404</t>
  </si>
  <si>
    <t>CELLULOSE AND/OR MODIFIED CELLULOSE DRESSINGS, NON-COMBINED OR COMBINED WITH OTHER SUBSTANCES</t>
  </si>
  <si>
    <t>M040405</t>
  </si>
  <si>
    <t>HYDROGEL DRESSINGS</t>
  </si>
  <si>
    <t>M04040501</t>
  </si>
  <si>
    <t>HYDROGEL DRESSINGS, NON-COMBINED</t>
  </si>
  <si>
    <t>M04040502</t>
  </si>
  <si>
    <t>HYDROGEL DRESSINGS, COMBINED WITH OTHER SUBSTANCES</t>
  </si>
  <si>
    <t>M040406</t>
  </si>
  <si>
    <t>POLYURETHANE DRESSINGS</t>
  </si>
  <si>
    <t>M04040601</t>
  </si>
  <si>
    <t>POLYURETHANE DRESSINGS, NON-COMBINED</t>
  </si>
  <si>
    <t>M04040602</t>
  </si>
  <si>
    <t>POLYURETHANE DRESSINGS, COMBINED WITH OTHER SUBSTANCES</t>
  </si>
  <si>
    <t>M040407</t>
  </si>
  <si>
    <t>M04040701</t>
  </si>
  <si>
    <t>SILICONE DRESSINGS, NON-COMBINED</t>
  </si>
  <si>
    <t>M04040702</t>
  </si>
  <si>
    <t>SILICONE DRESSINGS, COMBINED WITH OTHER SUBSTANCES</t>
  </si>
  <si>
    <t>M040408</t>
  </si>
  <si>
    <t>SILVER DRESSINGS</t>
  </si>
  <si>
    <t>M04040801</t>
  </si>
  <si>
    <t>SILVER DRESSINGS, NON-COMBINED</t>
  </si>
  <si>
    <t>M04040802</t>
  </si>
  <si>
    <t>SILVER DRESSINGS, COMBINED WITH OTHER SUBSTANCES</t>
  </si>
  <si>
    <t>M040409</t>
  </si>
  <si>
    <t>ACTIVATED CHARCOAL DRESSINGS</t>
  </si>
  <si>
    <t>M04040901</t>
  </si>
  <si>
    <t>ACTIVATED CHARCOAL DRESSINGS, NON-COMBINED</t>
  </si>
  <si>
    <t>M04040902</t>
  </si>
  <si>
    <t>ACTIVATED CHARCOAL DRESSINGS, COMBINED WITH OTHER SUBSTANCES</t>
  </si>
  <si>
    <t>M040410</t>
  </si>
  <si>
    <t>ANIMAL-DERIVED COLLAGEN DRESSINGS</t>
  </si>
  <si>
    <t>M04041001</t>
  </si>
  <si>
    <t>ANIMAL-DERIVED COLLAGEN DRESSINGS, NON-COMBINED</t>
  </si>
  <si>
    <t>M04041002</t>
  </si>
  <si>
    <t>ANIMAL-DERIVED COLLAGEN DRESSINGS, COMBINED WITH OTHER SUBSTANCES</t>
  </si>
  <si>
    <t>M040411</t>
  </si>
  <si>
    <t>INSTRUMENT DRESSINGS</t>
  </si>
  <si>
    <t>M040412</t>
  </si>
  <si>
    <t>ANTISEPTICS-BASED DRESSINGS</t>
  </si>
  <si>
    <t>M040413</t>
  </si>
  <si>
    <t>INTERACTIVE DRESSINGS</t>
  </si>
  <si>
    <t>M040414</t>
  </si>
  <si>
    <t>MULTI-LAYER ABSORBENT DRESSINGS</t>
  </si>
  <si>
    <t>M040415</t>
  </si>
  <si>
    <t>DRESSINGS IN SOLUTIONS, EMULSIONS, GELS, POWDERS</t>
  </si>
  <si>
    <t>M04041501</t>
  </si>
  <si>
    <t>DRESSINGS IN SOLUTIONS, EMULSIONS, GELS, POWDERS WITH HERBAL COMPONENTS</t>
  </si>
  <si>
    <t>M04041502</t>
  </si>
  <si>
    <t>DRESSINGS IN SOLUTIONS, EMULSIONS, GELS, POWDERS WITH ANIMAL COMPONENTS</t>
  </si>
  <si>
    <t>M04041503</t>
  </si>
  <si>
    <t>DRESSINGS IN SOLUTIONS, EMULSIONS, GELS, POWDERS WITH SYNTHETIC COMPONENTS</t>
  </si>
  <si>
    <t>M040416</t>
  </si>
  <si>
    <t>HYDROPHOBIC DRESSINGS</t>
  </si>
  <si>
    <t>M040499</t>
  </si>
  <si>
    <t>DRESSINGS FOR WOUNDS, SORES AND ULCERATIONS - OTHER</t>
  </si>
  <si>
    <t>M0405</t>
  </si>
  <si>
    <t xml:space="preserve">HAEMOSTATIC DRESSINGS </t>
  </si>
  <si>
    <t>M040501</t>
  </si>
  <si>
    <t>POLYSACCHARIDE HAEMOSTATIC DRESSINGS</t>
  </si>
  <si>
    <t>M040502</t>
  </si>
  <si>
    <t>ANIMAL COLLAGEN HAEMOSTATIC DRESSINGS</t>
  </si>
  <si>
    <t>M040503</t>
  </si>
  <si>
    <t>GELATINE SPONGE HAEMOSTATIC DRESSINGS</t>
  </si>
  <si>
    <t>M040504</t>
  </si>
  <si>
    <t>INORGANIC HAEMOSTATIC DEVICES</t>
  </si>
  <si>
    <t>M040505</t>
  </si>
  <si>
    <t>HAEMOSTATIC DEVICES BASED ON CLOTTING FACTORS</t>
  </si>
  <si>
    <t>M04050501</t>
  </si>
  <si>
    <t>HEMOSTATIC DRESSINGS BASED ON COAGULATION FACTORS OF ANIMAL ORIGIN</t>
  </si>
  <si>
    <t>M04050502</t>
  </si>
  <si>
    <t>HEMOSTATIC DRESSINGS BASED ON COAGULATION FACTORS OF HUMAN ORIGIN</t>
  </si>
  <si>
    <t>M040506</t>
  </si>
  <si>
    <t>HEMOSTATIC WAXES</t>
  </si>
  <si>
    <t>M040599</t>
  </si>
  <si>
    <t>HAEMOSTATIC DRESSINGS - OTHER</t>
  </si>
  <si>
    <t>M0406</t>
  </si>
  <si>
    <t>DRESSINGS FOR THE PREVENTION OF POST-OPERATIVE ADHESIONS</t>
  </si>
  <si>
    <t>M0407</t>
  </si>
  <si>
    <t>SPECIAL PADS</t>
  </si>
  <si>
    <t>M040701</t>
  </si>
  <si>
    <t>NASAL PADS</t>
  </si>
  <si>
    <t>M040702</t>
  </si>
  <si>
    <t>SURGICAL PADS</t>
  </si>
  <si>
    <t>M040703</t>
  </si>
  <si>
    <t>WOUND DEBRIDEMENT PADS</t>
  </si>
  <si>
    <t>M040799</t>
  </si>
  <si>
    <t>SPECIAL PADS - OTHER</t>
  </si>
  <si>
    <t>M0408</t>
  </si>
  <si>
    <t>DRESSINGS FOR BURNS ONLY</t>
  </si>
  <si>
    <t>M0409</t>
  </si>
  <si>
    <t>DRESSINGS FOR PHOTO- AND THERMOTHERAPY IN THE FORM OF GELS AND SOLUTIONS</t>
  </si>
  <si>
    <t>M0410</t>
  </si>
  <si>
    <t>DRESSINGS FOR NAILS IN THE FORM OF LIQUIDS, GELS AND CREAMS</t>
  </si>
  <si>
    <t>M0411</t>
  </si>
  <si>
    <t>OSMOTIC DRESSINGS</t>
  </si>
  <si>
    <t>M0412</t>
  </si>
  <si>
    <t>DRESSINGS FOR THE TREATMENT OF WARTS, CORNS AND CALLUSES</t>
  </si>
  <si>
    <t>M0499</t>
  </si>
  <si>
    <t>SPECIAL DRESSINGS - OTHER</t>
  </si>
  <si>
    <t>M05</t>
  </si>
  <si>
    <t>PLASTERS</t>
  </si>
  <si>
    <t>M0501</t>
  </si>
  <si>
    <t>SURGICAL PLASTERS</t>
  </si>
  <si>
    <t>M050101</t>
  </si>
  <si>
    <t>PLASTERS ON SPOOLS (ROLLS)</t>
  </si>
  <si>
    <t>M050102</t>
  </si>
  <si>
    <t>MEDICATED PLASTERS</t>
  </si>
  <si>
    <t>M050199</t>
  </si>
  <si>
    <t>SURGICAL PLASTERS - OTHER</t>
  </si>
  <si>
    <t>M0502</t>
  </si>
  <si>
    <t>PLASTERS FOR EXTENSIVE AREAS</t>
  </si>
  <si>
    <t>M050201</t>
  </si>
  <si>
    <t>EXTENSIBLE NON-WOVEN PLASTERS</t>
  </si>
  <si>
    <t>M050202</t>
  </si>
  <si>
    <t>NON-EXTENSIBLE WOVEN PLASTERS</t>
  </si>
  <si>
    <t>M050299</t>
  </si>
  <si>
    <t>PLASTERS FOR EXTENSIVE AREAS - OTHER</t>
  </si>
  <si>
    <t>M0599</t>
  </si>
  <si>
    <t>MEDICAL PLASTERS - OTHER</t>
  </si>
  <si>
    <t>M90</t>
  </si>
  <si>
    <t>DEVICES FOR GENERAL AND SPECIALIST DRESSINGS - VARIOUS</t>
  </si>
  <si>
    <t>M9001</t>
  </si>
  <si>
    <t>CRYOTHERAPY AND THERMOTHERAPY DEVICES</t>
  </si>
  <si>
    <t>M9002</t>
  </si>
  <si>
    <t>PROTECTIVE DEVICES, LUBRICANTS AND SOOTHING DEVICES (SPRAYS, GELS, FLUIDS AND CREAMS)</t>
  </si>
  <si>
    <t>M9003</t>
  </si>
  <si>
    <t>SOLUTIONS FOR ADHESIVE TAPE REMOVAL</t>
  </si>
  <si>
    <t>M9099</t>
  </si>
  <si>
    <t>GENERAL AND SPECIALIST MEDICAL DEVICES – OTHER (SUTURE PATCHES SEE H900102)</t>
  </si>
  <si>
    <t>N</t>
  </si>
  <si>
    <t>DISPOSITIVI PER SISTEMA NERVOSO E MIDOLLARE</t>
  </si>
  <si>
    <t>NERVOUS AND MEDULLARY SYSTEMS DEVICES</t>
  </si>
  <si>
    <t>N01</t>
  </si>
  <si>
    <t xml:space="preserve">ENCEPHALIC AND PERIPHERAL NERVOUS SYSTEM DEVICES </t>
  </si>
  <si>
    <t>N0101</t>
  </si>
  <si>
    <t>NEUROPHYSIOLOGY DEVICES</t>
  </si>
  <si>
    <t>N010101</t>
  </si>
  <si>
    <t>ELECTROMYOGRAPHIC ELECTRODES</t>
  </si>
  <si>
    <t>N010102</t>
  </si>
  <si>
    <t>ELECTROENCEPHALOGRAPHIC ELECTRODES</t>
  </si>
  <si>
    <t>N01010201</t>
  </si>
  <si>
    <t xml:space="preserve">EEG INTRACRANIC ELECTRODES </t>
  </si>
  <si>
    <t>N0101020101</t>
  </si>
  <si>
    <t>EEG CORTICAL ELECTRODES</t>
  </si>
  <si>
    <t>N0101020102</t>
  </si>
  <si>
    <t>EEG DEPTH ELECTRODES</t>
  </si>
  <si>
    <t>N0101020199</t>
  </si>
  <si>
    <t>EEG INTRACRANIC ELECTRODES - OTHER</t>
  </si>
  <si>
    <t>N01010202</t>
  </si>
  <si>
    <t>EEG EXTRACRANIC ELECTRODES</t>
  </si>
  <si>
    <t>N01010203</t>
  </si>
  <si>
    <t>EEG HEADSETS</t>
  </si>
  <si>
    <t>N01010299</t>
  </si>
  <si>
    <t>EEG ELECTRODES - OTHER</t>
  </si>
  <si>
    <t>N010103</t>
  </si>
  <si>
    <t>BIPOLAR NERVOUS ELECTROSTIMULATORS, BATTERY-POWERED</t>
  </si>
  <si>
    <t>N010180</t>
  </si>
  <si>
    <t>NEUROPHYSIOLOGY DEVICES - ACCESSORIES</t>
  </si>
  <si>
    <t>N010199</t>
  </si>
  <si>
    <t>NEUROPHYSIOLOGY DEVICES - OTHER</t>
  </si>
  <si>
    <t>N0102</t>
  </si>
  <si>
    <t>NEUROLOGIC PHYSIOTHERAPHY DEVICES</t>
  </si>
  <si>
    <t>N010201</t>
  </si>
  <si>
    <t>TENS SYSTEM ELECTRODES</t>
  </si>
  <si>
    <t>N010202</t>
  </si>
  <si>
    <t>STIMULATION POINT LOCATORS</t>
  </si>
  <si>
    <t>N010280</t>
  </si>
  <si>
    <t>NEUROLOGICAL PHYSIOTHERAPY DEVICES - ACCESSORIES</t>
  </si>
  <si>
    <t>N01028001</t>
  </si>
  <si>
    <t>SPONGES FOR THE APPLICATION OF CUTANEOUS NEUROLOGICAL ELECTRODES</t>
  </si>
  <si>
    <t>N01028002</t>
  </si>
  <si>
    <t>NEUROLOGICAL PHYSIOTHERAPY CONNECTORS</t>
  </si>
  <si>
    <t>N01028003</t>
  </si>
  <si>
    <t xml:space="preserve">NEUROLOGICAL ELECTRODES BANDS </t>
  </si>
  <si>
    <t>N01028099</t>
  </si>
  <si>
    <t>NEUROLOGICAL PHYSIOTHERAPY DEVICES - ACCESSORIES - OTHER</t>
  </si>
  <si>
    <t>N010299</t>
  </si>
  <si>
    <t>NEUROLOGIC PHYSIOTHERAPHY DEVICES - OTHER</t>
  </si>
  <si>
    <t>N0103</t>
  </si>
  <si>
    <t>CRANIAL DRAINAGE DEVICES AND KITS</t>
  </si>
  <si>
    <t>N010301</t>
  </si>
  <si>
    <t>VENTRICULAR-PERITONEAL SHUNTS</t>
  </si>
  <si>
    <t>N010302</t>
  </si>
  <si>
    <t>VENTRICULAR-ATRIAL SHUNTS</t>
  </si>
  <si>
    <t>N010303</t>
  </si>
  <si>
    <t>CEREBRAL FLUID EXTERNAL DRAINS AND KITS</t>
  </si>
  <si>
    <t>N010380</t>
  </si>
  <si>
    <t>INTRACRANIAL DRAINAGE DEVICES AND KITS - ACCESSORIES</t>
  </si>
  <si>
    <t>N01038001</t>
  </si>
  <si>
    <t>INTRACRANIAL DRAINAGE DEVICES ADAPTERS AND CONNECTORS, SINGLE-USE</t>
  </si>
  <si>
    <t>N01038002</t>
  </si>
  <si>
    <t>INTRACRANIAL DRAINAGE DEVICE VALVES</t>
  </si>
  <si>
    <t>N01038099</t>
  </si>
  <si>
    <t>INTRACRANIAL DRAINAGE DEVICES AND KITS - ACCESSORIES - OTHER</t>
  </si>
  <si>
    <t>N010399</t>
  </si>
  <si>
    <t>INTRACRANIAL DRAINAGE DEVICES AND KITS - OTHER</t>
  </si>
  <si>
    <t>N0104</t>
  </si>
  <si>
    <t>PERIPHERAL NERVOUS SYSTEM CATHETERS</t>
  </si>
  <si>
    <t>N010401</t>
  </si>
  <si>
    <t>PERIPHERAL NERVOUS SYSTEM CATHETERS AND KITS</t>
  </si>
  <si>
    <t>N010480</t>
  </si>
  <si>
    <t>PERIPHERAL NERVOUS SYSTEM CATHETERS - ACCESSORIES</t>
  </si>
  <si>
    <t>N010499</t>
  </si>
  <si>
    <t>PERIPHERAL NERVOUS SYSTEM CATHETERS - OTHER</t>
  </si>
  <si>
    <t>N0180</t>
  </si>
  <si>
    <t>ENCEPHALIC AND PERIPHERAL NERVOUS SYSTEM DEVICES - ACCESSORIES</t>
  </si>
  <si>
    <t>N018001</t>
  </si>
  <si>
    <t>ENCEPHALIC AND PERIPHERAL NERVOUS SYSTEM SURGICAL INSTRUMENTS, SINGLE-USE</t>
  </si>
  <si>
    <t>N01800101</t>
  </si>
  <si>
    <t>ENCEPHALIC AND PERIPHERAL NERVOUS SYSTEM SURGICAL FORCEPS, SINGLE-USE</t>
  </si>
  <si>
    <t>N01800102</t>
  </si>
  <si>
    <t>ENCEPHALIC AND PERIPHERAL NERVOUS SYSTEM SURGICAL SCISSORS, SINGLE-USE</t>
  </si>
  <si>
    <t>N01800103</t>
  </si>
  <si>
    <t>ENCEPHALIC AND PERIPHERAL NERVOUS SYSTEM NEEDLE HOLDERS, SINGLE-USE</t>
  </si>
  <si>
    <t>N01800104</t>
  </si>
  <si>
    <t>ENCEPHALIC AND PERIPHERAL NERVOUS SYSTEM SPREADERS AND RETRACTORS, SINGLE-USE</t>
  </si>
  <si>
    <t>N01800105</t>
  </si>
  <si>
    <t>ENCEPHALIC AND PERIPHERAL NERVOUS SYSTEM SURGICAL BLADES, SINGLE-USE</t>
  </si>
  <si>
    <t>N01800106</t>
  </si>
  <si>
    <t>ENCEPHALIC AND PERIPHERAL NERVOUS SYSTEM SURGICAL INSTRUMENT KITS, SINGLE-USE</t>
  </si>
  <si>
    <t>N01800199</t>
  </si>
  <si>
    <t>ENCEPHALIC AND PERIPHERAL NERVOUS SYSTEM SURGICAL INSTRUMENTS, SINGLE-USE - OTHER</t>
  </si>
  <si>
    <t>N018099</t>
  </si>
  <si>
    <t>ENCEPHALIC AND PERIPHERAL NERVOUS SYSTEM DEVICES - ACCESSORIES - OTHER</t>
  </si>
  <si>
    <t>N0199</t>
  </si>
  <si>
    <t>ENCEPHALIC AND PERIPHERAL NERVOUS SYSTEM DEVICES - OTHER</t>
  </si>
  <si>
    <t>N02</t>
  </si>
  <si>
    <t>SPINAL MEDULLAR SYSTEM DEVICES</t>
  </si>
  <si>
    <t>N0201</t>
  </si>
  <si>
    <t>SPINAL CATHETERS AND KITS</t>
  </si>
  <si>
    <t>N020101</t>
  </si>
  <si>
    <t>PERIDURAL / EPIDURAL SPINAL CATHETERS AND KITS</t>
  </si>
  <si>
    <t>N02010101</t>
  </si>
  <si>
    <t>EPIDUROSCOPY AND EPIDUROPLASTICS CATHETERS AND KITS</t>
  </si>
  <si>
    <t>N02010102</t>
  </si>
  <si>
    <t>PERIDURAL / EPIDURAL CATHETERS FOR CONTINUOUS ANALGESIA AND KITS</t>
  </si>
  <si>
    <t>N02010180</t>
  </si>
  <si>
    <t>PERIDURAL / EPIDURAL SPINAL CATHETERS AND KITS - ACCESSORIES</t>
  </si>
  <si>
    <t>N02010199</t>
  </si>
  <si>
    <t>PERIDURAL / EPIDURAL SPINAL CATHETERS AND KITS - OTHER</t>
  </si>
  <si>
    <t>N020102</t>
  </si>
  <si>
    <t>SUBARACHNOID SPINAL CATHETERS AND KITS</t>
  </si>
  <si>
    <t>N020180</t>
  </si>
  <si>
    <t>SPINAL CATHETERS AND KITS - ACCESSORIES</t>
  </si>
  <si>
    <t>N020199</t>
  </si>
  <si>
    <t>SPINAL CATHETERS AND KITS - OTHER</t>
  </si>
  <si>
    <t>N0202</t>
  </si>
  <si>
    <t>SPINAL ACCESS SYSTEMS FOR INFUSION THERAPY    </t>
  </si>
  <si>
    <t>N020201</t>
  </si>
  <si>
    <t>PERIDURAL / EPIDURAL ACCESS SYSTEMS FOR INFUSION THERAPY</t>
  </si>
  <si>
    <t>N020202</t>
  </si>
  <si>
    <t>SUBARACHNOID ACCESS SYSTEMS FOR INFUSION THERAPY</t>
  </si>
  <si>
    <t>N020280</t>
  </si>
  <si>
    <t>SPINAL ACCESS SYSTEMS FOR INFUSION THERAPY - ACCESSORIES</t>
  </si>
  <si>
    <t>N020299</t>
  </si>
  <si>
    <t>SPINAL ACCESS SYSTEMS FOR INFUSION THERAPY - OTHER</t>
  </si>
  <si>
    <t>N0203</t>
  </si>
  <si>
    <t>SPINAL LUMBAR DRAINAGE DEVICES AND KITS</t>
  </si>
  <si>
    <t>N020301</t>
  </si>
  <si>
    <t>LUMBO-PERITONEAL SHUNTS</t>
  </si>
  <si>
    <t>N020302</t>
  </si>
  <si>
    <t>EXTERNAL SPINAL FLUID DRAINS AND KITS</t>
  </si>
  <si>
    <t>N020380</t>
  </si>
  <si>
    <t>SPINAL LUMBAR DRAINAGE DEVICES AND KITS - ACCESSORIES</t>
  </si>
  <si>
    <t>N020399</t>
  </si>
  <si>
    <t>SPINAL LUMBAR DRAINAGE DEVICES AND KITS - OTHER</t>
  </si>
  <si>
    <t>N0280</t>
  </si>
  <si>
    <t>SPINAL MEDULLARY SYSTEM DEVICES - ACCESSORIES</t>
  </si>
  <si>
    <t>N028001</t>
  </si>
  <si>
    <t>FILTERS FOR CONTINUOUS SPINAL ANALGESIA</t>
  </si>
  <si>
    <t>N028002</t>
  </si>
  <si>
    <t>SPINAL MEDULLARY SYSTEM SURGICAL INSTRUMENTS, SINGLE-USE</t>
  </si>
  <si>
    <t>N02800201</t>
  </si>
  <si>
    <t>SPINAL MEDULLARY SYSTEM SURGICAL FORCEPS, SINGLE-USE</t>
  </si>
  <si>
    <t>N02800202</t>
  </si>
  <si>
    <t>SPINAL MEDULLARY SYSTEM SURGICAL SCISSORS, SINGLE-USE</t>
  </si>
  <si>
    <t>N02800203</t>
  </si>
  <si>
    <t>SPINAL MEDULLARY SYSTEM NEEDLE HOLDERS, SINGLE-USE</t>
  </si>
  <si>
    <t>N02800204</t>
  </si>
  <si>
    <t>SPINAL MEDULLARY SYSTEM SPREADERS AND RETRACTORS, SINGLE-USE</t>
  </si>
  <si>
    <t>N02800205</t>
  </si>
  <si>
    <t>SPINAL MEDULLAR SYSTEM SURGICAL BLADES, SINGLE-USE</t>
  </si>
  <si>
    <t>N02800206</t>
  </si>
  <si>
    <t>DILATORS FOR POSITIONING OF SPINAL DEVICES, SINGLE-USE</t>
  </si>
  <si>
    <t>N02800207</t>
  </si>
  <si>
    <t>SPINAL DEVICES INTRODUCERS, SINGLE-USE</t>
  </si>
  <si>
    <t>N02800208</t>
  </si>
  <si>
    <t>SPINAL DEVICES TUNNELISERS, SINGLE-USE</t>
  </si>
  <si>
    <t>N02800209</t>
  </si>
  <si>
    <t>SPINAL MEDULLARY SYSTEM SURGICAL INSTRUMENT KITS, SINGLE-USE</t>
  </si>
  <si>
    <t>N02800299</t>
  </si>
  <si>
    <t>SPINAL MEDULLARY SYSTEM SURGICAL INSTRUMENTS, SINGLE-USE - OTHER</t>
  </si>
  <si>
    <t>N028099</t>
  </si>
  <si>
    <t>SPINAL MEDULLARY SYSTEM DEVICES - ACCESSORIES - OTHER</t>
  </si>
  <si>
    <t>N0299</t>
  </si>
  <si>
    <t>SPINAL MEDULLARY SYSTEM DEVICES - OTHER</t>
  </si>
  <si>
    <t>N99</t>
  </si>
  <si>
    <t>NERVOUS AND MEDULLARY SYSTEM DEVICES - OTHER</t>
  </si>
  <si>
    <t>P</t>
  </si>
  <si>
    <t>IMPLANTABLE PROSTHETIC AND OSTEOSYNTHESIS DEVICES</t>
  </si>
  <si>
    <t>P01</t>
  </si>
  <si>
    <t>PROSTHESES, FACIAL, ODONTOLOGICAL, AND CRANIAL</t>
  </si>
  <si>
    <t>P0101</t>
  </si>
  <si>
    <t>FACIAL PROSTHESES</t>
  </si>
  <si>
    <t>P010101</t>
  </si>
  <si>
    <t>CHIN PROSTHESES</t>
  </si>
  <si>
    <t>P010102</t>
  </si>
  <si>
    <t xml:space="preserve">ZYGOMATIC PROSTHESES </t>
  </si>
  <si>
    <t>P010103</t>
  </si>
  <si>
    <t>MANDIBULAR PROSTHESES</t>
  </si>
  <si>
    <t>P010104</t>
  </si>
  <si>
    <t xml:space="preserve">PROSTHESES, ORBITAL CAVITY </t>
  </si>
  <si>
    <t>P01010401</t>
  </si>
  <si>
    <t>PROSTHESES, ORBITAL CAVITY - PARTIAL</t>
  </si>
  <si>
    <t>P01010402</t>
  </si>
  <si>
    <t>PROSTHESES, ORBITAL CAVITY - TOTAL</t>
  </si>
  <si>
    <t>P010199</t>
  </si>
  <si>
    <t>FACIAL PROSTHESES - OTHER</t>
  </si>
  <si>
    <t>P0102</t>
  </si>
  <si>
    <t>ODONTOLOGICAL PROSTHESES</t>
  </si>
  <si>
    <t>P010201</t>
  </si>
  <si>
    <t>DENTAL IMPLANTS AND ACCESSORIES</t>
  </si>
  <si>
    <t>P01020101</t>
  </si>
  <si>
    <t>DENTAL IMPLANTS</t>
  </si>
  <si>
    <t>P01020180</t>
  </si>
  <si>
    <t>DENTAL IMPLANTS - ACCESSORIES</t>
  </si>
  <si>
    <t>P010299</t>
  </si>
  <si>
    <t>ODONTOLOGICAL PROSTHESES - OTHER</t>
  </si>
  <si>
    <t>P0103</t>
  </si>
  <si>
    <t>PROSTHESES, CRANIAL</t>
  </si>
  <si>
    <t>P0180</t>
  </si>
  <si>
    <t>FACIAL AND ODONTOLOGICAL PROSTHESES - ACCESSORIES</t>
  </si>
  <si>
    <t>P0199</t>
  </si>
  <si>
    <t>PROSTHESES, FACIAL, ODONTOLOGICAL, AND CRANIAL - OTHERS</t>
  </si>
  <si>
    <t>P02</t>
  </si>
  <si>
    <t>ENT PROSTHESES</t>
  </si>
  <si>
    <t>P0201</t>
  </si>
  <si>
    <t>OTOLOGIC PROSTHESES</t>
  </si>
  <si>
    <t>P020101</t>
  </si>
  <si>
    <t>MIDDLE EAR IMPLANTS</t>
  </si>
  <si>
    <t>P02010101</t>
  </si>
  <si>
    <t>OSSICULAR PROSTHESES (PORP AND TORP)</t>
  </si>
  <si>
    <t>P02010102</t>
  </si>
  <si>
    <t>STAPEDIOPLASTIC PROSTHESES</t>
  </si>
  <si>
    <t>P02010103</t>
  </si>
  <si>
    <t>EUSTACHIAN TUBE PROSTHESIS</t>
  </si>
  <si>
    <t>P02010199</t>
  </si>
  <si>
    <t>MIDDLE EAR IMPLANTS - OTHER</t>
  </si>
  <si>
    <t>P020102</t>
  </si>
  <si>
    <t xml:space="preserve">EXTERNAL-MIDDLE EAR IMPLANTS </t>
  </si>
  <si>
    <t>P02010201</t>
  </si>
  <si>
    <t>TRANSTYMPANIC DRAINAGE PROSTHESES (VENTILATION TUBES)</t>
  </si>
  <si>
    <t>P02010202</t>
  </si>
  <si>
    <t>TYMPANIC PROSTHESES</t>
  </si>
  <si>
    <t>P02010299</t>
  </si>
  <si>
    <t>EXTERNAL-MIDDLE EAR IMPLANTS- OTHER</t>
  </si>
  <si>
    <t>P020103</t>
  </si>
  <si>
    <t>EXTERNAL EAR PROSTHESES</t>
  </si>
  <si>
    <t>P020180</t>
  </si>
  <si>
    <t>OTOLOGIC PROSTHESES - ACCESSORIES</t>
  </si>
  <si>
    <t>P020199</t>
  </si>
  <si>
    <t>OTOLOGIC PROSTHESES - OTHER</t>
  </si>
  <si>
    <t>P0202</t>
  </si>
  <si>
    <t xml:space="preserve">RHINOLOGY PROSTHESES </t>
  </si>
  <si>
    <t>P020201</t>
  </si>
  <si>
    <t>NASAL SEPTAL PLUGGERS</t>
  </si>
  <si>
    <t>P020202</t>
  </si>
  <si>
    <t>NASAL SINUS STENTS</t>
  </si>
  <si>
    <t>P020203</t>
  </si>
  <si>
    <t>NASAL SPLINTS</t>
  </si>
  <si>
    <t>P020299</t>
  </si>
  <si>
    <t>RHINOLOGY PROSTHESES - OTHER</t>
  </si>
  <si>
    <t>P0203</t>
  </si>
  <si>
    <t>PHARYNGO-OESOPHAGEAL PROSTHESES</t>
  </si>
  <si>
    <t>P020301</t>
  </si>
  <si>
    <t>PHARYNX PROSTHESES</t>
  </si>
  <si>
    <t>P020399</t>
  </si>
  <si>
    <t>PHARYNGO-OOESOPHAGEAL PROSTHESES - OTHER</t>
  </si>
  <si>
    <t>P0204</t>
  </si>
  <si>
    <t>LARYNX PROSTHESES</t>
  </si>
  <si>
    <t>P0205</t>
  </si>
  <si>
    <t>PHONATION PROSTHESES</t>
  </si>
  <si>
    <t>P0280</t>
  </si>
  <si>
    <t>ENT PROSTHESES- ACCESSORIES</t>
  </si>
  <si>
    <t>P0299</t>
  </si>
  <si>
    <t>ENT PROSTHESES - OTHER</t>
  </si>
  <si>
    <t>P03</t>
  </si>
  <si>
    <t>OCULAR PROSTHESES</t>
  </si>
  <si>
    <t>P0301</t>
  </si>
  <si>
    <t>INTRAOCULAR LENSES (IOL)</t>
  </si>
  <si>
    <t>P030101</t>
  </si>
  <si>
    <t>IOLs, PHAKIC</t>
  </si>
  <si>
    <t>P03010103</t>
  </si>
  <si>
    <t>IOLs, PHAKIC, MONOFOCAL</t>
  </si>
  <si>
    <t>P0301010301</t>
  </si>
  <si>
    <t>IOLs, PHAKIC, MONOFOCAL, SPHERICAL</t>
  </si>
  <si>
    <t>P030101030101</t>
  </si>
  <si>
    <t>IOLs, PHAKIC, MONOFOCAL, SPHERICAL, HYDROPHOBIC ACRYLIC</t>
  </si>
  <si>
    <t>P030101030102</t>
  </si>
  <si>
    <t>IOLs, PHAKIC, MONOFOCAL, SPHERICAL, HYDROPHILIC ACRYLIC</t>
  </si>
  <si>
    <t>P030101030103</t>
  </si>
  <si>
    <t>IOLs, PHAKIC, MONOFOCAL, SPHERICAL, SILICONE</t>
  </si>
  <si>
    <t>P030101030104</t>
  </si>
  <si>
    <t>IOLs, PHAKIC, MONOFOCAL, SPHERICAL, PMMA</t>
  </si>
  <si>
    <t>P030101030199</t>
  </si>
  <si>
    <t>IOLs, PHAKIC, MONOFOCAL, SPHERICAL - OTHER</t>
  </si>
  <si>
    <t>P0301010302</t>
  </si>
  <si>
    <t>IOLs, PHAKIC, MONOFOCAL, ASPHERIC</t>
  </si>
  <si>
    <t>P030101030201</t>
  </si>
  <si>
    <t>IOLs, PHAKIC, MONOFOCAL, ASPHERIC, HYDROPHOBIC ACRYLIC</t>
  </si>
  <si>
    <t>P030101030202</t>
  </si>
  <si>
    <t>IOLs, PHAKIC, MONOFOCAL, ASPHERIC, HYDROPHILIC ACRYLIC</t>
  </si>
  <si>
    <t>P030101030203</t>
  </si>
  <si>
    <t>IOLs, PHAKIC, MONOFOCAL, ASPHERIC, SILICONE</t>
  </si>
  <si>
    <t>P030101030299</t>
  </si>
  <si>
    <t>IOLs, PHAKIC, MONOFOCAL, ASPHERIC - OTHER</t>
  </si>
  <si>
    <t>P0301010303</t>
  </si>
  <si>
    <t>IOLs, PHAKIC, MONOFOCAL, TORIC</t>
  </si>
  <si>
    <t>P030101030301</t>
  </si>
  <si>
    <t>IOLs, PHAKIC, MONOFOCAL, TORIC, HYDROPHOBIC ACRYLIC</t>
  </si>
  <si>
    <t>P030101030302</t>
  </si>
  <si>
    <t>IOLs, PHAKIC, MONOFOCAL, TORIC, HYDROPHILIC ACRYLIC</t>
  </si>
  <si>
    <t>P030101030303</t>
  </si>
  <si>
    <t>IOLs, PHAKIC, MONOFOCAL, TORIC, SILICONE</t>
  </si>
  <si>
    <t>P030101030399</t>
  </si>
  <si>
    <t>IOLs, PHAKIC, MONOFOCAL, TORIC - OTHER</t>
  </si>
  <si>
    <t>P03010104</t>
  </si>
  <si>
    <t>IOLs, PHAKIC, MULTIFOCAL</t>
  </si>
  <si>
    <t>P0301010401</t>
  </si>
  <si>
    <t>IOLs, PHAKIC, MULTIFOCAL, SPHERICAL</t>
  </si>
  <si>
    <t>P030101040101</t>
  </si>
  <si>
    <t>IOLs, PHAKIC, MULTIFOCAL, SPHERICAL, HYDROPHOBIC ACRYLIC</t>
  </si>
  <si>
    <t>P030101040102</t>
  </si>
  <si>
    <t>IOLs, PHAKIC, MULTIFOCAL, SPHERICAL, HYDROPHILIC ACRYLIC</t>
  </si>
  <si>
    <t>P030101040103</t>
  </si>
  <si>
    <t>IOLs, PHAKIC, MULTIFOCAL, SPHERICAL, SILICONE</t>
  </si>
  <si>
    <t>P030101040199</t>
  </si>
  <si>
    <t>IOLs, PHAKIC, MULTIFOCAL, SPHERICAL - OTHER</t>
  </si>
  <si>
    <t>P0301010402</t>
  </si>
  <si>
    <t>IOLs, PHAKIC, MULTIFOCAL, ASPHERIC</t>
  </si>
  <si>
    <t>P030101040201</t>
  </si>
  <si>
    <t>IOLs, PHAKIC, MULTIFOCAL, ASPHERIC, HYDROPHOBIC ACRYLIC</t>
  </si>
  <si>
    <t>P030101040202</t>
  </si>
  <si>
    <t>IOLs, PHAKIC, MULTIFOCAL, ASPHERIC, HYDROPHILIC ACRYLIC</t>
  </si>
  <si>
    <t>P030101040203</t>
  </si>
  <si>
    <t>IOLs, PHAKIC, MULTIFOCAL, ASPHERIC, SILICONE</t>
  </si>
  <si>
    <t>P030101040299</t>
  </si>
  <si>
    <t>IOLs, PHAKIC, MULTIFOCAL, ASPHERIC - OTHER</t>
  </si>
  <si>
    <t>P0301010403</t>
  </si>
  <si>
    <t>IOLs, PHAKIC, MULTIFOCAL, TORIC</t>
  </si>
  <si>
    <t>P030101040301</t>
  </si>
  <si>
    <t>IOLs, PHAKIC, MULTIFOCAL, TORIC, HYDROPHOBIC ACRYLIC</t>
  </si>
  <si>
    <t>P030101040302</t>
  </si>
  <si>
    <t>IOLs, PHAKIC, MULTIFOCAL, TORIC, HYDROPHILIC ACRYLIC</t>
  </si>
  <si>
    <t>P030101040303</t>
  </si>
  <si>
    <t>IOLs, PHAKIC, MULTIFOCAL, TORIC, SILICONE</t>
  </si>
  <si>
    <t>P030101040399</t>
  </si>
  <si>
    <t>IOLs, PHAKIC, MULTIFOCAL, TORIC - OTHER</t>
  </si>
  <si>
    <t>P030102</t>
  </si>
  <si>
    <t>IOLs, APHAKIC</t>
  </si>
  <si>
    <t>P03010209</t>
  </si>
  <si>
    <t>IOLs, APHAKIC, MONOFOCAL</t>
  </si>
  <si>
    <t>P0301020901</t>
  </si>
  <si>
    <t>IOLs, APHAKIC, MONOFOCAL, SPHERICAL</t>
  </si>
  <si>
    <t>P030102090101</t>
  </si>
  <si>
    <t>IOLs, APHAKIC, MONOFOCAL, SPHERICAL, HYDROPHOBIC ACRYLIC</t>
  </si>
  <si>
    <t>P030102090102</t>
  </si>
  <si>
    <t>IOLs, APHAKIC, MONOFOCAL, SPHERICAL, HYDROPHILIC ACRYLIC</t>
  </si>
  <si>
    <t>P030102090103</t>
  </si>
  <si>
    <t>IOLs, APHAKIC, MONOFOCAL, SPHERICAL, SILICONE</t>
  </si>
  <si>
    <t>P030102090104</t>
  </si>
  <si>
    <t>IOLs, APHAKIC, MONOFOCAL, SPHERICAL, PMMA</t>
  </si>
  <si>
    <t>P030102090199</t>
  </si>
  <si>
    <t>IOLs, APHAKIC, MONOFOCAL, SPHERICAL - OTHER</t>
  </si>
  <si>
    <t>P0301020902</t>
  </si>
  <si>
    <t>IOLs, APHAKIC, MONOFOCAL, ASPHERIC</t>
  </si>
  <si>
    <t>P030102090201</t>
  </si>
  <si>
    <t>IOLs, APHAKIC, MONOFOCAL, ASPHERIC, HYDROPHOBIC ACRYLIC</t>
  </si>
  <si>
    <t>P030102090202</t>
  </si>
  <si>
    <t>IOLs, APHAKIC, MONOFOCAL, ASPHERIC, HYDROPHILIC ACRYLIC</t>
  </si>
  <si>
    <t>P030102090203</t>
  </si>
  <si>
    <t>IOLs, APHAKIC, MONOFOCAL, ASPHERIC, SILICONE</t>
  </si>
  <si>
    <t>P030102090299</t>
  </si>
  <si>
    <t>IOLs, APHAKIC, MONOFOCAL, ASPHERIC - OTHER</t>
  </si>
  <si>
    <t>P0301020903</t>
  </si>
  <si>
    <t>IOLs, APHAKIC, MONOFOCAL, TORIC</t>
  </si>
  <si>
    <t>P030102090301</t>
  </si>
  <si>
    <t>IOLs, APHAKIC, MONOFOCAL, TORIC, HYDROPHOBIC ACRYLIC</t>
  </si>
  <si>
    <t>P030102090302</t>
  </si>
  <si>
    <t>IOLs, APHAKIC, MONOFOCAL, TORIC, HYDROPHILIC ACRYLIC</t>
  </si>
  <si>
    <t>P030102090303</t>
  </si>
  <si>
    <t>IOLs, APHAKIC, MONOFOCAL, TORIC, SILICONE</t>
  </si>
  <si>
    <t>P030102090399</t>
  </si>
  <si>
    <t>IOLs, APHAKIC, MONOFOCAL, TORIC - OTHER</t>
  </si>
  <si>
    <t>P03010210</t>
  </si>
  <si>
    <t>IOLs, APHAKIC, MULTIFOCAL</t>
  </si>
  <si>
    <t>P0301021001</t>
  </si>
  <si>
    <t>IOLs, APHAKIC, MULTIFOCAL, SPHERICAL</t>
  </si>
  <si>
    <t>P030102100101</t>
  </si>
  <si>
    <t>IOLs, APHAKIC, MULTIFOCAL, SPHERICAL, HYDROPHOBIC ACRYLIC</t>
  </si>
  <si>
    <t>P030102100102</t>
  </si>
  <si>
    <t>IOLs, APHAKIC, MULTIFOCAL, SPHERICAL, HYDROPHILIC ACRYLIC</t>
  </si>
  <si>
    <t>P030102100103</t>
  </si>
  <si>
    <t>IOLs, APHAKIC, MULTIFOCAL, SPHERICAL, SILICONE</t>
  </si>
  <si>
    <t>P030102100199</t>
  </si>
  <si>
    <t>IOLs, APHAKIC, MULTIFOCAL, SPHERICAL - OTHER</t>
  </si>
  <si>
    <t>P0301021002</t>
  </si>
  <si>
    <t>IOLs, APHAKIC, MULTIFOCAL, ASPHERIC</t>
  </si>
  <si>
    <t>P030102100201</t>
  </si>
  <si>
    <t>IOLs, APHAKIC, MULTIFOCAL, ASPHERIC, HYDROPHOBIC ACRYLIC</t>
  </si>
  <si>
    <t>P030102100202</t>
  </si>
  <si>
    <t>IOLs, APHAKIC, MULTIFOCAL, ASPHERIC, HYDROPHILIC ACRYLIC</t>
  </si>
  <si>
    <t>P030102100203</t>
  </si>
  <si>
    <t>IOLs, APHAKIC, MULTIFOCAL, ASPHERIC, SILICONE</t>
  </si>
  <si>
    <t>P030102100299</t>
  </si>
  <si>
    <t>IOLs, APHAKIC, MULTIFOCAL, ASPHERIC - OTHER</t>
  </si>
  <si>
    <t>P0301021003</t>
  </si>
  <si>
    <t>IOLs, APHAKIC, MULTIFOCAL, TORIC</t>
  </si>
  <si>
    <t>P030102100301</t>
  </si>
  <si>
    <t>IOLs, APHAKIC, MULTIFOCAL, TORIC, HYDROPHOBIC ACRYLIC</t>
  </si>
  <si>
    <t>P030102100302</t>
  </si>
  <si>
    <t>IOLs, APHAKIC, MULTIFOCAL, TORIC, HYDROPHILIC ACRYLIC</t>
  </si>
  <si>
    <t>P030102100303</t>
  </si>
  <si>
    <t>IOLs, APHAKIC, MULTIFOCAL, TORIC, SILICONE</t>
  </si>
  <si>
    <t>P030102100399</t>
  </si>
  <si>
    <t>IOLs, APHAKIC, MULTIFOCAL, TORIC - OTHER</t>
  </si>
  <si>
    <t>P03010211</t>
  </si>
  <si>
    <t>IOLs, APHAKIC, ACCOMMODATIVE</t>
  </si>
  <si>
    <t>P0301021101</t>
  </si>
  <si>
    <t>IOLs, APHAKIC, ACCOMMODATIVE, SPHERICAL</t>
  </si>
  <si>
    <t>P030102110101</t>
  </si>
  <si>
    <t>IOLs, APHAKIC, ACCOMMODATIVE, SPHERICAL, HYDROPHOBIC ACRYLIC</t>
  </si>
  <si>
    <t>P030102110102</t>
  </si>
  <si>
    <t>IOLs, APHAKIC, ACCOMMODATIVE, SPHERICAL, HYDROPHILIC ACRYLIC</t>
  </si>
  <si>
    <t>P030102110103</t>
  </si>
  <si>
    <t>IOLs, APHAKIC, ACCOMMODATIVE, SPHERICAL, SILICONE</t>
  </si>
  <si>
    <t>P030102110199</t>
  </si>
  <si>
    <t>IOLs, APHAKIC, ACCOMMODATIVE, SPHERICAL - OTHER</t>
  </si>
  <si>
    <t>P0301021102</t>
  </si>
  <si>
    <t>IOLs, APHAKIC, ACCOMMODATIVE, ASPHERIC</t>
  </si>
  <si>
    <t>P030102110201</t>
  </si>
  <si>
    <t>IOLs, APHAKIC, ACCOMMODATIVE, ASPHERIC, HYDROPHOBIC ACRYLIC</t>
  </si>
  <si>
    <t>P030102110202</t>
  </si>
  <si>
    <t>IOLs, APHAKIC, ACCOMMODATIVE, ASPHERIC, HYDROPHILIC ACRYLIC</t>
  </si>
  <si>
    <t>P030102110203</t>
  </si>
  <si>
    <t>IOLs, APHAKIC, ACCOMMODATIVE, ASPHERIC, SILICONE</t>
  </si>
  <si>
    <t>P030102110299</t>
  </si>
  <si>
    <t>IOLs, APHAKIC, ACCOMMODATIVE, ASPHERIC - OTHER</t>
  </si>
  <si>
    <t>P0301021103</t>
  </si>
  <si>
    <t>IOLs, APHAKIC, ACCOMMODATIVE, TORIC</t>
  </si>
  <si>
    <t>P030102110301</t>
  </si>
  <si>
    <t>IOLs, APHAKIC, ACCOMMODATIVE, TORIC, HYDROPHOBIC ACRYLIC</t>
  </si>
  <si>
    <t>P030102110302</t>
  </si>
  <si>
    <t>IOLs, APHAKIC, ACCOMMODATIVE, TORIC, HYDROPHILIC ACRYLIC</t>
  </si>
  <si>
    <t>P030102110303</t>
  </si>
  <si>
    <t>IOLs, APHAKIC, ACCOMMODATIVE, TORIC, SILICONE</t>
  </si>
  <si>
    <t>P030102110399</t>
  </si>
  <si>
    <t>IOLs, APHAKIC, ACCOMMODATIVE, TORIC - OTHER</t>
  </si>
  <si>
    <t>P030190</t>
  </si>
  <si>
    <t>INTRAOCULAR LENSES (IOL) - VARIOUS</t>
  </si>
  <si>
    <t>P03019001</t>
  </si>
  <si>
    <t xml:space="preserve">MACULOPATHY LOW VISION CORRECTION LENSES  </t>
  </si>
  <si>
    <t>P030199</t>
  </si>
  <si>
    <t>INTRAOCULAR LENSES (IOL) - OTHER</t>
  </si>
  <si>
    <t>P0380</t>
  </si>
  <si>
    <t>OCULAR PROSTHESES - ACCESSORIES</t>
  </si>
  <si>
    <t>P0399</t>
  </si>
  <si>
    <t>OCULAR PROSTHESES - OTHER</t>
  </si>
  <si>
    <t>P04</t>
  </si>
  <si>
    <t>RESPIRATORY PROSTHESES</t>
  </si>
  <si>
    <t>P0401</t>
  </si>
  <si>
    <t>TRACHEOBRONCHIAL PROSTHESES</t>
  </si>
  <si>
    <t>P0480</t>
  </si>
  <si>
    <t>RESPIRATORY PROSTHESES - ACCESSORIES</t>
  </si>
  <si>
    <t>P0499</t>
  </si>
  <si>
    <t>RESPIRATORY PROSTHESES - OTHER</t>
  </si>
  <si>
    <t>P05</t>
  </si>
  <si>
    <t>OESOPHAGEAL AND GASTROINTESTINAL PROSTHESES</t>
  </si>
  <si>
    <t>P0501</t>
  </si>
  <si>
    <t>OESOPHAGEAL PROSTHESES</t>
  </si>
  <si>
    <t>P050101</t>
  </si>
  <si>
    <t>GASTRO-ESOPHAGEAL REFLUX CORRECTION PROSTHESES</t>
  </si>
  <si>
    <t>P050199</t>
  </si>
  <si>
    <t>ESOPHAGEAL PROSTHESES - OTHER</t>
  </si>
  <si>
    <t>P0502</t>
  </si>
  <si>
    <t>BILIARY AND PANCREATIC PROSTHESES</t>
  </si>
  <si>
    <t>P0503</t>
  </si>
  <si>
    <t>COLONIC AND DUODENAL PROSTHESES</t>
  </si>
  <si>
    <t>P0504</t>
  </si>
  <si>
    <t>FAECAL INCONTINENCE PROSTHESES</t>
  </si>
  <si>
    <t>P050401</t>
  </si>
  <si>
    <t>ANAL SPHINCTERS</t>
  </si>
  <si>
    <t>P050499</t>
  </si>
  <si>
    <t>FAECAL INCONTINENCE PROSTHESES - OTHER</t>
  </si>
  <si>
    <t>P0580</t>
  </si>
  <si>
    <t>OESOPHAGEAL AND GASTROINTESTINAL PROSTHESES - ACCESSORIES</t>
  </si>
  <si>
    <t>P058001</t>
  </si>
  <si>
    <t>OESOPHAGEAL AND GASTROINTESTINAL PROSTHESES POSITIONING DEVICES</t>
  </si>
  <si>
    <t>P058099</t>
  </si>
  <si>
    <t xml:space="preserve"> OESOPHAGEAL AND GASTROINTESTINAL PROSTHESES - OTHER ACCESSORIES</t>
  </si>
  <si>
    <t>P0599</t>
  </si>
  <si>
    <t>PROSTHESES, OESOPHAGEAL AND GASTROINTESTINAL PROSTHESES - OTHER</t>
  </si>
  <si>
    <t>P06</t>
  </si>
  <si>
    <t>BREAST IMPLANTS</t>
  </si>
  <si>
    <t>P0601</t>
  </si>
  <si>
    <t>PERMANENT, NON-EXPANDABLE BREAST IMPLANTS</t>
  </si>
  <si>
    <t>P060101</t>
  </si>
  <si>
    <t>BREAST PROSTHESES, ROUND</t>
  </si>
  <si>
    <t>P06010101</t>
  </si>
  <si>
    <t>BREAST IMPLANTS, ROUND, SALINE</t>
  </si>
  <si>
    <t>P0601010101</t>
  </si>
  <si>
    <t>BREAST IMPLANTS, ROUND, SALINE, WITH SMOOTH SURFACE</t>
  </si>
  <si>
    <t>P0601010102</t>
  </si>
  <si>
    <t>BREAST IMPLANTS, ROUND, SALINE, WITH TEXTURED SURFACE</t>
  </si>
  <si>
    <t>P0601010199</t>
  </si>
  <si>
    <t>BREAST IMPLANTS, ROUND, SALINE - OTHER</t>
  </si>
  <si>
    <t>P06010102</t>
  </si>
  <si>
    <t>BREAST IMPLANTS, ROUND, MADE OF SILICONE</t>
  </si>
  <si>
    <t>P0601010201</t>
  </si>
  <si>
    <t>BREAST IMPLANTS, ROUND, MADE OF SILICONE, WITH SMOOTH SURFACE</t>
  </si>
  <si>
    <t>P0601010202</t>
  </si>
  <si>
    <t>BREAST IMPLANTS, ROUND, MADE OF SILICONE, WITH TEXTURED SURFACE</t>
  </si>
  <si>
    <t>P0601010299</t>
  </si>
  <si>
    <t>BREAST IMPLANTS, ROUND, MADE OF SILICONE - OTHER</t>
  </si>
  <si>
    <t>P060102</t>
  </si>
  <si>
    <t>BREAST IMPLANTS, ANATOMIC</t>
  </si>
  <si>
    <t>P06010201</t>
  </si>
  <si>
    <t>BREAST IMPLANTS, ANATOMICAL, SALINE</t>
  </si>
  <si>
    <t>P0601020101</t>
  </si>
  <si>
    <t>BREAST IMPLANTS, ANATOMICAL, SALINE, WITH SMOOTH SURFACE</t>
  </si>
  <si>
    <t>P0601020102</t>
  </si>
  <si>
    <t>BREAST IMPLANTS, ANATOMICAL, SALINE, WITH TEXTURED SURFACE</t>
  </si>
  <si>
    <t>P0601020199</t>
  </si>
  <si>
    <t>BREAST IMPLANTS, ANATOMICAL, SALINE - OTHER</t>
  </si>
  <si>
    <t>P06010202</t>
  </si>
  <si>
    <t>BREAST IMPLANTS, ANATOMICAL, MADE OF SILICONE</t>
  </si>
  <si>
    <t>P0601020201</t>
  </si>
  <si>
    <t>BREAST IMPLANTS, ANATOMICAL, MADE OF SILICONE, WITH SMOOTH SURFACE</t>
  </si>
  <si>
    <t>P0601020202</t>
  </si>
  <si>
    <t>BREAST IMPLANTS, ANATOMICAL, MADE OF SILICONE, WITH TEXTURED SURFACE</t>
  </si>
  <si>
    <t>P0601020299</t>
  </si>
  <si>
    <t>BREAST IMPLANTS, ANATOMICAL, MADE OF SILICONE - OTHER</t>
  </si>
  <si>
    <t>P060199</t>
  </si>
  <si>
    <t>BREAST IMPLANTS, STANDARD - OTHER</t>
  </si>
  <si>
    <t>P0602</t>
  </si>
  <si>
    <t>BREAST IMPLANTS, EXPANDER</t>
  </si>
  <si>
    <t>P060201</t>
  </si>
  <si>
    <t>BREAST IMPLANTS, BECKER TYPE</t>
  </si>
  <si>
    <t>P060299</t>
  </si>
  <si>
    <t>BREAST IMPLANTS, EXPANDER - OTHER</t>
  </si>
  <si>
    <t>P0680</t>
  </si>
  <si>
    <t>BREAST IMPLANTS - ACCESSORIES</t>
  </si>
  <si>
    <t>P0699</t>
  </si>
  <si>
    <t>BREAST IMPLANTS - OTHER</t>
  </si>
  <si>
    <t>P07</t>
  </si>
  <si>
    <t>VASCULAR AND CARDIAC PROSTHESES</t>
  </si>
  <si>
    <t>P0701</t>
  </si>
  <si>
    <t>VASCULAR PROSTHESES</t>
  </si>
  <si>
    <t>P070101</t>
  </si>
  <si>
    <t xml:space="preserve">BIOLOGICAL VASCULAR PROSTHESES </t>
  </si>
  <si>
    <t>P07010101</t>
  </si>
  <si>
    <t>PERICARDIUM VASCULAR PROSTHESES</t>
  </si>
  <si>
    <t>P0701010101</t>
  </si>
  <si>
    <t>PERICARDIUM VASCULAR PROSTHESES, STRAIGHT</t>
  </si>
  <si>
    <t>P0701010102</t>
  </si>
  <si>
    <t>PERICARDIUM VASCULAR PROSTHESES, BIFURCATED</t>
  </si>
  <si>
    <t>P07010102</t>
  </si>
  <si>
    <t xml:space="preserve">HOMOLOGOUS VASCULAR PROSTHESES, </t>
  </si>
  <si>
    <t>P0701010201</t>
  </si>
  <si>
    <t>HOMOLOGOUS VASCULAR PROSTHESES, STRAIGHT</t>
  </si>
  <si>
    <t>P0701010202</t>
  </si>
  <si>
    <t>HOMOLOGOUS VASCULAR PROSTHESES, BIFURCATED</t>
  </si>
  <si>
    <t>P07010199</t>
  </si>
  <si>
    <t>BIOLOGICAL VASCULAR PROSTHESES - OTHER</t>
  </si>
  <si>
    <t>P070102</t>
  </si>
  <si>
    <t>VASCULAR PROSTHESES, SYNTHETIC</t>
  </si>
  <si>
    <t>P07010201</t>
  </si>
  <si>
    <t>DACRON VASCULAR PROSTHESES</t>
  </si>
  <si>
    <t>P0701020101</t>
  </si>
  <si>
    <t>DACRON VASCULAR PROSTHESES, STRAIGHT</t>
  </si>
  <si>
    <t>P070102010101</t>
  </si>
  <si>
    <t>DACRON VASCULAR PROSTHESES, STRAIGHT, KNITTED</t>
  </si>
  <si>
    <t>P070102010102</t>
  </si>
  <si>
    <t>DACRON VASCULAR PROSTHESES, STRAIGHT, WOVEN</t>
  </si>
  <si>
    <t>P0701020102</t>
  </si>
  <si>
    <t>DACRON VASCULAR PROSTHESES, MULTIFURCATED</t>
  </si>
  <si>
    <t>P070102010201</t>
  </si>
  <si>
    <t>DACRON VASCULAR PROSTHESES, MULTIFURCATED (AORTIC ARCH (ALSO COLLATERAL AND MULTIPLE) AND THORACIC-ABDOMINAL)</t>
  </si>
  <si>
    <t>P070102010202</t>
  </si>
  <si>
    <t>DACRON VASCULAR PROSTHESES, WOVEN, MULTIFURCATED</t>
  </si>
  <si>
    <t>P07010202</t>
  </si>
  <si>
    <t>PTFE VASCULAR PROSTHESES</t>
  </si>
  <si>
    <t>P0701020201</t>
  </si>
  <si>
    <t>PTFE VASCULAR PROSTHESES, STRAIGHT</t>
  </si>
  <si>
    <t>P070102020101</t>
  </si>
  <si>
    <t>PTFE VASCULAR PROSTHESES, STRAIGHT, SIMPLE</t>
  </si>
  <si>
    <t>P070102020102</t>
  </si>
  <si>
    <t>PTFE VASCULAR PROSTHESES, STRAIGHT, REINFORCED</t>
  </si>
  <si>
    <t>P0701020202</t>
  </si>
  <si>
    <t>PTFE VASCULAR PROSTHESES, BIFURCATED</t>
  </si>
  <si>
    <t>P070102020201</t>
  </si>
  <si>
    <t>PTFE VASCULAR PROSTHESES, BIFURCATED, SIMPLE</t>
  </si>
  <si>
    <t>P070102020202</t>
  </si>
  <si>
    <t>PTFE VASCULAR PROSTHESES, BIFURCATED, REINFORCED</t>
  </si>
  <si>
    <t>P07010299</t>
  </si>
  <si>
    <t>VASCULAR PROSTHESES, SYNTHETIC - OTHER</t>
  </si>
  <si>
    <t>P070180</t>
  </si>
  <si>
    <t>VASCULAR PROSTHESES - ACCESSORIES</t>
  </si>
  <si>
    <t>P0702</t>
  </si>
  <si>
    <t>VASCULAR PATCHES</t>
  </si>
  <si>
    <t>P070201</t>
  </si>
  <si>
    <t>BIOLOGICAL VASCULAR PATCHES</t>
  </si>
  <si>
    <t>P07020101</t>
  </si>
  <si>
    <t>PERICARDIUM VASCULAR PATCHES</t>
  </si>
  <si>
    <t>P07020102</t>
  </si>
  <si>
    <t>SIS (SMALL INTESTINAL SUBMUCOSA) VASCULAR PATCHES</t>
  </si>
  <si>
    <t>P07020199</t>
  </si>
  <si>
    <t>BIOLOGICAL VASCULAR PATCHES - OTHER</t>
  </si>
  <si>
    <t>P070202</t>
  </si>
  <si>
    <t>SYNTHETIC VASCULAR PATCHES</t>
  </si>
  <si>
    <t>P07020201</t>
  </si>
  <si>
    <t>DACRON VASCULAR PATCHES</t>
  </si>
  <si>
    <t>P07020202</t>
  </si>
  <si>
    <t>PTFE VASCULAR PATCHES</t>
  </si>
  <si>
    <t>P07020203</t>
  </si>
  <si>
    <t xml:space="preserve">PET VASCULAR PATCHES </t>
  </si>
  <si>
    <t>P07020204</t>
  </si>
  <si>
    <t xml:space="preserve">PU VASCULAR PATCHES </t>
  </si>
  <si>
    <t>P07020299</t>
  </si>
  <si>
    <t>SYNTHETIC VASCULAR PATCHES - OTHER</t>
  </si>
  <si>
    <t>P0703</t>
  </si>
  <si>
    <t>CARDIAC VALVES</t>
  </si>
  <si>
    <t>P070301</t>
  </si>
  <si>
    <t>BIOLOGICAL CARDIAC VALVES</t>
  </si>
  <si>
    <t>P07030101</t>
  </si>
  <si>
    <t xml:space="preserve">BIOLOGICAL CARDIAC VALVES FOR SURGICAL IMPLANT WITH SUPPORT </t>
  </si>
  <si>
    <t>P0703010101</t>
  </si>
  <si>
    <t>STENTED BIOLOGICAL HEART VALVES FOR SURGICAL IMPLANT - VALVE TISSUE OF ANIMAL ORIGIN</t>
  </si>
  <si>
    <t>P070301010101</t>
  </si>
  <si>
    <t>STENTED AORTIC BIOLOGICAL VALVES FOR SURGICAL IMPLANT - VALVE TISSUE OF ANIMAL ORIGIN</t>
  </si>
  <si>
    <t>P070301010102</t>
  </si>
  <si>
    <t>STENTED MITRAL BIOLOGICAL VALVES FOR SURGICAL IMPLANT - VALVE TISSUE OF ANIMAL ORIGIN</t>
  </si>
  <si>
    <t>P070301010103</t>
  </si>
  <si>
    <t>STENTED PULMONARY BIOLOGICAL VALVES FOR SURGICAL IMPLANT - VALVE TISSUE OF ANIMAL ORIGIN</t>
  </si>
  <si>
    <t>P070301010104</t>
  </si>
  <si>
    <t>STENTED TRICUSPID BIOLOGICAL VALVES FOR SURGICAL IMPLANT - VALVE TISSUE OF ANIMAL ORIGIN</t>
  </si>
  <si>
    <t>P0703010102</t>
  </si>
  <si>
    <t xml:space="preserve">STENTED BIOLOGICAL HEART VALVES FOR SURGICAL IMPLANT - NON-VALVE TISSUE OF ANIMAL ORIGIN </t>
  </si>
  <si>
    <t>P070301010201</t>
  </si>
  <si>
    <t>STENTED AORTIC BIOLOGICAL VALVES FOR SURGICAL IMPLANT - NON-VALVE TISSUE OF ANIMAL ORIGIN</t>
  </si>
  <si>
    <t>P070301010202</t>
  </si>
  <si>
    <t>STENTED MITRAL BIOLOGICAL VALVES FOR SURGICAL IMPLANT - NON-VALVE TISSUE OF ANIMAL ORIGIN</t>
  </si>
  <si>
    <t>P070301010203</t>
  </si>
  <si>
    <t>STENTED PULMONARY BIOLOGICAL VALVES FOR SURGICAL IMPLANT - NON-VALVE TISSUE OF ANIMAL ORIGIN</t>
  </si>
  <si>
    <t>P070301010204</t>
  </si>
  <si>
    <t>STENTED TRICUSPID BIOLOGICAL VALVES FOR SURGICAL IMPLANT - NON-VALVE TISSUE OF ANIMAL ORIGIN</t>
  </si>
  <si>
    <t>P07030102</t>
  </si>
  <si>
    <t>STENTLESS BIOLOGICAL HEART VALVES FOR SURGICAL IMPLANT</t>
  </si>
  <si>
    <t>P0703010201</t>
  </si>
  <si>
    <t xml:space="preserve">STENTLESS BIOLOGICAL HEART VALVES FOR SURGICAL IMPLANT - VALVE TISSUE OF ANIMAL ORIGIN </t>
  </si>
  <si>
    <t>P0703010202</t>
  </si>
  <si>
    <t xml:space="preserve">STENTLESS BIOLOGICAL HEART VALVES FOR SURGICAL IMPLANT - TISSUE OF ANIMAL ORIGIN </t>
  </si>
  <si>
    <t>P07030103</t>
  </si>
  <si>
    <t>BIOLOGICAL HEART VALVES FOR PERCUTANEOUS IMPLANTATION, WITH SUPPORT</t>
  </si>
  <si>
    <t>P0703010301</t>
  </si>
  <si>
    <t>STENTED BIOLOGICAL HEART VALVES FOR PERCUTANEOUS IMPLANT - VALVE TISSUE OF ANIMAL ORIGIN</t>
  </si>
  <si>
    <t>P070301030101</t>
  </si>
  <si>
    <t>STENTED BIOLOGICAL AORTIC VALVES FOR PERCUTANEOUS IMPLANT - VALVE TISSUE OF ANIMAL ORIGIN</t>
  </si>
  <si>
    <t>P070301030102</t>
  </si>
  <si>
    <t>STENTED BIOLOGICAL MITRAL VALVES FOR PERCUTANEOUS IMPLANT - VALVE TISSUE OF ANIMAL ORIGIN</t>
  </si>
  <si>
    <t>P070301030103</t>
  </si>
  <si>
    <t>STENTED BIOLOGICAL PULMONARY VALVES FOR PERCUTANEOUS IMPLANT - VALVE TISSUE OF ANIMAL ORIGIN</t>
  </si>
  <si>
    <t>P070301030104</t>
  </si>
  <si>
    <t>STENTED BIOLOGICAL TRICUSPID VALVES FOR PERCUTANEOUS IMPLANT - VALVE TISSUE OF ANIMAL ORIGIN</t>
  </si>
  <si>
    <t>P0703010302</t>
  </si>
  <si>
    <t>BIOLOGICAL HEART VALVES WITH SUPPORT FOR PERCUTANEOUS IMPLANT - NON-VALVE TISSUE OF ANIMAL ORIGIN</t>
  </si>
  <si>
    <t>P070301030201</t>
  </si>
  <si>
    <t>STENTED BIOLOGICAL AORTIC VALVES FOR PERCUTANEOUS IMPLANT - NON-VALVE TISSUE OF ANIMAL ORIGIN</t>
  </si>
  <si>
    <t>P070301030202</t>
  </si>
  <si>
    <t>STENTED BIOLOGICAL MITRAL VALVES FOR PERCUTANEOUS IMPLANT - NON-VALVE TISSUE OF ANIMAL ORIGIN</t>
  </si>
  <si>
    <t>P070301030203</t>
  </si>
  <si>
    <t>STENTED BIOLOGICAL PULMONARY VALVES FOR PERCUTANEOUS IMPLANT - NON-VALVE TISSUE OF ANIMAL ORIGIN</t>
  </si>
  <si>
    <t>P070301030204</t>
  </si>
  <si>
    <t>STENTED BIOLOGICAL TRICUSPID VALVES FOR PERCUTANEOUS IMPLANT - NON-VALVE TISSUE OF ANIMAL ORIGIN</t>
  </si>
  <si>
    <t>P07030104</t>
  </si>
  <si>
    <t>BIOLOGICAL VALVES, BICAVAL</t>
  </si>
  <si>
    <t>P07030199</t>
  </si>
  <si>
    <t>BIOLOGICAL HEART VALVES - OTHER</t>
  </si>
  <si>
    <t>P070302</t>
  </si>
  <si>
    <t>MECHANICAL HEART VALVES</t>
  </si>
  <si>
    <t>P07030201</t>
  </si>
  <si>
    <t>MECHANICAL HEART VALVES, BALL-VALVES</t>
  </si>
  <si>
    <t>P07030202</t>
  </si>
  <si>
    <t>MECHANICAL HEART VALVES, SINGLE-DISC</t>
  </si>
  <si>
    <t>P07030203</t>
  </si>
  <si>
    <t>MECHANICAL HEART VALVES DOUBLE-DISC</t>
  </si>
  <si>
    <t>P0703020301</t>
  </si>
  <si>
    <t>BILEAFLET MECHANICAL AORTIC VALVES</t>
  </si>
  <si>
    <t>P0703020302</t>
  </si>
  <si>
    <t>BILEAFLET MECHANICAL MITRAL VALVES</t>
  </si>
  <si>
    <t>P0703020399</t>
  </si>
  <si>
    <t>BILEAFLET MECHANICAL HEART VALVES - OTHER</t>
  </si>
  <si>
    <t>P07030299</t>
  </si>
  <si>
    <t>MECHANICAL HEART VALVES - OTHER</t>
  </si>
  <si>
    <t>P070303</t>
  </si>
  <si>
    <t>HEART VALVE TUBES</t>
  </si>
  <si>
    <t>P07030301</t>
  </si>
  <si>
    <t>BIOLOGICAL HEART VALVE TUBES</t>
  </si>
  <si>
    <t>P07030302</t>
  </si>
  <si>
    <t>MECHANICAL HEART VALVE TUBES</t>
  </si>
  <si>
    <t>P07030399</t>
  </si>
  <si>
    <t>HEART VALVE TUBES - OTHER</t>
  </si>
  <si>
    <t>P070304</t>
  </si>
  <si>
    <t>HEART VALVE RINGS</t>
  </si>
  <si>
    <t>P07030401</t>
  </si>
  <si>
    <t>FLEXIBLE OR UNSUPPORTED HEART VALVE RINGS</t>
  </si>
  <si>
    <t>P07030402</t>
  </si>
  <si>
    <t>RIGID OR SEMI-RIGID HEART VALVE RINGS WITH SUPPORT</t>
  </si>
  <si>
    <t>P07030403</t>
  </si>
  <si>
    <t>INCOMPLETE SEMI-RIGID HEART VALVE RINGS</t>
  </si>
  <si>
    <t>P07030499</t>
  </si>
  <si>
    <t>HEART VALVE RINGS - OTHER</t>
  </si>
  <si>
    <t>P070380</t>
  </si>
  <si>
    <t>HEART VALVES - ACCESSORIES</t>
  </si>
  <si>
    <t>P07038001</t>
  </si>
  <si>
    <t xml:space="preserve">HEART VALVE IMPLANT SIZERS </t>
  </si>
  <si>
    <t>P07038002</t>
  </si>
  <si>
    <t>CARDIAC VALVE TRANSCATHETER IMPLANT ACCESSORIES</t>
  </si>
  <si>
    <t>P07038003</t>
  </si>
  <si>
    <t>MECHANICAL HEART VALVE IMPLANT ACCESSORIES</t>
  </si>
  <si>
    <t>P07038004</t>
  </si>
  <si>
    <t>HEART VALVE RECONSTRUCTION IMPLANTS</t>
  </si>
  <si>
    <t>P07038099</t>
  </si>
  <si>
    <t>HEART VALVE ACCESSORIES - OTHER</t>
  </si>
  <si>
    <t>P070399</t>
  </si>
  <si>
    <t>CARDIAC VALVES - OTHER</t>
  </si>
  <si>
    <t>P0704</t>
  </si>
  <si>
    <t>VASCULAR AND CARDIAC ENDOPROSTHESES</t>
  </si>
  <si>
    <t>P070401</t>
  </si>
  <si>
    <t>VASCULAR ENDOPROSTHESES</t>
  </si>
  <si>
    <t>P07040101</t>
  </si>
  <si>
    <t>DACRON VASCULAR ENDOPROSTHESES</t>
  </si>
  <si>
    <t>P0704010101</t>
  </si>
  <si>
    <t>DACRON VASCULAR ENDOPROSTHESES, STRAIGHT</t>
  </si>
  <si>
    <t>P070401010101</t>
  </si>
  <si>
    <t>DACRON VASCULAR ENDOPROSTHESES, STRAIGHT - ABDOMINAL</t>
  </si>
  <si>
    <t>P070401010102</t>
  </si>
  <si>
    <t>DACRON VASCULAR ENDOPROSTHESES, STRAIGHT - THORACIC</t>
  </si>
  <si>
    <t>P070401010199</t>
  </si>
  <si>
    <t>DACRON VASCULAR ENDOPROSTHESES, STRAIGHT - OTHER</t>
  </si>
  <si>
    <t>P0704010102</t>
  </si>
  <si>
    <t>DACRON VASCULAR ENDOPROSTHESES, BIFURCATED</t>
  </si>
  <si>
    <t>P0704010103</t>
  </si>
  <si>
    <t>DACRON VASCULAR ENDOPROSTHESES, AUXILIARY</t>
  </si>
  <si>
    <t>P07040102</t>
  </si>
  <si>
    <t>PTFE VASCULAR ENDOPROSTHESES</t>
  </si>
  <si>
    <t>P0704010201</t>
  </si>
  <si>
    <t>PTFE VASCULAR ENDOPROSTHESES, STRAIGHT</t>
  </si>
  <si>
    <t>P070401020101</t>
  </si>
  <si>
    <t>PTFE VASCULAR ENDOPROSTHESES, STRAIGHT - ABDOMINAL</t>
  </si>
  <si>
    <t>P070401020102</t>
  </si>
  <si>
    <t>PTFE VASCULAR ENDOPROSTHESES, STRAIGHT - THORACIC</t>
  </si>
  <si>
    <t>P070401020103</t>
  </si>
  <si>
    <t>PTFE VASCULAR ENDOPROSTHESES, STRAIGHT - PERIPHERAL</t>
  </si>
  <si>
    <t>P070401020199</t>
  </si>
  <si>
    <t>PTFE VASCULAR ENDOPROSTHESES, STRAIGHT - OTHER</t>
  </si>
  <si>
    <t>P0704010202</t>
  </si>
  <si>
    <t>PTFE VASCULAR ENDOPROSTHESES, BIFURCATED</t>
  </si>
  <si>
    <t>P0704010203</t>
  </si>
  <si>
    <t>PTFE VASCULAR ENDOPROSTHESES, AUXILIARY</t>
  </si>
  <si>
    <t>P07040199</t>
  </si>
  <si>
    <t>VASCULAR ENDOPROSTHESES - OTHER</t>
  </si>
  <si>
    <t>P070402</t>
  </si>
  <si>
    <t>VASCULAR STENTS</t>
  </si>
  <si>
    <t>P07040201</t>
  </si>
  <si>
    <t>CORONARY STENTS</t>
  </si>
  <si>
    <t>P0704020101</t>
  </si>
  <si>
    <t>CORONARY BARE METAL STENTS (BMS)</t>
  </si>
  <si>
    <t>P070402010101</t>
  </si>
  <si>
    <t>STAINLESS STEEL CORONARY BARE METAL STENTS (BMS)</t>
  </si>
  <si>
    <t>P070402010102</t>
  </si>
  <si>
    <t>METALLIC NON-STAINLESS STEEL CORONARY STENTS</t>
  </si>
  <si>
    <t>P070402010199</t>
  </si>
  <si>
    <t>CORONARY BARE METAL STENTS (BMS) - OTHER</t>
  </si>
  <si>
    <t>P0704020102</t>
  </si>
  <si>
    <t>COATED CORONARY STENTS</t>
  </si>
  <si>
    <t>P0704020103</t>
  </si>
  <si>
    <t>CORONARY DRUG ELUTING STENTS (DES)</t>
  </si>
  <si>
    <t>P070402010301</t>
  </si>
  <si>
    <t>CORONARY DRUG ELUTING STENTS (DES) WITH POLYMERS</t>
  </si>
  <si>
    <t>P070402010302</t>
  </si>
  <si>
    <t>CORONARY DRUG ELUTING STENTS (DES) WITHOUT POLYMERS</t>
  </si>
  <si>
    <t>P0704020104</t>
  </si>
  <si>
    <t>CORONARY STENTS, ABSORBABLE</t>
  </si>
  <si>
    <t>P0704020105</t>
  </si>
  <si>
    <t xml:space="preserve">CORONARY STENTS, BIOACTIVE </t>
  </si>
  <si>
    <t>P0704020199</t>
  </si>
  <si>
    <t>CORONARY STENTS - OTHER</t>
  </si>
  <si>
    <t>P07040202</t>
  </si>
  <si>
    <t>PERIPHERAL VASCULAR STENTS</t>
  </si>
  <si>
    <t>P0704020201</t>
  </si>
  <si>
    <t>PERIPHERAL VASCULAR STENTS, BMS</t>
  </si>
  <si>
    <t>P070402020101</t>
  </si>
  <si>
    <t>STAINLESS STEEL PERIPHERAL VASCULAR BARE METAL STENTS</t>
  </si>
  <si>
    <t>P070402020102</t>
  </si>
  <si>
    <t xml:space="preserve">NON-STAINLESS STEEL PERIPHERAL VASCULAR BARE METAL STENTS </t>
  </si>
  <si>
    <t>P070402020199</t>
  </si>
  <si>
    <t>PERIPHERAL VASCULAR BARE STENTS - OTHER</t>
  </si>
  <si>
    <t>P0704020202</t>
  </si>
  <si>
    <t>PERIPHERAL VASCULAR COATED STENTS</t>
  </si>
  <si>
    <t>P0704020203</t>
  </si>
  <si>
    <t>PERIPHERAL VASCULAR DRUG ELUTING STENTS (DES)</t>
  </si>
  <si>
    <t>P0704020204</t>
  </si>
  <si>
    <t xml:space="preserve">PERIPHERAL VASCULAR STENTS, BIOACTIVE </t>
  </si>
  <si>
    <t>P0704020299</t>
  </si>
  <si>
    <t>PERIPHERAL VASCULAR STENTS - OTHER</t>
  </si>
  <si>
    <t>P070403</t>
  </si>
  <si>
    <t>CARDIAC AND CORONARY DEFECT OCCLUDERS</t>
  </si>
  <si>
    <t>P07040301</t>
  </si>
  <si>
    <t>CARDIAC OCCLUDERS, VENTRICULAR SEPTAL DEFECTS</t>
  </si>
  <si>
    <t>P07040302</t>
  </si>
  <si>
    <t>CARDIAC OCCLUDERS, ATRIAL SEPTAL DEFECTS</t>
  </si>
  <si>
    <t>P07040303</t>
  </si>
  <si>
    <t xml:space="preserve">CARDIAC OCCLUDERS, FORAMEN OVALE AND BOTALLO DUCT </t>
  </si>
  <si>
    <t>P07040399</t>
  </si>
  <si>
    <t>HEART AND CORONARY DEFECT OCCLUDERS - OTHER</t>
  </si>
  <si>
    <t>P070404</t>
  </si>
  <si>
    <t>LEFT ATRIAL APPENDAGE OCCLUDERS</t>
  </si>
  <si>
    <t>P0780</t>
  </si>
  <si>
    <t>VASCULAR AND CARDIAC PROSTHESES - ACCESSORIES</t>
  </si>
  <si>
    <t>P0799</t>
  </si>
  <si>
    <t>VASCULAR AND CARDIAC PROSTHESES - OTHER</t>
  </si>
  <si>
    <t>P08</t>
  </si>
  <si>
    <t>UROGENITAL PROSTHESES</t>
  </si>
  <si>
    <t>P0801</t>
  </si>
  <si>
    <t>URINARY INCONTINENCE PROSTHESES</t>
  </si>
  <si>
    <t>P080102</t>
  </si>
  <si>
    <t>ARTIFICIAL URINARY SPHINCTERS</t>
  </si>
  <si>
    <t>P080199</t>
  </si>
  <si>
    <t>URINARY INCONTINENCE PROSTHESES - OTHER</t>
  </si>
  <si>
    <t>P0802</t>
  </si>
  <si>
    <t>MALE GENITAL SYSTEM PROSTHESES</t>
  </si>
  <si>
    <t>P080201</t>
  </si>
  <si>
    <t>TESTICLE PROSTHESES</t>
  </si>
  <si>
    <t>P080202</t>
  </si>
  <si>
    <t>PENILE PROSTHESES</t>
  </si>
  <si>
    <t>P080299</t>
  </si>
  <si>
    <t>MALE GENITAL SYSTEM PROSTHESES - OTHER</t>
  </si>
  <si>
    <t>P0803</t>
  </si>
  <si>
    <t xml:space="preserve">URINARY OBSTRUCTION PROSTHESES </t>
  </si>
  <si>
    <t>P080301</t>
  </si>
  <si>
    <t>URETHRAL PROSTHESES</t>
  </si>
  <si>
    <t>P08030101</t>
  </si>
  <si>
    <t>TRANS-PROSTATIC URETHRAL PROSTHESES</t>
  </si>
  <si>
    <t>P08030102</t>
  </si>
  <si>
    <t>VAS DEFERENS PROSTHESES</t>
  </si>
  <si>
    <t>P08030199</t>
  </si>
  <si>
    <t>ENDOURETHRAL PROSTHESES - OTHER</t>
  </si>
  <si>
    <t>P080302</t>
  </si>
  <si>
    <t>URETERAL PROSTHESES</t>
  </si>
  <si>
    <t>P080399</t>
  </si>
  <si>
    <t>URINARY OBSTRUCTION PROSTHESES - OTHER</t>
  </si>
  <si>
    <t>P0804</t>
  </si>
  <si>
    <t xml:space="preserve">FEMALE GENITAL SYSTEM PROSTHESES </t>
  </si>
  <si>
    <t>P080401</t>
  </si>
  <si>
    <t>FALLOPIAN TUBE PROSTHESES</t>
  </si>
  <si>
    <t>P080499</t>
  </si>
  <si>
    <t>FEMALE GENITAL SYSTEM PROSTHESES - OTHER</t>
  </si>
  <si>
    <t>P0805</t>
  </si>
  <si>
    <t xml:space="preserve">URINARY TRACT IMPLANTABLE VALVES </t>
  </si>
  <si>
    <t>P0880</t>
  </si>
  <si>
    <t>UROGENITAL PROSTHESES - ACCESSORIES</t>
  </si>
  <si>
    <t>P0899</t>
  </si>
  <si>
    <t>UROGENITAL PROSTHESES - OTHER</t>
  </si>
  <si>
    <t>P09</t>
  </si>
  <si>
    <t>ORTHOPAEDIC PROSTHESES, OSTEOSYNTHESIS DEVICES, DEVICES FOR TENDON AND LIGAMENT SYNTHESIS</t>
  </si>
  <si>
    <t>P0901</t>
  </si>
  <si>
    <t>SHOULDER PROSTHESES</t>
  </si>
  <si>
    <t>P090103</t>
  </si>
  <si>
    <t>GLENOID COMPONENTS</t>
  </si>
  <si>
    <t>P09010301</t>
  </si>
  <si>
    <t>METAL BACK AND METAGLENE GLENOID BASEPLATES</t>
  </si>
  <si>
    <t>P09010302</t>
  </si>
  <si>
    <t>ANATOMICAL SHOULDER PROSTHESIS INSERTS</t>
  </si>
  <si>
    <t>P09010303</t>
  </si>
  <si>
    <t>GLENOSPHERES</t>
  </si>
  <si>
    <t>P09010304</t>
  </si>
  <si>
    <t>MONOBLOCK GLENOIDS</t>
  </si>
  <si>
    <t>P09010399</t>
  </si>
  <si>
    <t>GLENOID COMPONENTS - OTHER</t>
  </si>
  <si>
    <t>P090104</t>
  </si>
  <si>
    <t>SHOULDER PROSTHESES HUMERAL COMPONENTS</t>
  </si>
  <si>
    <t>P09010401</t>
  </si>
  <si>
    <t>EPIPHYSARY HUMERAL COMPONENTS</t>
  </si>
  <si>
    <t>P0901040101</t>
  </si>
  <si>
    <t>EPIPHYSARY HUMERAL COMPONENTS FOR ANATOMICAL PROSTHESES</t>
  </si>
  <si>
    <t>P090104010101</t>
  </si>
  <si>
    <t>EPIPHYSARY HUMERAL COMPONENTS FOR ANATOMICAL PROSTHESES - HUMERAL HEADS</t>
  </si>
  <si>
    <t>P090104010102</t>
  </si>
  <si>
    <t>EPIPHYSARY HUMERAL COMPONENTS FOR RESURFACING ANATOMICAL PROSTHESES</t>
  </si>
  <si>
    <t>P0901040102</t>
  </si>
  <si>
    <t>EPIPHYSARY HUMERAL COMPONENTS FOR REVERSE PROSTHESES</t>
  </si>
  <si>
    <t>P090104010201</t>
  </si>
  <si>
    <t>EPIPHYSARY HUMERAL COMPONENTS FOR REVERSE PROSTHESES - INSERTS</t>
  </si>
  <si>
    <t>P090104010202</t>
  </si>
  <si>
    <t>EPIPHYSARY HUMERAL COMPONENTS FOR REVERSE PROSTHESES - HUMERAL CUPS</t>
  </si>
  <si>
    <t>P0901040199</t>
  </si>
  <si>
    <t>EPIPHYSARY HUMERAL COMPONENTS - OTHER</t>
  </si>
  <si>
    <t>P09010402</t>
  </si>
  <si>
    <t>DIAPHYSARY HUMERAL COMPONENTS</t>
  </si>
  <si>
    <t>P0901040201</t>
  </si>
  <si>
    <t>SHOULDER PROSTHESES NON MODULAR STEMS</t>
  </si>
  <si>
    <t>P0901040202</t>
  </si>
  <si>
    <t>SHOULDER PROSTHESES MODULAR STEMS</t>
  </si>
  <si>
    <t>P0901040203</t>
  </si>
  <si>
    <t>MONOBLOCK DIAPHYSARY HUMERAL COMPONENTS (STEM + EPIPHYSARY COMPONENT)</t>
  </si>
  <si>
    <t>P090104020301</t>
  </si>
  <si>
    <t>MONOBLOCK DIAPHYSARY HUMERAL COMPONENTS FOR ANATOMICAL PROSTHESIS (STEM + HEAD)</t>
  </si>
  <si>
    <t>P090104020302</t>
  </si>
  <si>
    <t>MONOBLOCK DIAPHYSARY HUMERAL COMPONENTS FOR REVERSE PROSTHESIS (STEM + CUP)</t>
  </si>
  <si>
    <t>P0901040204</t>
  </si>
  <si>
    <t>SHOULDER PROSTHESES REVISION STEMS</t>
  </si>
  <si>
    <t>P0901040205</t>
  </si>
  <si>
    <t>SHOULDER PROSTHESES LARGE RESECTIONS STEMS</t>
  </si>
  <si>
    <t>P0901040299</t>
  </si>
  <si>
    <t>DIAPHYSARY HUMERAL COMPONENTS - OTHER</t>
  </si>
  <si>
    <t>P09010403</t>
  </si>
  <si>
    <t xml:space="preserve">SHOULDER PROSTHESES SPACERS </t>
  </si>
  <si>
    <t>P09010499</t>
  </si>
  <si>
    <t>HUMERAL COMPONENTS FOR SHOULDER PROSTHESES - OTHER</t>
  </si>
  <si>
    <t>P090180</t>
  </si>
  <si>
    <t>SHOULDER PROSTHESES - ACCESSORIES</t>
  </si>
  <si>
    <t>P09018001</t>
  </si>
  <si>
    <t>SHOULDER PROSTHESES FIXING SCREWS</t>
  </si>
  <si>
    <t>P09018002</t>
  </si>
  <si>
    <t>SHOULDER PROSTHESES ADAPTERS (INCLUDING CONES AND SLEEVES)</t>
  </si>
  <si>
    <t>P0901800201</t>
  </si>
  <si>
    <t>GLENOID COMPONENTS ADAPTERS</t>
  </si>
  <si>
    <t>P0901800202</t>
  </si>
  <si>
    <t>HUMERAL COMPONENTS ADAPTERS</t>
  </si>
  <si>
    <t>P09018003</t>
  </si>
  <si>
    <t>SHOULDER PROSTHESES ENDOMIDOLLAR CAPS</t>
  </si>
  <si>
    <t>P09018099</t>
  </si>
  <si>
    <t>SHOULDER PROSTHESES - ACCESSORIES - OTHER</t>
  </si>
  <si>
    <t>P090199</t>
  </si>
  <si>
    <t>SHOULDER PROSTHESES - OTHER</t>
  </si>
  <si>
    <t>P0902</t>
  </si>
  <si>
    <t>ELBOW PROSTHESES</t>
  </si>
  <si>
    <t>P090203</t>
  </si>
  <si>
    <t>ELBOW PROSTHESES HUMERAL COMPONENTS</t>
  </si>
  <si>
    <t>P090204</t>
  </si>
  <si>
    <t>ELBOW PROSTHESES RADIAL COMPONENTS</t>
  </si>
  <si>
    <t>P090205</t>
  </si>
  <si>
    <t>ELBOW PROSTHESES ULNAR COMPONENTS</t>
  </si>
  <si>
    <t>P090280</t>
  </si>
  <si>
    <t>ELBOW PROSTHESES - ACCESSORIES</t>
  </si>
  <si>
    <t>P090299</t>
  </si>
  <si>
    <t>ELBOW PROSTHESES - OTHER</t>
  </si>
  <si>
    <t>P0903</t>
  </si>
  <si>
    <t xml:space="preserve">WRIST PROSTHESES </t>
  </si>
  <si>
    <t>P090303</t>
  </si>
  <si>
    <t>WRIST PROSTHESES CARPAL COMPONENTS</t>
  </si>
  <si>
    <t>P090304</t>
  </si>
  <si>
    <t>WRIST PROSTHESES RADIAL-ULNAR COMPONENTS</t>
  </si>
  <si>
    <t>P09030401</t>
  </si>
  <si>
    <t>WRIST PROSTHESES RADIAL COMPONENTS</t>
  </si>
  <si>
    <t>P09030402</t>
  </si>
  <si>
    <t>WRIST PROSTHESES ULNAR COMPONENTS</t>
  </si>
  <si>
    <t>P090305</t>
  </si>
  <si>
    <t>TOTAL WRIST PROSTHESES</t>
  </si>
  <si>
    <t>P090380</t>
  </si>
  <si>
    <t>WRIST PROSTHESES - ACCESSORIES</t>
  </si>
  <si>
    <t>P090399</t>
  </si>
  <si>
    <t>WRIST PROSTHESES - OTHER</t>
  </si>
  <si>
    <t>P0904</t>
  </si>
  <si>
    <t>HAND PROSTHESES</t>
  </si>
  <si>
    <t>P090403</t>
  </si>
  <si>
    <t>HAND PROSTHESES INTERPHALANGE COMPONENTS</t>
  </si>
  <si>
    <t>P090404</t>
  </si>
  <si>
    <t>HAND PROSTHESES TRAPEZIO-METACARPAL COMPONENTS</t>
  </si>
  <si>
    <t>P090480</t>
  </si>
  <si>
    <t>HAND PROSTHESES - ACCESSORIES</t>
  </si>
  <si>
    <t>P090499</t>
  </si>
  <si>
    <t>HAND PROSTHESES - OTHER</t>
  </si>
  <si>
    <t>P0905</t>
  </si>
  <si>
    <t>ANKLE PROSTHESES</t>
  </si>
  <si>
    <t>P090506</t>
  </si>
  <si>
    <t>ANKLE PROSTHESIS WITH MOBILE INSERT</t>
  </si>
  <si>
    <t>P09050601</t>
  </si>
  <si>
    <t>ANKLE PROSTHESES WITH CEMENTED MOBILE INSERT</t>
  </si>
  <si>
    <t>P0905060101</t>
  </si>
  <si>
    <t>ANKLE PROSTHESES WITH CEMENTED MOBILE INSERT - TIBIAL COMPONENTS</t>
  </si>
  <si>
    <t>P0905060102</t>
  </si>
  <si>
    <t>ANKLE PROSTHESES WITH CEMENTED MOBILE INSERT - TALAR COMPONENTS</t>
  </si>
  <si>
    <t>P09050602</t>
  </si>
  <si>
    <t>ANKLE PROSTHESES WITH UNCEMENTED MOBILE INSERT</t>
  </si>
  <si>
    <t>P0905060201</t>
  </si>
  <si>
    <t>ANKLE PROSTHESES WITH UNCEMENTED MOBILE INSERT - TIBIAL COMPONENTS</t>
  </si>
  <si>
    <t>P0905060202</t>
  </si>
  <si>
    <t>ANKLE PROSTHESES WITH UNCEMENTED MOBILE INSERT - TALAR COMPONENTS</t>
  </si>
  <si>
    <t>P09050603</t>
  </si>
  <si>
    <t>ANKLE PROSTHESES MOBILE INSERTS</t>
  </si>
  <si>
    <t>P090507</t>
  </si>
  <si>
    <t>ANKLE PROSTHESIS WITH FIXED INSERT</t>
  </si>
  <si>
    <t>P09050701</t>
  </si>
  <si>
    <t>ANKLE PROSTHESES WITH CEMENTED FIXED INSERT</t>
  </si>
  <si>
    <t>P0905070101</t>
  </si>
  <si>
    <t>ANKLE PROSTHESES WITH CEMENTED FIXED INSERT - TIBIAL COMPONENTS</t>
  </si>
  <si>
    <t>P0905070102</t>
  </si>
  <si>
    <t>ANKLE PROSTHESES WITH CEMENTED FIXED INSERT - TALAR COMPONENTS</t>
  </si>
  <si>
    <t>P09050702</t>
  </si>
  <si>
    <t>ANKLE PROSTHESES WITH UNCEMENTED FIXED INSERT</t>
  </si>
  <si>
    <t>P0905070201</t>
  </si>
  <si>
    <t>ANKLE PROSTHESES WITH UNCEMENTED FIXED INSERT - TIBIAL COMPONENTS</t>
  </si>
  <si>
    <t>P0905070202</t>
  </si>
  <si>
    <t>ANKLE PROSTHESES WITH UNCEMENTED FIXED INSERT - TALAR COMPONENTS</t>
  </si>
  <si>
    <t>P09050703</t>
  </si>
  <si>
    <t>ANKLE PROSTHESES FIXED INSERTS</t>
  </si>
  <si>
    <t>P090508</t>
  </si>
  <si>
    <t>ANKLE PROSTHESES SPACERS</t>
  </si>
  <si>
    <t>P090580</t>
  </si>
  <si>
    <t>ANKLE PROSTHESES - ACCESSORIES</t>
  </si>
  <si>
    <t>P09058001</t>
  </si>
  <si>
    <t>ANKLE PROSTHESES TIBIAL STEMS</t>
  </si>
  <si>
    <t>P09058099</t>
  </si>
  <si>
    <t>ANKLE PROSTHESES - ACCESSORIES - OTHER</t>
  </si>
  <si>
    <t>P090599</t>
  </si>
  <si>
    <t>ANKLE PROSTHESES - OTHER</t>
  </si>
  <si>
    <t>P0906</t>
  </si>
  <si>
    <t>FOOT PROSTHESES</t>
  </si>
  <si>
    <t>P090603</t>
  </si>
  <si>
    <t>FOOT PROSTHESES INTERPHALANGEAL COMPONENTS</t>
  </si>
  <si>
    <t>P090604</t>
  </si>
  <si>
    <t>FOOT PROSTHESES METATARSALPHALANGEAL COMPONENTS</t>
  </si>
  <si>
    <t>P090605</t>
  </si>
  <si>
    <t>FOOT ENDORTHESIS</t>
  </si>
  <si>
    <t>P090680</t>
  </si>
  <si>
    <t>FOOT PROSTHESES - ACCESSORIES</t>
  </si>
  <si>
    <t>P090699</t>
  </si>
  <si>
    <t>FOOT PROSTHESES - OTHER</t>
  </si>
  <si>
    <t>P0907</t>
  </si>
  <si>
    <t>SPINE STABILISATION PROSTHESES AND SYSTEMS</t>
  </si>
  <si>
    <t>P090701</t>
  </si>
  <si>
    <t>SPINAL FUSION SYSTEMS</t>
  </si>
  <si>
    <t>P09070101</t>
  </si>
  <si>
    <t>SPINAL CAGES</t>
  </si>
  <si>
    <t>P09070199</t>
  </si>
  <si>
    <t>SPINAL FUSION SYSTEMS - OTHER</t>
  </si>
  <si>
    <t>P090702</t>
  </si>
  <si>
    <t>INTERVERTEBRAL DISCS REPLACEMENT SYSTEMS</t>
  </si>
  <si>
    <t>P09070201</t>
  </si>
  <si>
    <t>DISC PROSTHESES</t>
  </si>
  <si>
    <t>P090703</t>
  </si>
  <si>
    <t>IMPLANTABLE VERTEBRAL STABILISATION OR FIXATION SYSTEMS</t>
  </si>
  <si>
    <t>P09070301</t>
  </si>
  <si>
    <t>CERVICAL FIXATION SYSTEMS</t>
  </si>
  <si>
    <t>P09070302</t>
  </si>
  <si>
    <t>THORACOLUMBOSACRAL FIXATION SYSTEMS</t>
  </si>
  <si>
    <t>P09070304</t>
  </si>
  <si>
    <t>SPINE FIXATION SYSTEM CONNECTORS</t>
  </si>
  <si>
    <t>P09070305</t>
  </si>
  <si>
    <t>SPINAL STABILISERS, DYNAMIC TYPE</t>
  </si>
  <si>
    <t>P09070399</t>
  </si>
  <si>
    <t>IMPLANTABLE SPINAL STABILISATION OR FIXATION SYSTEMS - OTHER</t>
  </si>
  <si>
    <t>P090780</t>
  </si>
  <si>
    <t>SPINAL PROSTHESES AND STABILISATION SYSTEMS - ACCESSORIES</t>
  </si>
  <si>
    <t>P090799</t>
  </si>
  <si>
    <t>SPINAL PROSTHESES AND STABILISATION SYSTEMS - OTHER</t>
  </si>
  <si>
    <t>P0908</t>
  </si>
  <si>
    <t>HIP PROSTHESES</t>
  </si>
  <si>
    <t>P090803</t>
  </si>
  <si>
    <t>HIP PROSTHESES ACETABULAR COMPONENTS</t>
  </si>
  <si>
    <t>P09080301</t>
  </si>
  <si>
    <t>PRIMARY IMPLANT ACETABULAR CUPS</t>
  </si>
  <si>
    <t>P0908030101</t>
  </si>
  <si>
    <t>PRIMARY IMPLANT CEMENTED ACETABULAR CUPS</t>
  </si>
  <si>
    <t>P090803010101</t>
  </si>
  <si>
    <t>PRIMARY IMPLANT CEMENTED METAL ACETABULAR CUPS</t>
  </si>
  <si>
    <t>P090803010102</t>
  </si>
  <si>
    <t>PRIMARY IMPLANT CEMENTED POLYETHYLENE ACETABULAR CUPS, ONE-PIECE</t>
  </si>
  <si>
    <t>P090803010199</t>
  </si>
  <si>
    <t>PRIMARY IMPLANT CEMENTED ACETABULAR CUPS - OTHER</t>
  </si>
  <si>
    <t>P0908030102</t>
  </si>
  <si>
    <t>PRIMARY IMPLANT UNCEMENTED ACETABULAR CUPS</t>
  </si>
  <si>
    <t>P090803010201</t>
  </si>
  <si>
    <t>PRIMARY IMPLANT UNCEMENTED METAL ACETABULAR CUPS</t>
  </si>
  <si>
    <t>P090803010202</t>
  </si>
  <si>
    <t>PRIMARY IMPLANT UNCEMENTED ONE-PIECE POLYETHYLENE ACETABULAR CUPS</t>
  </si>
  <si>
    <t>P090803010203</t>
  </si>
  <si>
    <t>PRIMARY IMPLANT UNCEMENTED ONE-PIECE METAL ACETABULAR CUPS</t>
  </si>
  <si>
    <t>P090803010299</t>
  </si>
  <si>
    <t>PRIMARY IMPLANT UNCEMENTED ACETABULAR CUPS - OTHER</t>
  </si>
  <si>
    <t>P09080302</t>
  </si>
  <si>
    <t>HIP RESURFACING ACETABULAR COMPONENTS</t>
  </si>
  <si>
    <t>P09080303</t>
  </si>
  <si>
    <t>REVISION SURGERY ACETABULAR CUPS</t>
  </si>
  <si>
    <t>P0908030301</t>
  </si>
  <si>
    <t>REVISION SURGERY CEMENTED ACETABULAR CUPS</t>
  </si>
  <si>
    <t>P0908030302</t>
  </si>
  <si>
    <t>REVISION SURGERY UNCEMENTED ACETABULAR CUPS</t>
  </si>
  <si>
    <t>P09080304</t>
  </si>
  <si>
    <t>HIP PROSTHESES ACETABULAR INSERTS</t>
  </si>
  <si>
    <t>P0908030401</t>
  </si>
  <si>
    <t>HIP PROSTHESES POLYETHYLENE ACETABULAR INSERTS</t>
  </si>
  <si>
    <t>P090803040101</t>
  </si>
  <si>
    <t>STANDARD POLYETHYLENE HIP PROSTHESES INSERTS</t>
  </si>
  <si>
    <t>P090803040102</t>
  </si>
  <si>
    <t>ECCENTRIC POLYETHYLENE HIP PROSTHESES INSERTS</t>
  </si>
  <si>
    <t>P090803040103</t>
  </si>
  <si>
    <t>RETENTIVE POLYETHYLENE HIP PROSTHESES INSERTS, ANTI-DISLOCATION</t>
  </si>
  <si>
    <t>P0908030402</t>
  </si>
  <si>
    <t>HIP PROSTHESES CERAMIC ACETABULAR INSERTS</t>
  </si>
  <si>
    <t>P0908030403</t>
  </si>
  <si>
    <t>HIP PROSTHESES METAL ACETABULAR INSERTS</t>
  </si>
  <si>
    <t>P0908030499</t>
  </si>
  <si>
    <t>HIP PROSTHESES ACETABULAR INSERTS - OTHER</t>
  </si>
  <si>
    <t>P09080305</t>
  </si>
  <si>
    <t>DUAL-MOBILITY ACETABULAR COMPONENTS</t>
  </si>
  <si>
    <t>P0908030501</t>
  </si>
  <si>
    <t>DOUBLE-MOBILITY ACETABULAR CUPS</t>
  </si>
  <si>
    <t>P090803050101</t>
  </si>
  <si>
    <t>CEMENTED DOUBLE-MOBILITY ACETABULAR CUPS</t>
  </si>
  <si>
    <t>P090803050102</t>
  </si>
  <si>
    <t>UNCEMENTED DOUBLE-MOBILITY ACETABULAR CUPS</t>
  </si>
  <si>
    <t>P0908030502</t>
  </si>
  <si>
    <t>DOUBLE-MOBILITY ACETABULAR COMPONENTS INSERTS</t>
  </si>
  <si>
    <t>P09080306</t>
  </si>
  <si>
    <t>PRE-ASSEMBLED ACETABULAR COMPONENTS (ACETABULAR CUP + INSERT)</t>
  </si>
  <si>
    <t>P0908030601</t>
  </si>
  <si>
    <t>PRE-ASSEMBLED ACETABULAR COMPONENTS WITH CERAMIC INSERT</t>
  </si>
  <si>
    <t>P0908030602</t>
  </si>
  <si>
    <t>PRE-ASSEMBLED ACETABULAR COMPONENTS WITH POLYETHYLENE INSERTS</t>
  </si>
  <si>
    <t>P0908030699</t>
  </si>
  <si>
    <t>PRE-ASSEMBLED ACETABULAR COMPONENTS - OTHER</t>
  </si>
  <si>
    <t>P090804</t>
  </si>
  <si>
    <t>HIP PROSTHESES FEMORAL COMPONENTS</t>
  </si>
  <si>
    <t>P09080401</t>
  </si>
  <si>
    <t>PRIMARY IMPLANT FEMORAL STEMS</t>
  </si>
  <si>
    <t>P0908040101</t>
  </si>
  <si>
    <t>PRIMARY IMPLANT CEMENTED FEMORAL STEMS</t>
  </si>
  <si>
    <t>P090804010101</t>
  </si>
  <si>
    <t>CEMENTED FEMORAL STEMS FOR PRIMARY IMPLANT, WITH FIXED NECK, STRAIGHT</t>
  </si>
  <si>
    <t>P090804010102</t>
  </si>
  <si>
    <t>CEMENTED FEMORAL STEMS FOR PRIMARY IMPLANT, WITH FIXED NECK, ANATOMICAL</t>
  </si>
  <si>
    <t>P090804010105</t>
  </si>
  <si>
    <t>CEMENTED FEMORAL STEMS FOR PRIMARY IMPLANT, WITH FIXED NECK, FOR PRESERVATION</t>
  </si>
  <si>
    <t>P090804010106</t>
  </si>
  <si>
    <t>CEMENTED FEMORAL STEMS FOR PRIMARY IMPLANT, WITH MODULAR NECK, STRAIGHT</t>
  </si>
  <si>
    <t>P090804010107</t>
  </si>
  <si>
    <t>CEMENTED FEMORAL STEMS FOR PRIMARY IMPLANT, WITH MODULAR NECK, ANATOMICAL</t>
  </si>
  <si>
    <t>P0908040102</t>
  </si>
  <si>
    <t>PRIMARY IMPLANT UNCEMENTED FEMORAL STEMS</t>
  </si>
  <si>
    <t>P090804010201</t>
  </si>
  <si>
    <t>UNCEMENTED FEMORAL STEMS FOR PRIMARY IMPLANT, WITH FIXED NECK, STRAIGHT</t>
  </si>
  <si>
    <t>P090804010202</t>
  </si>
  <si>
    <t>UNCEMENTED FEMORAL STEMS FOR PRIMARY IMPLANT, WITH FIXED NECK, ANATOMICAL</t>
  </si>
  <si>
    <t>P090804010205</t>
  </si>
  <si>
    <t>UNCEMENTED FEMORAL STEMS FOR PRIMARY IMPLANT, WITH FIXED NECK, FOR PRESERVATION</t>
  </si>
  <si>
    <t>P090804010206</t>
  </si>
  <si>
    <t>UNCEMENTED FEMORAL STEMS FOR PRIMARY IMPLANT, WITH MODULAR NECK, STRAIGHT</t>
  </si>
  <si>
    <t>P090804010207</t>
  </si>
  <si>
    <t>UNCEMENTED FEMORAL STEMS FOR PRIMARY IMPLANT, WITH MODULAR NECK, ANATOMICAL</t>
  </si>
  <si>
    <t>P09080402</t>
  </si>
  <si>
    <t>HIP RESURFACING FEMORAL COMPONENTS</t>
  </si>
  <si>
    <t>P09080403</t>
  </si>
  <si>
    <t xml:space="preserve">REVISION SURGERY FEMORAL STEMS </t>
  </si>
  <si>
    <t>P0908040301</t>
  </si>
  <si>
    <t>REVISION SURGERY CEMENTED FEMORAL STEMS</t>
  </si>
  <si>
    <t>P090804030101</t>
  </si>
  <si>
    <t>REVISION CEMENTED FEMORAL STEMS, WITH FIXED NECK</t>
  </si>
  <si>
    <t>P090804030102</t>
  </si>
  <si>
    <t>REVISION CEMENTED FEMORAL STEMS, WITH MODULAR NECK</t>
  </si>
  <si>
    <t>P0908040302</t>
  </si>
  <si>
    <t>REVISION UNCEMENTED FEMORAL STEMS</t>
  </si>
  <si>
    <t>P090804030201</t>
  </si>
  <si>
    <t>REVISION UNCEMENTED FEMORAL STEMS, WITH FIXED NECK</t>
  </si>
  <si>
    <t>P090804030202</t>
  </si>
  <si>
    <t>REVISION UNCEMENTED FEMORAL STEMS, WITH MODULAR NECK</t>
  </si>
  <si>
    <t>P09080404</t>
  </si>
  <si>
    <t>LARGE RESECTIONS FEMORAL STEMS</t>
  </si>
  <si>
    <t>P09080405</t>
  </si>
  <si>
    <t>FEMORAL HEADS</t>
  </si>
  <si>
    <t>P0908040501</t>
  </si>
  <si>
    <t>FEMORAL HEADS FOR PRIMARY IMPLANT OF PARTIAL PROSTHESES</t>
  </si>
  <si>
    <t>P090804050101</t>
  </si>
  <si>
    <t>CERAMIC FEMORAL HEADS, PARTIAL HIP REPLACEMENT</t>
  </si>
  <si>
    <t>P090804050102</t>
  </si>
  <si>
    <t>METAL FEMORAL HEADS, PARTIAL HIP REPLACEMENT</t>
  </si>
  <si>
    <t>P090804050199</t>
  </si>
  <si>
    <t>FEMORAL HEADS FOR PRIMARY IMPLANT OF PARTIAL PROSTHESES - OTHER</t>
  </si>
  <si>
    <t>P0908040502</t>
  </si>
  <si>
    <t>FEMORAL HEADS FOR PRIMARY IMPLANT OF TOTAL PROSTHESES</t>
  </si>
  <si>
    <t>P090804050201</t>
  </si>
  <si>
    <t>CERAMIC FEMORAL HEADS, TOTAL HIP REPLACEMENT</t>
  </si>
  <si>
    <t>P090804050202</t>
  </si>
  <si>
    <t>METAL FEMORAL HEADS, TOTAL HIP REPLACEMENT</t>
  </si>
  <si>
    <t>P090804050299</t>
  </si>
  <si>
    <t>FEMORAL HEADS FOR PRIMARY IMPLANT OF TOTAL PROSTHESES - OTHER</t>
  </si>
  <si>
    <t>P0908040503</t>
  </si>
  <si>
    <t>HIP PROSTHESES, BI-ARTICULAR CUPS</t>
  </si>
  <si>
    <t>P0908040504</t>
  </si>
  <si>
    <t>REVISION FEMORAL HEADS</t>
  </si>
  <si>
    <t>P09080406</t>
  </si>
  <si>
    <t>ONE-PIECE FEMORAL PROSTHESES (STEM+HEAD)</t>
  </si>
  <si>
    <t>P09080407</t>
  </si>
  <si>
    <t>MODULAR NECKS</t>
  </si>
  <si>
    <t>P090805</t>
  </si>
  <si>
    <t>HIP PROSTHESES SPACERS</t>
  </si>
  <si>
    <t>P090880</t>
  </si>
  <si>
    <t>HIP PROSTHESES - ACCESSORIES</t>
  </si>
  <si>
    <t>P09088001</t>
  </si>
  <si>
    <t>ACETABULAR RINGS</t>
  </si>
  <si>
    <t>P09088002</t>
  </si>
  <si>
    <t>ACETABULAR MESHES</t>
  </si>
  <si>
    <t>P09088003</t>
  </si>
  <si>
    <t>HIP PROSTHESES AUGMENTS</t>
  </si>
  <si>
    <t>P09088004</t>
  </si>
  <si>
    <t>HIP PROSTHESES ADAPTERS (INCLUDING CONES AND SLEEVES)</t>
  </si>
  <si>
    <t>P09088005</t>
  </si>
  <si>
    <t>HIP PROSTHESES CENTRALIZERS</t>
  </si>
  <si>
    <t>P09088006</t>
  </si>
  <si>
    <t>FEMORAL INTRAMEDULLARY CAPS</t>
  </si>
  <si>
    <t>P09088007</t>
  </si>
  <si>
    <t>HIP PROSTHESES FIXING SCREWS</t>
  </si>
  <si>
    <t>P09088099</t>
  </si>
  <si>
    <t xml:space="preserve">HIP PROSTHESES - OTHER ACCESSORIES </t>
  </si>
  <si>
    <t>P090899</t>
  </si>
  <si>
    <t>HIP PROSTHESES - OTHER</t>
  </si>
  <si>
    <t>P0909</t>
  </si>
  <si>
    <t>KNEE PROSTHESES</t>
  </si>
  <si>
    <t>P090903</t>
  </si>
  <si>
    <t xml:space="preserve">BICOMPARTMENTAL PRIMARY IMPLANT KNEE PROSTHESES  </t>
  </si>
  <si>
    <t>P09090301</t>
  </si>
  <si>
    <t>BICOMPARTMENTAL PRIMARY IMPLANT FEMORAL COMPONENTS</t>
  </si>
  <si>
    <t>P0909030101</t>
  </si>
  <si>
    <t>BICOMPARTMENTAL PRIMARY IMPLANT CEMENTED FEMORAL COMPONENTS</t>
  </si>
  <si>
    <t>P0909030102</t>
  </si>
  <si>
    <t>BICOMPARTMENTAL PRIMARY IMPLANT UNCEMENTED FEMORAL COMPONENTS</t>
  </si>
  <si>
    <t>P0909030103</t>
  </si>
  <si>
    <t>BICOMPARTMENTAL PRIMARY IMPLANT CEMENTABLE FEMORAL COMPONENTS</t>
  </si>
  <si>
    <t>P09090302</t>
  </si>
  <si>
    <t>BICOMPARTMENTAL PRIMARY IMPLANT TIBIAL COMPONENTS</t>
  </si>
  <si>
    <t>P0909030201</t>
  </si>
  <si>
    <t>BICOMPARTMENTAL PRIMARY IMPLANT TIBIAL PLATES</t>
  </si>
  <si>
    <t>P090903020101</t>
  </si>
  <si>
    <t>BICOMPARTMENTAL PRIMARY IMPLANT CEMENTED MOBILE BEARING TIBIAL PLATES</t>
  </si>
  <si>
    <t>P090903020102</t>
  </si>
  <si>
    <t>BICOMPARTMENTAL PRIMARY IMPLANT UNCEMENTED MOBILE BEARING TIBIAL PLATES</t>
  </si>
  <si>
    <t>P090903020103</t>
  </si>
  <si>
    <t>BICOMPARTMENTAL PRIMARY IMPLANT CEMENTABLE MOBILE BEARING TIBIAL PLATES</t>
  </si>
  <si>
    <t>P090903020104</t>
  </si>
  <si>
    <t>BICOMPARTMENTAL PRIMARY IMPLANT CEMENTED FIXED BEARING TIBIAL PLATES</t>
  </si>
  <si>
    <t>P090903020105</t>
  </si>
  <si>
    <t>BICOMPARTMENTAL PRIMARY IMPLANT UNCEMENTED FIXED BEARING TIBIAL PLATES</t>
  </si>
  <si>
    <t>P090903020106</t>
  </si>
  <si>
    <t>BICOMPARTMENTAL PRIMARY IMPLANT CEMENTABLE FIXED BEARING TIBIAL PLATES</t>
  </si>
  <si>
    <t>P0909030202</t>
  </si>
  <si>
    <t>BICOMPARTMENTAL PRIMARY IMPLANT TIBIAL INSERTS</t>
  </si>
  <si>
    <t>P090903020201</t>
  </si>
  <si>
    <t>BICOMPARTMENTAL PRIMARY IMPLANT MOBILE BEARING TIBIAL INSERTS</t>
  </si>
  <si>
    <t>P090903020202</t>
  </si>
  <si>
    <t>BICOMPARTMENTAL PRIMARY IMPLANT FIXED BEARING TIBIAL INSERTS</t>
  </si>
  <si>
    <t>P0909030203</t>
  </si>
  <si>
    <t>BICOMPARTMENTAL PRIMARY IMPLANT TIBIAL COMPONENTS, MONOBLOCK</t>
  </si>
  <si>
    <t>P090903020301</t>
  </si>
  <si>
    <t xml:space="preserve">BICOMPARTMENTAL PRIMARY IMPLANT TIBIAL COMPONENTS, MONOBLOCK MADE OF POLYETHYLENE </t>
  </si>
  <si>
    <t>P090903020399</t>
  </si>
  <si>
    <t>BICOMPARTMENTAL PRIMARY IMPLANT TIBIAL COMPONENTS, MONOBLOCK - OTHER</t>
  </si>
  <si>
    <t>P090904</t>
  </si>
  <si>
    <t>UNICOMPARTMENTAL KNEE PROSTHESES (UNICONDYLAR)</t>
  </si>
  <si>
    <t>P09090401</t>
  </si>
  <si>
    <t>UNICOMPARTMENTAL KNEE PROSTHESES FEMORAL COMPONENTS (UNICONDYLAR)</t>
  </si>
  <si>
    <t>P0909040101</t>
  </si>
  <si>
    <t>UNICOMPARTMENTAL KNEE PROSTHESES FEMORAL COMPONENTS (UNICONDYLAR), CEMENTED </t>
  </si>
  <si>
    <t>P0909040102</t>
  </si>
  <si>
    <t>UNICOMPARTMENTAL KNEE PROSTHESES FEMORAL COMPONENTS (UNICONDYLAR), UNCEMENTED</t>
  </si>
  <si>
    <t>P09090402</t>
  </si>
  <si>
    <t>UNICOMPARTMENTAL KNEE PROSTHESES TIBIAL COMPONENTS</t>
  </si>
  <si>
    <t>P0909040201</t>
  </si>
  <si>
    <t>UNICOMPARTMENTAL KNEE PROSTHESES TIBIAL PLATES</t>
  </si>
  <si>
    <t>P090904020101</t>
  </si>
  <si>
    <t>MOBILE CEMENTED UNICOMPARTMENTAL PRIMARY IMPLANT TIBIAL PLATES</t>
  </si>
  <si>
    <t>P090904020102</t>
  </si>
  <si>
    <t>MOBILE UNCEMENTED UNICOMPARTMENTAL PRIMARY IMPLANT TIBIAL PLATES</t>
  </si>
  <si>
    <t>P090904020103</t>
  </si>
  <si>
    <t>FIXED CEMENTED UNICOMPARTMENTAL PRIMARY IMPLANT TIBIAL PLATES</t>
  </si>
  <si>
    <t>P090904020104</t>
  </si>
  <si>
    <t>FIXED UNCEMENTED UNICOMPARTMENTAL PRIMARY IMPLANT TIBIAL PLATES</t>
  </si>
  <si>
    <t>P0909040202</t>
  </si>
  <si>
    <t>UNICOMPARTMENTAL KNEE REPLACEMENT TIBIAL INSERTS</t>
  </si>
  <si>
    <t>P090904020201</t>
  </si>
  <si>
    <t>MOBILE UNICOMPARTMENTAL KNEE PROSTHESES TIBIAL INSERTS</t>
  </si>
  <si>
    <t>P090904020202</t>
  </si>
  <si>
    <t xml:space="preserve">UNICOMPARTMENTAL KNEE PROSTHESES TIBIAL INSERTS, FIXED </t>
  </si>
  <si>
    <t>P0909040203</t>
  </si>
  <si>
    <t>PRE-ASSEMBLED UNICOMPARTMENTAL KNEE PROSTHESES TIBIAL COMPONENTS (INSERT + TIBIAL PLATE)</t>
  </si>
  <si>
    <t>P090904020301</t>
  </si>
  <si>
    <t xml:space="preserve">KNEE PROSTHESES TIBIAL COMPONENTS, PREASSEMBLED, CEMENTED </t>
  </si>
  <si>
    <t>P090904020302</t>
  </si>
  <si>
    <t>UNICOMPARTMENTAL KNEE PROSTHESES TIBIAL COMPONENTS, PREASSEMBLED, UNCEMENTED</t>
  </si>
  <si>
    <t>P0909040204</t>
  </si>
  <si>
    <t>UNICOMPARTMENTAL KNEE PROSTHESES TIBIAL COMPONENTS, MONOBLOCK</t>
  </si>
  <si>
    <t>P090904020401</t>
  </si>
  <si>
    <t>UNICOMPARTMENTAL KNEE PROSTHESES TIBIAL COMPONENTS, MONOBLOCK, MADE OF POLYETHYLENE</t>
  </si>
  <si>
    <t>P090904020499</t>
  </si>
  <si>
    <t>UNICOMPARTMENTAL KNEE PROSTHESES TIBIAL COMPONENTS, MONOBLOCK - OTHER</t>
  </si>
  <si>
    <t>P090905</t>
  </si>
  <si>
    <t>REVISION KNEE PROSTHESES</t>
  </si>
  <si>
    <t>P09090501</t>
  </si>
  <si>
    <t>REVISION KNEE PROSTHESES FEMORAL COMPONENTS</t>
  </si>
  <si>
    <t>P09090502</t>
  </si>
  <si>
    <t>REVISION KNEE PROSTHESES TIBIAL COMPONENTS</t>
  </si>
  <si>
    <t>P0909050201</t>
  </si>
  <si>
    <t>REVISION KNEE PROSTHESES TIBIAL PLATES</t>
  </si>
  <si>
    <t>P090905020101</t>
  </si>
  <si>
    <t>REVISION KNEE PROSTHESES MOBILE BEARING TIBIAL PLATES</t>
  </si>
  <si>
    <t>P090905020102</t>
  </si>
  <si>
    <t>REVISION KNEE PROSTHESES FIXED BEARING TIBIAL PLATES</t>
  </si>
  <si>
    <t>P0909050202</t>
  </si>
  <si>
    <t>REVISION KNEE PROSTHESES TIBIAL INSERTS</t>
  </si>
  <si>
    <t>P090905020201</t>
  </si>
  <si>
    <t>REVISION KNEE PROSTHESES MOBILE BEARING TIBIAL INSERTS</t>
  </si>
  <si>
    <t>P090905020202</t>
  </si>
  <si>
    <t>REVISION KNEE PROSTHESES FIXED BEARING TIBIAL INSERTS</t>
  </si>
  <si>
    <t>P090906</t>
  </si>
  <si>
    <t>KNEE PROSTHESES FOR LARGE RESECTIONS</t>
  </si>
  <si>
    <t>P090907</t>
  </si>
  <si>
    <t>PATELLO-FEMORAL KNEE PROSTHESES</t>
  </si>
  <si>
    <t>P09090701</t>
  </si>
  <si>
    <t xml:space="preserve">FEMORAL TROCHLEA RESURFACING COMPONENTS </t>
  </si>
  <si>
    <t>P09090702</t>
  </si>
  <si>
    <t>PATELLAR COMPONENTS</t>
  </si>
  <si>
    <t>P0909070201</t>
  </si>
  <si>
    <t>PATELLAR COMPONENTS, MONOBLOCK</t>
  </si>
  <si>
    <t>P0909070202</t>
  </si>
  <si>
    <t xml:space="preserve">PATELLAR COMPONENTS, MODULAR </t>
  </si>
  <si>
    <t>P090908</t>
  </si>
  <si>
    <t>KNEE PROSTHESES SPACERS</t>
  </si>
  <si>
    <t>P090980</t>
  </si>
  <si>
    <t>KNEE PROSTHESES - ACCESSORIES</t>
  </si>
  <si>
    <t>P09098001</t>
  </si>
  <si>
    <t>KNEE PROSTHESES AUGMENTS</t>
  </si>
  <si>
    <t>P09098002</t>
  </si>
  <si>
    <t>KNEE PROSTHESES ADAPTERS (INCLUDING CONES AND SLEEVES)</t>
  </si>
  <si>
    <t>P09098003</t>
  </si>
  <si>
    <t>KNEE PROSTHESES OBTURATORS AND PLUGS</t>
  </si>
  <si>
    <t>P09098004</t>
  </si>
  <si>
    <t>KNEE PROSTHESES CENTRALISERS</t>
  </si>
  <si>
    <t>P09098006</t>
  </si>
  <si>
    <t>KNEE PROSTHESES STEMS</t>
  </si>
  <si>
    <t>P0909800601</t>
  </si>
  <si>
    <t>KNEE PROSTHESES FEMORAL STEMS</t>
  </si>
  <si>
    <t>P0909800602</t>
  </si>
  <si>
    <t>KNEE PROSTHESES TIBIAL STEMS</t>
  </si>
  <si>
    <t>P09098099</t>
  </si>
  <si>
    <t>KNEE PROSTHESES - ACCESSORIES - OTHER</t>
  </si>
  <si>
    <t>P090999</t>
  </si>
  <si>
    <t>KNEE PROSTHESES - OTHER</t>
  </si>
  <si>
    <t>P0910</t>
  </si>
  <si>
    <t>LIGAMENT PROSTHESES</t>
  </si>
  <si>
    <t>P0912</t>
  </si>
  <si>
    <t>OSTEOSYNTHESIS DEVICES, DEVICES FOR TENDON AND LIGAMENT SYNTHESIS</t>
  </si>
  <si>
    <t>P091201</t>
  </si>
  <si>
    <t>OSTEOSYNTHESIS STAPLES AND ANCHORS</t>
  </si>
  <si>
    <t>P09120101</t>
  </si>
  <si>
    <t>OSTEOSYNTHESIS STAPLES</t>
  </si>
  <si>
    <t>P09120102</t>
  </si>
  <si>
    <t>ANCHORS, TENDON AND LIGAMENT SYNTHESIS</t>
  </si>
  <si>
    <t>P091202</t>
  </si>
  <si>
    <t>BONE FIXATION NAILS</t>
  </si>
  <si>
    <t>P09120201</t>
  </si>
  <si>
    <t>INTRAMEDULLARY NAILS</t>
  </si>
  <si>
    <t>P09120202</t>
  </si>
  <si>
    <t>INTRAMEDULLARY NAILS IN COMPLEX SYSTEMS</t>
  </si>
  <si>
    <t>P09120299</t>
  </si>
  <si>
    <t>OSTEOSYNTHESIS NAILS - OTHER</t>
  </si>
  <si>
    <t>P091203</t>
  </si>
  <si>
    <t>BONE FIXATION WIRES</t>
  </si>
  <si>
    <t>P09120301</t>
  </si>
  <si>
    <t>KIRSCHNER BONE WIRES</t>
  </si>
  <si>
    <t>P09120302</t>
  </si>
  <si>
    <t>CERCLAGE DEVICES, WIRES AND BINDERS</t>
  </si>
  <si>
    <t>P09120399</t>
  </si>
  <si>
    <t>BONE FIXATION WIRES - OTHER</t>
  </si>
  <si>
    <t>P091204</t>
  </si>
  <si>
    <t>EXTERNAL BONE FIXATION SYSTEMS</t>
  </si>
  <si>
    <t>P09120401</t>
  </si>
  <si>
    <t>BONE FIXATION SYSTEMS</t>
  </si>
  <si>
    <t>P0912040101</t>
  </si>
  <si>
    <t>RADIAL BONE FIXATION SYSTEMS</t>
  </si>
  <si>
    <t>P0912040102</t>
  </si>
  <si>
    <t>AXIAL BONE FIXATION SYSTEMS</t>
  </si>
  <si>
    <t>P09120402</t>
  </si>
  <si>
    <t>SCREWS</t>
  </si>
  <si>
    <t>P09120403</t>
  </si>
  <si>
    <t>OSTEOSYNTHESIS DISTRACTORS</t>
  </si>
  <si>
    <t>P09120499</t>
  </si>
  <si>
    <t>EXTERNAL BONE FIXATION SYSTEMS - OTHER</t>
  </si>
  <si>
    <t>P091205</t>
  </si>
  <si>
    <t>BONE FIXATION PLATES</t>
  </si>
  <si>
    <t>P09120501</t>
  </si>
  <si>
    <t>OSTEOSYNTHESIS COMPRESSION PLATES</t>
  </si>
  <si>
    <t>P09120502</t>
  </si>
  <si>
    <t>OSTEOSYNTHESIS NEUTRALISATION AND SUPPORT PLATES</t>
  </si>
  <si>
    <t>P09120503</t>
  </si>
  <si>
    <t>OSTEOSYNTHESIS SCREW-PLATE SYSTEMS</t>
  </si>
  <si>
    <t>P09120504</t>
  </si>
  <si>
    <t>OSTEOSYNTHESIS BLADE-PLATE SYSTEMS</t>
  </si>
  <si>
    <t>P09120599</t>
  </si>
  <si>
    <t>BONE FIXATION PLATES - OTHER</t>
  </si>
  <si>
    <t>P091206</t>
  </si>
  <si>
    <t>BONE FIXATION SCREWS, TENDON AND LIGAMENT SYNTHESIS SCREWS</t>
  </si>
  <si>
    <t>P09120601</t>
  </si>
  <si>
    <t>CORTICAL SCREWS</t>
  </si>
  <si>
    <t>P09120602</t>
  </si>
  <si>
    <t>CANCELLOUS SCREWS</t>
  </si>
  <si>
    <t>P09120603</t>
  </si>
  <si>
    <t>CANNULATED SCREWS</t>
  </si>
  <si>
    <t>P09120604</t>
  </si>
  <si>
    <t>OSTEOSYNTHESIS NAIL-SCREW SYSTEMS</t>
  </si>
  <si>
    <t>P09120605</t>
  </si>
  <si>
    <t>INTERFERENCE SCREWS</t>
  </si>
  <si>
    <t>P09120606</t>
  </si>
  <si>
    <t>OSTEOSYNTHESIS DEVICES, BIODEGRADABLE SCREWS AND BARS</t>
  </si>
  <si>
    <t>P09120699</t>
  </si>
  <si>
    <t>BONE FIXATION SCREWS, TENDON AND LIGAMENT SYNTHESIS SCREWS - OTHER</t>
  </si>
  <si>
    <t>P091280</t>
  </si>
  <si>
    <t>OSTEOSYNTHESIS DEVICES, DEVICES FOR TENDON AND LIGAMENT SYNTHESIS - ACCESSORIES</t>
  </si>
  <si>
    <t>P091299</t>
  </si>
  <si>
    <t>OSTEOSYNTHESIS DEVICES, DEVICES FOR TENDON AND LIGAMENT SYNTHESIS - OTHER</t>
  </si>
  <si>
    <t>P0913</t>
  </si>
  <si>
    <t>ORTHOPAEDIC IMPLANT INSTRUMENTS, SINGLE-USE</t>
  </si>
  <si>
    <t>P091301</t>
  </si>
  <si>
    <t>ORTHOPAEDIC IMPLANT REAMERS, SINGLE-USE</t>
  </si>
  <si>
    <t>P091302</t>
  </si>
  <si>
    <t>ORTHOPAEDIC IMPLANT BLADES, SINGLE-USE</t>
  </si>
  <si>
    <t>P091303</t>
  </si>
  <si>
    <t>ORTHOPAEDIC IMPLANT DRILL BITS, SINGLE-USE</t>
  </si>
  <si>
    <t>P091304</t>
  </si>
  <si>
    <t>CRANIAL PERFORATORS, SINGLE-USE</t>
  </si>
  <si>
    <t>P091305</t>
  </si>
  <si>
    <t>BONE SAWS, SINGLE-USE</t>
  </si>
  <si>
    <t>P091399</t>
  </si>
  <si>
    <t>ORTHOPAEDIC IMPLANT INSTRUMENTS, SINGLE-USE - OTHER</t>
  </si>
  <si>
    <t>P0990</t>
  </si>
  <si>
    <t>ORTHOPAEDIC PROSTHESES - VARIOUS</t>
  </si>
  <si>
    <t>P099001</t>
  </si>
  <si>
    <t xml:space="preserve">ORTHOPAEDIC PROSTHESES CEMENTS AND ACCESSORIES FOR MIXING </t>
  </si>
  <si>
    <t>P099002</t>
  </si>
  <si>
    <t>ORTHOPAEDIC CEMENT PREPARATION AND APPLICATION DEVICES AND KITS</t>
  </si>
  <si>
    <t>P099003</t>
  </si>
  <si>
    <t>ORTHOPAEDIC PROSTHESES FIXING ELEMENTS - NOT OTHERWISE CLASSIFIED</t>
  </si>
  <si>
    <t>P0999</t>
  </si>
  <si>
    <t>ORTHOPAEDIC PROSTHESES, OSTEOSYNTHESIS DEVICES, DEVICES FOR TENDON AND LIGAMENT SYNTHESIS - OTHER</t>
  </si>
  <si>
    <t>P10</t>
  </si>
  <si>
    <t>EXTRA-VASCULAR SUPPORT PROSTHESES</t>
  </si>
  <si>
    <t>P1001</t>
  </si>
  <si>
    <t>LOWER LIMB EXTRAVENOUS VALVE SUPPORT PROSTHESES</t>
  </si>
  <si>
    <t>P1002</t>
  </si>
  <si>
    <t xml:space="preserve">CORONARY BYPASS EXTRAVENOUS SUPPORTS </t>
  </si>
  <si>
    <t>P1099</t>
  </si>
  <si>
    <t>EXTRAVASCULAR SUPPORT PROSTHESES - OTHER</t>
  </si>
  <si>
    <t>P90</t>
  </si>
  <si>
    <t>IMPLANTABLE PROSTHETIC AND OSTEOSYNTHESIS DEVICES - VARIOUS</t>
  </si>
  <si>
    <t>P9001</t>
  </si>
  <si>
    <t>TEMPORARY TISSUE EXPANDERS</t>
  </si>
  <si>
    <t>P900101</t>
  </si>
  <si>
    <t>CYLINDRICAL TISSUE EXPANDERS</t>
  </si>
  <si>
    <t>P900102</t>
  </si>
  <si>
    <t>ELLIPTICAL TISSUE EXPANDERS</t>
  </si>
  <si>
    <t>P900103</t>
  </si>
  <si>
    <t>BREAST TISSUE EXPANDERS</t>
  </si>
  <si>
    <t>P900104</t>
  </si>
  <si>
    <t>RECTANGULAR TISSUE EXPANDERS</t>
  </si>
  <si>
    <t>P900105</t>
  </si>
  <si>
    <t>ROUND TISSUE EXPANDERS</t>
  </si>
  <si>
    <t>P900106</t>
  </si>
  <si>
    <t>SEMILUNAR OR CRESCENT TISSUE EXPANDERS</t>
  </si>
  <si>
    <t>P900199</t>
  </si>
  <si>
    <t>TISSUE EXPANDERS - OTHER</t>
  </si>
  <si>
    <t>P9002</t>
  </si>
  <si>
    <t>SURGICAL MESHES</t>
  </si>
  <si>
    <t>P900201</t>
  </si>
  <si>
    <t>POLYGLYCOLIC ACID AND ASSOCIATIONS MESHES</t>
  </si>
  <si>
    <t>P900202</t>
  </si>
  <si>
    <t>POLYPROPYLENE SURGICAL MESHES</t>
  </si>
  <si>
    <t>P900203</t>
  </si>
  <si>
    <t>PTFE SURGICAL MESHES</t>
  </si>
  <si>
    <t>P900204</t>
  </si>
  <si>
    <t>SURGICAL MESHES, MORE THAN ONE COMPONENT</t>
  </si>
  <si>
    <t>P900205</t>
  </si>
  <si>
    <t>POLYESTER SURGICAL MESHES</t>
  </si>
  <si>
    <t>P900206</t>
  </si>
  <si>
    <t>METALLIC SURGICAL MESHES</t>
  </si>
  <si>
    <t>P900299</t>
  </si>
  <si>
    <t>SURGICAL MESHES - OTHER</t>
  </si>
  <si>
    <t>P9003</t>
  </si>
  <si>
    <t>TISSUE PATCHES</t>
  </si>
  <si>
    <t>P900301</t>
  </si>
  <si>
    <t>PTFE TISSUE PATCHES</t>
  </si>
  <si>
    <t>P900302</t>
  </si>
  <si>
    <t>POLYESTER TISSUE PATCHES</t>
  </si>
  <si>
    <t>P900399</t>
  </si>
  <si>
    <t>TISSUE PATCHES - OTHER</t>
  </si>
  <si>
    <t>P9004</t>
  </si>
  <si>
    <t>STRUCTURES FILLING, REPLACEMENT AND RECONSTRUCTION DEVICES</t>
  </si>
  <si>
    <t>P900401</t>
  </si>
  <si>
    <t>BONE AND TENDON REPLACEMENT DEVICES</t>
  </si>
  <si>
    <t>P900402</t>
  </si>
  <si>
    <t>RESORBABLE FILLING AND RECONSTRUCTION DEVICES</t>
  </si>
  <si>
    <t>P900403</t>
  </si>
  <si>
    <t>NON-RESORBABLE FILLING AND RECONSTRUCTION DEVICES</t>
  </si>
  <si>
    <t>P900404</t>
  </si>
  <si>
    <t xml:space="preserve">AUTOLOGOUS GRAFT SUPPORTS </t>
  </si>
  <si>
    <t>P9005</t>
  </si>
  <si>
    <t>IMPLANTABLE SPACERS FOR PROTECTION DURING RADIATION THERAPY</t>
  </si>
  <si>
    <t>P9099</t>
  </si>
  <si>
    <t>IMPLANTABLE PROSTHETIC DEVICES - OTHER</t>
  </si>
  <si>
    <t>Q</t>
  </si>
  <si>
    <t>DENTAL, OPHTHALMOLOGIC AND ENT DEVICES</t>
  </si>
  <si>
    <t>Q01</t>
  </si>
  <si>
    <t>DENTAL DEVICES</t>
  </si>
  <si>
    <t>Q0101</t>
  </si>
  <si>
    <t>DEVICES FOR CONSERVATIVE DENTISTRY AND ENDODONTICS</t>
  </si>
  <si>
    <t>Q010101</t>
  </si>
  <si>
    <t>DENTAL RESTORATION DEVICES</t>
  </si>
  <si>
    <t>Q01010101</t>
  </si>
  <si>
    <t xml:space="preserve">DENTAL CONSERVATION AMALGAMS </t>
  </si>
  <si>
    <t>Q01010102</t>
  </si>
  <si>
    <t>TEMPORARY AND PERMANENT DENTAL RESTORATION CEMENTS</t>
  </si>
  <si>
    <t>Q0101010201</t>
  </si>
  <si>
    <t>DENTAL BASE CEMENTS</t>
  </si>
  <si>
    <t>Q0101010202</t>
  </si>
  <si>
    <t>ROOT CANAL CEMENTS</t>
  </si>
  <si>
    <t>Q0101010203</t>
  </si>
  <si>
    <t>TEMPORARY DENTAL CEMENTS</t>
  </si>
  <si>
    <t>Q0101010204</t>
  </si>
  <si>
    <t>ENDODONTIC SURGERY CEMENTS</t>
  </si>
  <si>
    <t>Q0101010299</t>
  </si>
  <si>
    <t>TEMPORARY AND PERMANENT DENTAL RESTORATION CEMENTS - OTHER</t>
  </si>
  <si>
    <t>Q01010103</t>
  </si>
  <si>
    <t>DENTAL CONSERVATION COMPOSITES</t>
  </si>
  <si>
    <t>Q01010104</t>
  </si>
  <si>
    <t>DENTAL BONDING AGENTS</t>
  </si>
  <si>
    <t>Q01010105</t>
  </si>
  <si>
    <t xml:space="preserve">DENTAL RESTORATION COMPOMERS </t>
  </si>
  <si>
    <t>Q01010106</t>
  </si>
  <si>
    <t>DENTAL RESTORATION GLASS IONOMERS</t>
  </si>
  <si>
    <t>Q01010199</t>
  </si>
  <si>
    <t>DENTAL RESTORATION DEVICES - OTHER</t>
  </si>
  <si>
    <t>Q010102</t>
  </si>
  <si>
    <t>ROOT CANAL FILLING DEVICES</t>
  </si>
  <si>
    <t>Q01010201</t>
  </si>
  <si>
    <t>ROOT CANAL FILLING DENTAL PASTES</t>
  </si>
  <si>
    <t>Q01010202</t>
  </si>
  <si>
    <t>ROOT CANAL FILLING DENTAL CEMENTS</t>
  </si>
  <si>
    <t>Q01010203</t>
  </si>
  <si>
    <t>DENTAL CONES</t>
  </si>
  <si>
    <t>Q01010299</t>
  </si>
  <si>
    <t>ROOT CANAL FILLING DEVICES - OTHER</t>
  </si>
  <si>
    <t>Q010103</t>
  </si>
  <si>
    <t>DENTAL MEDICATION DEVICES</t>
  </si>
  <si>
    <t>Q01010301</t>
  </si>
  <si>
    <t>DENTAL MEDICATION COMPOUNDS WITH DISINFECTANTS, ANTIBIOTICS AND ANTI-INFLAMMATORIES</t>
  </si>
  <si>
    <t>Q01010399</t>
  </si>
  <si>
    <t>DENTAL MEDICATION DEVICES - OTHER</t>
  </si>
  <si>
    <t>Q010104</t>
  </si>
  <si>
    <t>DENTAL PROCEDURE DEVICES - VARIOUS</t>
  </si>
  <si>
    <t>Q01010401</t>
  </si>
  <si>
    <t>PAPER AND GUTTA-PERCHA TIPS, MATRICES AND WEDGES FOR DENTISTRY</t>
  </si>
  <si>
    <t>Q01010402</t>
  </si>
  <si>
    <t>ENAMEL-DENTINAL ETCHING MATERIALS</t>
  </si>
  <si>
    <t>Q01010403</t>
  </si>
  <si>
    <t>DENTAL ABRASIVE AND POLISHING MATERIALS</t>
  </si>
  <si>
    <t>Q010105</t>
  </si>
  <si>
    <t>RECONSTRUCTION ENDODONTIC PINS</t>
  </si>
  <si>
    <t>Q010199</t>
  </si>
  <si>
    <t>CONSERVATIVE DENTISTRY AND ENDODONTICS DEVICES - OTHER</t>
  </si>
  <si>
    <t>Q0102</t>
  </si>
  <si>
    <t>DEVICES FOR PROSTHETIC DENTISTRY</t>
  </si>
  <si>
    <t>Q010201</t>
  </si>
  <si>
    <t>DENTAL IMPRESSION MATERIALS</t>
  </si>
  <si>
    <t>Q01020101</t>
  </si>
  <si>
    <t>DENTAL IMPRESSION ALGINATES</t>
  </si>
  <si>
    <t>Q01020102</t>
  </si>
  <si>
    <t>DENTAL IMPRESSION VINYLSILOXANS</t>
  </si>
  <si>
    <t>Q01020103</t>
  </si>
  <si>
    <t>DENTAL IMPRESSION POLYETHERS</t>
  </si>
  <si>
    <t>Q01020104</t>
  </si>
  <si>
    <t>DENTAL IMPRESSION SILICONES</t>
  </si>
  <si>
    <t>Q01020199</t>
  </si>
  <si>
    <t>DENTAL IMPRESSION MATERIALS - OTHER</t>
  </si>
  <si>
    <t>Q010202</t>
  </si>
  <si>
    <t>DENTAL CONTACT INDICATORS</t>
  </si>
  <si>
    <t>Q01020201</t>
  </si>
  <si>
    <t>ARTICULATION PAPERS</t>
  </si>
  <si>
    <t>Q01020202</t>
  </si>
  <si>
    <t>SPRAY AND LIQUID DENTAL CONTACT INDICATORS</t>
  </si>
  <si>
    <t>Q01020203</t>
  </si>
  <si>
    <t>OCCLUSAL WAXES</t>
  </si>
  <si>
    <t>Q01020299</t>
  </si>
  <si>
    <t>DENTAL CONTACT INDICATORS - OTHER</t>
  </si>
  <si>
    <t>Q010204</t>
  </si>
  <si>
    <t>RETRACTION WIRES AND GINGIVAL RETRACTORS</t>
  </si>
  <si>
    <t>Q010205</t>
  </si>
  <si>
    <t>PRE-FORMED RESINS AND DENTAL CROWNS</t>
  </si>
  <si>
    <t>Q01020501</t>
  </si>
  <si>
    <t>DENTISTRY RESINS</t>
  </si>
  <si>
    <t>Q0102050101</t>
  </si>
  <si>
    <t>TEMPORARY TEETH RESINS</t>
  </si>
  <si>
    <t>Q0102050102</t>
  </si>
  <si>
    <t>DENTAL REBASING RESINS</t>
  </si>
  <si>
    <t>Q0102050199</t>
  </si>
  <si>
    <t>DENTISTRY RESINS - OTHER</t>
  </si>
  <si>
    <t>Q01020502</t>
  </si>
  <si>
    <t>PRE-FORMED DENTAL CROWNS</t>
  </si>
  <si>
    <t>Q010206</t>
  </si>
  <si>
    <t>DENTAL PROSTHESES (FOR DENTAL IMPLANTS SEE P010201)</t>
  </si>
  <si>
    <t>Q01020601</t>
  </si>
  <si>
    <t>MOBILE DENTAL PROSTHESES</t>
  </si>
  <si>
    <t>Q01020602</t>
  </si>
  <si>
    <t>COMBINED DENTAL PROSTHESES</t>
  </si>
  <si>
    <t>Q01020603</t>
  </si>
  <si>
    <t>SKELETAL DENTAL PROSTHESES</t>
  </si>
  <si>
    <t>Q01020604</t>
  </si>
  <si>
    <t>ORTHODONTIC DENTAL PROSTHESES</t>
  </si>
  <si>
    <t>Q01020605</t>
  </si>
  <si>
    <t xml:space="preserve">TEMPORARY DENTAL PROSTHESES </t>
  </si>
  <si>
    <t>Q010207</t>
  </si>
  <si>
    <t>DENTAL IMPRESSION DEVICES FOR PROSTHETIC DENTISTRY</t>
  </si>
  <si>
    <t>Q010280</t>
  </si>
  <si>
    <t>PROSTHETIC DENTISTRY DEVICES - ACCESSORIES</t>
  </si>
  <si>
    <t>Q010299</t>
  </si>
  <si>
    <t>PROSTHETIC DENTISTRY DEVICES - OTHER</t>
  </si>
  <si>
    <t>Q0103</t>
  </si>
  <si>
    <t>SURGICAL DENTAL DEVICES</t>
  </si>
  <si>
    <t>Q010301</t>
  </si>
  <si>
    <t>PERIODONTAL MEMBRANES</t>
  </si>
  <si>
    <t>Q010302</t>
  </si>
  <si>
    <t>DENTAL GRAFT DEVICES</t>
  </si>
  <si>
    <t>Q010303</t>
  </si>
  <si>
    <t>RETROGRADE FILLING DEVICES</t>
  </si>
  <si>
    <t>Q010304</t>
  </si>
  <si>
    <t>PERIODONTAL DRESSINGS</t>
  </si>
  <si>
    <t>Q010305</t>
  </si>
  <si>
    <t>SURGICAL DENTISTRY CEMENTS</t>
  </si>
  <si>
    <t>Q010399</t>
  </si>
  <si>
    <t>SURGICAL DENTAL DEVICES - OTHER</t>
  </si>
  <si>
    <t>Q0104</t>
  </si>
  <si>
    <t>ORTHODONTIC DEVICES</t>
  </si>
  <si>
    <t>Q010401</t>
  </si>
  <si>
    <t>ORTHODONTIC FACE BOWS</t>
  </si>
  <si>
    <t>Q010402</t>
  </si>
  <si>
    <t>ORTHODONTIC BANDS</t>
  </si>
  <si>
    <t>Q010403</t>
  </si>
  <si>
    <t>ORTHODONTIC BRACKETS AND BUTTONS</t>
  </si>
  <si>
    <t>Q010404</t>
  </si>
  <si>
    <t>ORTHODONTIC ELASTICS, CHAINS AND SPRINGS</t>
  </si>
  <si>
    <t>Q010405</t>
  </si>
  <si>
    <t>ORTHODONTIC WIRES</t>
  </si>
  <si>
    <t>Q010406</t>
  </si>
  <si>
    <t>ORTHODONTIC LIGATURES</t>
  </si>
  <si>
    <t>Q010407</t>
  </si>
  <si>
    <t>ORTHODONTIC CEMENTS</t>
  </si>
  <si>
    <t>Q010499</t>
  </si>
  <si>
    <t>ORTHODONTIC DEVICES - OTHER</t>
  </si>
  <si>
    <t>Q0105</t>
  </si>
  <si>
    <t>INSTRUMENTS FOR DENTISTRY, SINGLE-USE</t>
  </si>
  <si>
    <t>Q010501</t>
  </si>
  <si>
    <t>DENTAL BURS AND ABRASIVE DISKS, SINGLE-USE</t>
  </si>
  <si>
    <t>Q010502</t>
  </si>
  <si>
    <t>DENTAL POLISHING CUPS, SINGLE-USE</t>
  </si>
  <si>
    <t>Q010503</t>
  </si>
  <si>
    <t xml:space="preserve">IMPRESSION MATERIAL TRAYS, SINGLE-USE </t>
  </si>
  <si>
    <t>Q010504</t>
  </si>
  <si>
    <t>DENTISTRY MIRRORS AND STYLETS, SINGLE-USE</t>
  </si>
  <si>
    <t>Q010505</t>
  </si>
  <si>
    <t>AMALGAM APPLICATORS, SINGLE-USE</t>
  </si>
  <si>
    <t>Q010506</t>
  </si>
  <si>
    <t>PASTE APPLICATORS, SINGLE-USE</t>
  </si>
  <si>
    <t>Q010507</t>
  </si>
  <si>
    <t>ENDODONTIC INSTRUMENTS (CANAL ENLARGERS, FILES, RASPS, ETC.), SINGLE-USE</t>
  </si>
  <si>
    <t>Q010508</t>
  </si>
  <si>
    <t>DENTAL SURGERY INSTRUMENT KITS, SINGLE-USE</t>
  </si>
  <si>
    <t>Q010599</t>
  </si>
  <si>
    <t>DENTAL INSTRUMENTS, SINGLE-USE - OTHER</t>
  </si>
  <si>
    <t>Q0106</t>
  </si>
  <si>
    <t>MATERIALS FOR THE PREPARATION OF CUSTOM-MADE DENTAL DEVICES</t>
  </si>
  <si>
    <t>Q010601</t>
  </si>
  <si>
    <t>DENTAL ALLOYS</t>
  </si>
  <si>
    <t>Q010699</t>
  </si>
  <si>
    <t>MATERIALS FOR THE PREPARATION OF CUSTOM-MADE DENTAL DEVICES - OTHER</t>
  </si>
  <si>
    <t>Q0190</t>
  </si>
  <si>
    <t>DENTAL DEVICES - VARIOUS</t>
  </si>
  <si>
    <t>Q019001</t>
  </si>
  <si>
    <t>SALIVA ASPIRATORS AND SALIVA ABSORBENTS</t>
  </si>
  <si>
    <t>Q019002</t>
  </si>
  <si>
    <t>DENTISTRY DAMS AND HOOKS, SINGLE-USE</t>
  </si>
  <si>
    <t>Q019003</t>
  </si>
  <si>
    <t>DENTAL FLOSS AND OTHER DEVICES FOR ORAL HYGIENE (FOR PROFESSIONAL USE)</t>
  </si>
  <si>
    <t>Q019004</t>
  </si>
  <si>
    <t>DENTAL COTTON ROLLS</t>
  </si>
  <si>
    <t>Q019005</t>
  </si>
  <si>
    <t>CASTABLE DENTAL POSTS</t>
  </si>
  <si>
    <t>Q019006</t>
  </si>
  <si>
    <t>DENTAL MATERIAL APPLICATION TIPS AND BRUSHES, SINGLE-USE</t>
  </si>
  <si>
    <t>Q019007</t>
  </si>
  <si>
    <t>BUCCAL TOPICAL TREATMENT PREPARATIONS NOT INCLUDED IN OTHER CLASSES</t>
  </si>
  <si>
    <t>Q019008</t>
  </si>
  <si>
    <t>DENTINAL DESENSITISERS</t>
  </si>
  <si>
    <t>Q0199</t>
  </si>
  <si>
    <t>ODONTOLOGY DEVICES - OTHER</t>
  </si>
  <si>
    <t>Q02</t>
  </si>
  <si>
    <t>OPHTHALMIC DEVICES</t>
  </si>
  <si>
    <t>Q0201</t>
  </si>
  <si>
    <t>OPHTHALMIC MICROKNIVES AND CUTTING DEVICES</t>
  </si>
  <si>
    <t>Q020101</t>
  </si>
  <si>
    <t>OPHTHALMIC MICROKNIVES</t>
  </si>
  <si>
    <t>Q02010101</t>
  </si>
  <si>
    <t>OPHTHALMIC MICROKNIVES, STRAIGHT</t>
  </si>
  <si>
    <t>Q02010102</t>
  </si>
  <si>
    <t>OPHTHALMIC MICROKNIVES, ANGLED</t>
  </si>
  <si>
    <t>Q02010103</t>
  </si>
  <si>
    <t>OPHTHALMIC CALIBRATED MICROKNIVES, PHACO (UPPER SHARPENED BEVEL UP, DOUBLE EDGED, GLAZED)</t>
  </si>
  <si>
    <t>Q02010199</t>
  </si>
  <si>
    <t>OPHTHALMIC MICROKNIVES - OTHER</t>
  </si>
  <si>
    <t>Q020102</t>
  </si>
  <si>
    <t>SCLERAL SCALPELS</t>
  </si>
  <si>
    <t>Q020199</t>
  </si>
  <si>
    <t>OPHTHALMIC CUTTING DEVICES - OTHER</t>
  </si>
  <si>
    <t>Q0202</t>
  </si>
  <si>
    <t>DEVICES FOR CORNEA EXPLANTATION AND TRANSPLANTATION</t>
  </si>
  <si>
    <t>Q020201</t>
  </si>
  <si>
    <t>CORNEAL PUNCHES AND TREPHINES, SINGLE-USE</t>
  </si>
  <si>
    <t>Q020202</t>
  </si>
  <si>
    <t>CORNEAL DRILLS, SINGLE-USE (MECHANICAL AND HAND-ASSISTED)</t>
  </si>
  <si>
    <t>Q020203</t>
  </si>
  <si>
    <t>CORNEAL MARKERS</t>
  </si>
  <si>
    <t>Q020204</t>
  </si>
  <si>
    <t xml:space="preserve">CORNEAL EXPLANTS STORING AND TRANSPORT SUBSTANCES </t>
  </si>
  <si>
    <t>Q020299</t>
  </si>
  <si>
    <t>CORNEA EXPLANTATION AND TRANSPLANTATION DEVICES - OTHER</t>
  </si>
  <si>
    <t>Q0203</t>
  </si>
  <si>
    <t>GASEOUS, LIQUID AND VISCOELASTIC FLUIDS FOR OPHTHALMIC SURGERY AND CLINICAL OPHTHALMOLOGY</t>
  </si>
  <si>
    <t>Q020301</t>
  </si>
  <si>
    <t>OPHTHALMIC SURGERY, GASEOUS FLUIDS</t>
  </si>
  <si>
    <t>Q02030101</t>
  </si>
  <si>
    <t>INTRAOCULAR FLUORINATED DERIVATIVES</t>
  </si>
  <si>
    <t>Q02030199</t>
  </si>
  <si>
    <t>OPHTHALMIC SURGERY, GASEOUS FLUIDS – OTHER</t>
  </si>
  <si>
    <t>Q020302</t>
  </si>
  <si>
    <t>OPHTHALMOLOGY, LIQUID FLUIDS</t>
  </si>
  <si>
    <t>Q02030201</t>
  </si>
  <si>
    <t>OPHTHALMIC DYES</t>
  </si>
  <si>
    <t>Q02030202</t>
  </si>
  <si>
    <t>OPHTHALMIC SURGERY, SILICONE OILS, PURE AND COMBINED WITH OTHER SUBSTANCES</t>
  </si>
  <si>
    <t>Q02030203</t>
  </si>
  <si>
    <t>OPHTHALMIC SURGERY BALANCED SALINE SOLUTIONS</t>
  </si>
  <si>
    <t>Q02030204</t>
  </si>
  <si>
    <t>CONTACT LENSES STORING AND CLEANING SOLUTIONS</t>
  </si>
  <si>
    <t>Q02030205</t>
  </si>
  <si>
    <t>OPHTHALMIC SURGERY, PERFLUOROCARBONS PURE AND COMBINED WITH OTHER SUBSTANCES</t>
  </si>
  <si>
    <t>Q02030206</t>
  </si>
  <si>
    <t>EYE LUBRICANT SOLUTIONS</t>
  </si>
  <si>
    <t>Q02030299</t>
  </si>
  <si>
    <t>OPHTHALMOLOGY, LIQUID FLUIDS - OTHER</t>
  </si>
  <si>
    <t>Q020303</t>
  </si>
  <si>
    <t>OPHTHALMOLOGY, VISCOELASTIC FLUIDS</t>
  </si>
  <si>
    <t>Q02030301</t>
  </si>
  <si>
    <t>OPHTHALMOLOGY, HYALURONIC ACID AND DERIVATIVES</t>
  </si>
  <si>
    <t>Q02030399</t>
  </si>
  <si>
    <t>OPHTHALMOLOGY, VISCOELASTIC FLUIDS - OTHER</t>
  </si>
  <si>
    <t>Q0204</t>
  </si>
  <si>
    <t>VITRECTOMY DEVICES</t>
  </si>
  <si>
    <t>Q020401</t>
  </si>
  <si>
    <t>ANTERIOR VITRECTOMY SETS</t>
  </si>
  <si>
    <t>Q020402</t>
  </si>
  <si>
    <t>POSTERIOR VITRECTOMY SETS</t>
  </si>
  <si>
    <t>Q020403</t>
  </si>
  <si>
    <t xml:space="preserve">OPHTHALMOLOGY LASER THERAPY FIBERS, SINGLE-USE </t>
  </si>
  <si>
    <t>Q02040301</t>
  </si>
  <si>
    <t>OCULAR ENDOPHOTOCOAGULATION FIBERS, SINGLE-USE</t>
  </si>
  <si>
    <t>Q02040302</t>
  </si>
  <si>
    <t>OCULAR CYCLOPHOTOCOAGULATION FIBERS, SINGLE-USE</t>
  </si>
  <si>
    <t>Q02040399</t>
  </si>
  <si>
    <t>OPHTHALMOLOGY LASER THERAPY FIBERS, SINGLE-USE - OTHER</t>
  </si>
  <si>
    <t>Q020499</t>
  </si>
  <si>
    <t>VITRECTOMY DEVICES - OTHER</t>
  </si>
  <si>
    <t>Q0205</t>
  </si>
  <si>
    <t>RETINAL DETACHMENT DEVICES</t>
  </si>
  <si>
    <t>Q020501</t>
  </si>
  <si>
    <t>RETINAL CERCLAGE BANDS</t>
  </si>
  <si>
    <t>Q020502</t>
  </si>
  <si>
    <t>RETINAL DETACHMENT RAILS</t>
  </si>
  <si>
    <t>Q020503</t>
  </si>
  <si>
    <t>RETINAL SPONGES</t>
  </si>
  <si>
    <t>Q020504</t>
  </si>
  <si>
    <t>RETINAL DETACHMENT CLIPS, METALLIC</t>
  </si>
  <si>
    <t>Q020599</t>
  </si>
  <si>
    <t>RETINAL DETACHMENT DEVICES - OTHER</t>
  </si>
  <si>
    <t>Q0206</t>
  </si>
  <si>
    <t>PHACOEMULSIFICATION DEVICES</t>
  </si>
  <si>
    <t>Q020601</t>
  </si>
  <si>
    <t>PHACOEMULSIFICATION SETS</t>
  </si>
  <si>
    <t>Q020680</t>
  </si>
  <si>
    <t>PHACOEMULSIFICATION DEVICES - ACCESSORIES</t>
  </si>
  <si>
    <t>Q020699</t>
  </si>
  <si>
    <t>PHACOEMULSIFICATION DEVICES - OTHER</t>
  </si>
  <si>
    <t>Q0207</t>
  </si>
  <si>
    <t>LACRIMAL DUCT DEVICES</t>
  </si>
  <si>
    <t>Q020701</t>
  </si>
  <si>
    <t>LACRIMAL DUCT DILATORS</t>
  </si>
  <si>
    <t>Q020702</t>
  </si>
  <si>
    <t>LACRIMAL DUCT OCCLUDERS</t>
  </si>
  <si>
    <t>Q020703</t>
  </si>
  <si>
    <t>LACRIMAL DUCT PLUGS</t>
  </si>
  <si>
    <t>Q020704</t>
  </si>
  <si>
    <t>LACRIMAL TUBES, SETS</t>
  </si>
  <si>
    <t>Q020705</t>
  </si>
  <si>
    <t>LACRIMAL DYSFUNCTIONS, TESTS</t>
  </si>
  <si>
    <t>Q020706</t>
  </si>
  <si>
    <t>LACRIMAL TUBES, SILICONE</t>
  </si>
  <si>
    <t>Q020799</t>
  </si>
  <si>
    <t>LACRIMAL DUCT DEVICES - OTHER</t>
  </si>
  <si>
    <t>Q0208</t>
  </si>
  <si>
    <t>GLAUCOMA DRAINAGES AND KITS</t>
  </si>
  <si>
    <t>Q0209</t>
  </si>
  <si>
    <t>STRABISMUS DEVICES</t>
  </si>
  <si>
    <t>Q0210</t>
  </si>
  <si>
    <t>CORRECTIVE OPTICAL DEVICES</t>
  </si>
  <si>
    <t>Q021001</t>
  </si>
  <si>
    <t>OPHTHALMIC LENSES</t>
  </si>
  <si>
    <t>Q02100101</t>
  </si>
  <si>
    <t>ORGANIC OPHTHALMIC LENSES (PLASTIC MATERIALS)</t>
  </si>
  <si>
    <t>Q0210010101</t>
  </si>
  <si>
    <t>MONOFOCAL ORGANIC OPHTHALMIC LENSES</t>
  </si>
  <si>
    <t>Q0210010102</t>
  </si>
  <si>
    <t>MULTIFOCAL ORGANIC OPHTHALMIC LENSES (BIFOCAL, TRIFOCAL)</t>
  </si>
  <si>
    <t>Q0210010103</t>
  </si>
  <si>
    <t>PROGRESSIVE ORGANIC OPHTHALMIC LENSES</t>
  </si>
  <si>
    <t>Q0210010199</t>
  </si>
  <si>
    <t>ORGANIC OPHTHALMIC LENSES - OTHER</t>
  </si>
  <si>
    <t>Q02100102</t>
  </si>
  <si>
    <t>MINERAL OPHTHALMIC LENSES (GLASS)</t>
  </si>
  <si>
    <t>Q0210010201</t>
  </si>
  <si>
    <t>MONOFOCAL MINERAL OPHTHALMIC LENSES</t>
  </si>
  <si>
    <t>Q0210010202</t>
  </si>
  <si>
    <t>MULTIFOCAL MINERAL OPHTHALMIC LENSES (BIFOCAL, TRIFOCAL)</t>
  </si>
  <si>
    <t>Q0210010203</t>
  </si>
  <si>
    <t>PROGRESSIVE MINERAL OPHTHALMIC LENSES</t>
  </si>
  <si>
    <t>Q0210010299</t>
  </si>
  <si>
    <t>MINERAL OPHTHALMIC LENSES - OTHER</t>
  </si>
  <si>
    <t>Q021002</t>
  </si>
  <si>
    <t>SPECTACLE FRAMES WITHOUT LENSES</t>
  </si>
  <si>
    <t>Q02100201</t>
  </si>
  <si>
    <t>METAL SPECTACLE FRAMES WITHOUT LENSES</t>
  </si>
  <si>
    <t>Q02100202</t>
  </si>
  <si>
    <t>PLASTIC SPECTACLE FRAMES WITHOUT LENSES</t>
  </si>
  <si>
    <t>Q02100203</t>
  </si>
  <si>
    <t>METAL AND PLASTIC SPECTACLE FRAMES WITHOUT LENSES</t>
  </si>
  <si>
    <t>Q02100299</t>
  </si>
  <si>
    <t>SPECTACLE FRAMES WITHOUT LENSES - OTHER</t>
  </si>
  <si>
    <t>Q021003</t>
  </si>
  <si>
    <t>READY TO WEAR SPECTACLES</t>
  </si>
  <si>
    <t>Q02100301</t>
  </si>
  <si>
    <t>READY TO WEAR SPECTACLES WITH ORGANIC LENSES</t>
  </si>
  <si>
    <t>Q0210030101</t>
  </si>
  <si>
    <t>READY TO WEAR METAL SPECTACLES WITH ORGANIC LENSES</t>
  </si>
  <si>
    <t>Q0210030102</t>
  </si>
  <si>
    <t>READY TO WEAR PLASTIC SPECTACLES WITH ORGANIC LENSES</t>
  </si>
  <si>
    <t>Q0210030103</t>
  </si>
  <si>
    <t>READY TO WEAR METAL AND PLASTIC SPECTACLES WITH ORGANIC LENSES</t>
  </si>
  <si>
    <t>Q0210030199</t>
  </si>
  <si>
    <t>READY TO WEAR SPECTACLES WITH ORGANIC LENSES - OTHER</t>
  </si>
  <si>
    <t>Q02100302</t>
  </si>
  <si>
    <t>READY TO WEAR SPECTACLES WITH MINERAL LENSES</t>
  </si>
  <si>
    <t>Q0210030201</t>
  </si>
  <si>
    <t xml:space="preserve">READY TO WEAR METAL SPECTACLES WITH MINERAL LENSES </t>
  </si>
  <si>
    <t>Q0210030202</t>
  </si>
  <si>
    <t>READY TO WEAR PLASTIC SPECTACLES WITH MINERAL LENSES</t>
  </si>
  <si>
    <t>Q0210030203</t>
  </si>
  <si>
    <t>READY TO WEAR METAL AND PLASTIC SEPECTACLES WITH MINERAL LENSES</t>
  </si>
  <si>
    <t>Q0210030299</t>
  </si>
  <si>
    <t>READY TO WEAR SPECTACLES WITH MINERAL LENSES - OTHER</t>
  </si>
  <si>
    <t>Q021004</t>
  </si>
  <si>
    <t>CONTACT LENSES</t>
  </si>
  <si>
    <t>Q02100401</t>
  </si>
  <si>
    <t>CONTACT LENSES - HYDROGEL </t>
  </si>
  <si>
    <t>Q0210040101</t>
  </si>
  <si>
    <t>CONTACT LENSES - HYDROGEL, SINGLE-USE</t>
  </si>
  <si>
    <t>Q021004010101</t>
  </si>
  <si>
    <t>CONTACT LENSES - HYDROGEL, DAILY SINGLE-USE</t>
  </si>
  <si>
    <t>Q021004010102</t>
  </si>
  <si>
    <t>CONTACT LENSES - HYDROGEL, EXTENDED SINGLE-USE</t>
  </si>
  <si>
    <t>Q0210040102</t>
  </si>
  <si>
    <t>CONTACT LENSES - HYDROGEL, REUSABLE</t>
  </si>
  <si>
    <t>Q02100402</t>
  </si>
  <si>
    <t>CONTACT LENSES - NON HYDROGEL</t>
  </si>
  <si>
    <t>Q02100499</t>
  </si>
  <si>
    <t>CONTACT LENSES - OTHER</t>
  </si>
  <si>
    <t>Q021099</t>
  </si>
  <si>
    <t>CORRECTIVE OPTICAL DEVICES - OTHER</t>
  </si>
  <si>
    <t>Q0211</t>
  </si>
  <si>
    <t>OPHTHALMIC SURGERY INSTRUMENTS, SINGLE-USE</t>
  </si>
  <si>
    <t>Q021101</t>
  </si>
  <si>
    <t>OCCULAR IRRIGATION AND ASPIRATION CANNULAS, SINGLE-USE</t>
  </si>
  <si>
    <t>Q021102</t>
  </si>
  <si>
    <t>OPHTHALMIC SURGERY FORCEPS, SINGLE-USE</t>
  </si>
  <si>
    <t>Q021103</t>
  </si>
  <si>
    <t>OPHTHALMIC SURGERY SCISSORS, SINGLE-USE</t>
  </si>
  <si>
    <t>Q021104</t>
  </si>
  <si>
    <t>OPHTHALMIC SURGERY MANIPULATORS, SINGLE-USE</t>
  </si>
  <si>
    <t>Q021105</t>
  </si>
  <si>
    <t>OPHTHALMIC SURGERY NEEDLE HOLDERS, SINGLE-USE</t>
  </si>
  <si>
    <t>Q021106</t>
  </si>
  <si>
    <t>OPHTHALMIC SURGERY DILATORS, SINGLE-USE</t>
  </si>
  <si>
    <t>Q021107</t>
  </si>
  <si>
    <t>OPHTHALMIC SURGERY RETRACTORS, SINGLE-USE</t>
  </si>
  <si>
    <t>Q021108</t>
  </si>
  <si>
    <t>OPHTHALMIC SURGERY PROBES, SINGLE-USE</t>
  </si>
  <si>
    <t>Q021109</t>
  </si>
  <si>
    <t>OPHTHALMIC SURGERY SPATULAS, SINGLE-USE</t>
  </si>
  <si>
    <t>Q021110</t>
  </si>
  <si>
    <t>OPHTHALMIC SURGERY SPOONS, SINGLE-USE</t>
  </si>
  <si>
    <t>Q021111</t>
  </si>
  <si>
    <t>OCULAR IMPLANT INSTRUMENTS, SINGLE-USE</t>
  </si>
  <si>
    <t>Q021112</t>
  </si>
  <si>
    <t>OCULAR ADNEXA INSTRUMENTS, SINGLE-USE</t>
  </si>
  <si>
    <t>Q021113</t>
  </si>
  <si>
    <t>OPHTHALMIC SURGERY INSTRUMENT KITS, SINGLE-USE</t>
  </si>
  <si>
    <t>Q021199</t>
  </si>
  <si>
    <t>OPHTHALMIC SURGERY INSTRUMENTS, SINGLE-USE - OTHER</t>
  </si>
  <si>
    <t>Q0290</t>
  </si>
  <si>
    <t>OPHTHALMIC DEVICES - VARIOUS</t>
  </si>
  <si>
    <t>Q029001</t>
  </si>
  <si>
    <t>RIGID MONOCULAR MASKS</t>
  </si>
  <si>
    <t>Q029002</t>
  </si>
  <si>
    <t>OPHTHALMOLOGICAL DIAGNOSTIC ELECTRODES, SINGLE-USE</t>
  </si>
  <si>
    <t>Q029003</t>
  </si>
  <si>
    <t>CORNEAL PROTECTION MECHANICAL DEVICES</t>
  </si>
  <si>
    <t>Q0299</t>
  </si>
  <si>
    <t>OPHTHALMIC DEVICES - OTHER</t>
  </si>
  <si>
    <t>Q03</t>
  </si>
  <si>
    <t>ENT DEVICES</t>
  </si>
  <si>
    <t>Q0301</t>
  </si>
  <si>
    <t>NASOPHARYNGEAL DEVICES</t>
  </si>
  <si>
    <t>Q030101</t>
  </si>
  <si>
    <t xml:space="preserve">TURBINATE REDUCTION DEVICES </t>
  </si>
  <si>
    <t>Q03010101</t>
  </si>
  <si>
    <t xml:space="preserve">RADIOFREQUENCY TURBINATE REDUCTION DEVICES  </t>
  </si>
  <si>
    <t>Q03010199</t>
  </si>
  <si>
    <t>DEVICES FOR TURBINATE REDUCTION - OTHER</t>
  </si>
  <si>
    <t>Q030102</t>
  </si>
  <si>
    <t>ANTISNORING AND OBSTRUCTIVE SLEEP APNOEA DEVICES</t>
  </si>
  <si>
    <t>Q03010201</t>
  </si>
  <si>
    <t>RADIOFREQUENCY ANTISNORING AND OBSTRUCTIVE SLEEP APNOEA DEVICES</t>
  </si>
  <si>
    <t>Q03010299</t>
  </si>
  <si>
    <t>ANTISNORING AND OBSTRUCTIVE SLEEP APNOEA DEVICES - OTHER</t>
  </si>
  <si>
    <t>Q030103</t>
  </si>
  <si>
    <t>NASAL IRRIGATION SOLUTIONS</t>
  </si>
  <si>
    <t>Q030199</t>
  </si>
  <si>
    <t>NASOPHARYNGEAL DEVICES - OTHER</t>
  </si>
  <si>
    <t>Q0302</t>
  </si>
  <si>
    <t>EPISTAXIS DEVICES</t>
  </si>
  <si>
    <t>Q030201</t>
  </si>
  <si>
    <t>EPISTAXIS CATHETERS</t>
  </si>
  <si>
    <t>Q030299</t>
  </si>
  <si>
    <t>EPISTAXIS DEVICES - OTHER</t>
  </si>
  <si>
    <t>Q0303</t>
  </si>
  <si>
    <t>ENT SURGERY INSTRUMENTS, SINGLE-USE</t>
  </si>
  <si>
    <t>Q030301</t>
  </si>
  <si>
    <t>ENT SURGERY BLADES, SINGLE-USE</t>
  </si>
  <si>
    <t>Q030302</t>
  </si>
  <si>
    <t>ENT SURGERY BURS AND HANDPIECES, SINGLE-USE</t>
  </si>
  <si>
    <t>Q030303</t>
  </si>
  <si>
    <t>NASAL MIRRORS, SINGLE-USE</t>
  </si>
  <si>
    <t>Q030304</t>
  </si>
  <si>
    <t>ENT SURGERY FORCEPS, SINGLE-USE</t>
  </si>
  <si>
    <t>Q030305</t>
  </si>
  <si>
    <t>ENT SURGERY SCISSORS, SINGLE-USE</t>
  </si>
  <si>
    <t>Q030306</t>
  </si>
  <si>
    <t>ENT SURGERY CURETTES, SINGLE-USE</t>
  </si>
  <si>
    <t>Q030307</t>
  </si>
  <si>
    <t>ENT SURGERY DISSECTORS, SINGLE-USE</t>
  </si>
  <si>
    <t>Q030308</t>
  </si>
  <si>
    <t>ENT SURGERY DILATORS, SINGLE-USE</t>
  </si>
  <si>
    <t>Q030309</t>
  </si>
  <si>
    <t>ADENOTOMES, SINGLE-USE</t>
  </si>
  <si>
    <t>Q030310</t>
  </si>
  <si>
    <t>ENT SURGERY HOOKS, SINGLE-USE</t>
  </si>
  <si>
    <t>Q030311</t>
  </si>
  <si>
    <t>ENT SURGERY RASPS AND FILES, SINGLE-USE</t>
  </si>
  <si>
    <t>Q030312</t>
  </si>
  <si>
    <t>ENT SURGERY SPATULAS, SINGLE-USE</t>
  </si>
  <si>
    <t>Q030313</t>
  </si>
  <si>
    <t>ENT SURGERY PROBES, SINGLE-USE</t>
  </si>
  <si>
    <t>Q030314</t>
  </si>
  <si>
    <t>ENT SURGERY SPOONS, SINGLE-USE</t>
  </si>
  <si>
    <t>Q030315</t>
  </si>
  <si>
    <t>ENT SURGERY MANIPULATORS, SINGLE-USE</t>
  </si>
  <si>
    <t>Q030316</t>
  </si>
  <si>
    <t>ENT SURGERY INSTRUMENT KITS NOT INCLUDED IN OTHER CLASSES, SINGLE-USE</t>
  </si>
  <si>
    <t>Q030399</t>
  </si>
  <si>
    <t>INSTRUMENTS FOR ENT SURGERY, SINGLE-USE - OTHER</t>
  </si>
  <si>
    <t>Q0304</t>
  </si>
  <si>
    <t>OTOLOGY DEVICES</t>
  </si>
  <si>
    <t>Q030401</t>
  </si>
  <si>
    <t>EAR DRAINAGE AND VENTILATION DEVICES</t>
  </si>
  <si>
    <t>Q03040101</t>
  </si>
  <si>
    <t>EAR DRAINAGE AND VENTILATION CATHETERS AND CANNULAS</t>
  </si>
  <si>
    <t>Q03040102</t>
  </si>
  <si>
    <t>ENDOLYMPHATIC SHUNTS</t>
  </si>
  <si>
    <t>Q03040199</t>
  </si>
  <si>
    <t>EAR DRAINAGE AND VENTILATION DEVICES - OTHER</t>
  </si>
  <si>
    <t>Q030402</t>
  </si>
  <si>
    <t>EAR IRRIGATION DEVICES</t>
  </si>
  <si>
    <t>Q03040201</t>
  </si>
  <si>
    <t>EAR DROPPERS</t>
  </si>
  <si>
    <t>Q03040299</t>
  </si>
  <si>
    <t>EAR IRRIGATION DEVICES - OTHER</t>
  </si>
  <si>
    <t>Q030499</t>
  </si>
  <si>
    <t>OTOLOGY DEVICES - OTHER</t>
  </si>
  <si>
    <t>Q0399</t>
  </si>
  <si>
    <t>ENT DEVICES - OTHER</t>
  </si>
  <si>
    <t>R</t>
  </si>
  <si>
    <t>RESPIRATORY AND ANAESTHESIA DEVICES</t>
  </si>
  <si>
    <t>R01</t>
  </si>
  <si>
    <t>INTUBATION DEVICES</t>
  </si>
  <si>
    <t>R0101</t>
  </si>
  <si>
    <t>NASO-OROPHARYNGEAL TUBES</t>
  </si>
  <si>
    <t>R010101</t>
  </si>
  <si>
    <t>NASOPHARYNGEAL TUBES</t>
  </si>
  <si>
    <t>R010102</t>
  </si>
  <si>
    <t>GUEDEL AIRWAY TUBES</t>
  </si>
  <si>
    <t>R010199</t>
  </si>
  <si>
    <t>NASO-OROPHARYNGEAL TUBES - OTHER</t>
  </si>
  <si>
    <t>R0102</t>
  </si>
  <si>
    <t>LARYNGEAL MASKS AND TUBES</t>
  </si>
  <si>
    <t>R010201</t>
  </si>
  <si>
    <t>LARYNGEAL MASKS</t>
  </si>
  <si>
    <t>R01020101</t>
  </si>
  <si>
    <t>LARYNGEAL MASKS, SINGLE-LUMEN</t>
  </si>
  <si>
    <t>R01020102</t>
  </si>
  <si>
    <t>LARYNGEAL MASKS, DOUBLE-LUMEN</t>
  </si>
  <si>
    <t>R01020199</t>
  </si>
  <si>
    <t>LARYNGEAL MASKS - OTHER</t>
  </si>
  <si>
    <t>R010202</t>
  </si>
  <si>
    <t>LARYNGEAL TUBES</t>
  </si>
  <si>
    <t>R010203</t>
  </si>
  <si>
    <t xml:space="preserve">LARYNGEAL KITS </t>
  </si>
  <si>
    <t>R010280</t>
  </si>
  <si>
    <t>LARYNGEAL MASKS AND TUBES - ACCESSORIES</t>
  </si>
  <si>
    <t>R010299</t>
  </si>
  <si>
    <t>LARYNGEAL MASKS AND TUBES - OTHER</t>
  </si>
  <si>
    <t>R0103</t>
  </si>
  <si>
    <t>ENDOTRACHEAL TUBES</t>
  </si>
  <si>
    <t>R010301</t>
  </si>
  <si>
    <t>ENDOTRACHEAL TUBES, CUFFLESS</t>
  </si>
  <si>
    <t>R01030101</t>
  </si>
  <si>
    <t>ENDOTRACHEAL TUBES, CUFFLESS, NOT REINFORCED</t>
  </si>
  <si>
    <t>R01030102</t>
  </si>
  <si>
    <t>ENDOTRACHEAL TUBES, CUFFLESS, REINFORCED</t>
  </si>
  <si>
    <t>R010302</t>
  </si>
  <si>
    <t>ENDOTRACHEAL TUBES, CUFFED</t>
  </si>
  <si>
    <t>R01030201</t>
  </si>
  <si>
    <t>ENDOTRACHEAL TUBES, CUFFED, NOT REINFORCED</t>
  </si>
  <si>
    <t>R01030202</t>
  </si>
  <si>
    <t>ENDOTRACHEAL TUBES, CUFFED, REINFORCED</t>
  </si>
  <si>
    <t>R010380</t>
  </si>
  <si>
    <t>ENDOTRACHEAL TUBES - ACCESSORIES</t>
  </si>
  <si>
    <t>R01038001</t>
  </si>
  <si>
    <t>ENDOTRACHEAL TUBE CUFFS INFLATION SYSTEMS</t>
  </si>
  <si>
    <t>R01038099</t>
  </si>
  <si>
    <t>ENDOTRACHEAL TUBES - ACCESSORIES NOT INCLUDED IN OTHER CLASSES</t>
  </si>
  <si>
    <t>R010399</t>
  </si>
  <si>
    <t>ENDOTRACHEAL TUBES - OTHER</t>
  </si>
  <si>
    <t>R0104</t>
  </si>
  <si>
    <t>ENDOBRONCHIAL TUBES</t>
  </si>
  <si>
    <t>R010401</t>
  </si>
  <si>
    <t>ENDOBRONCHIAL TUBES, RIGHT</t>
  </si>
  <si>
    <t>R01040101</t>
  </si>
  <si>
    <t>ENDOBRONCHIAL TUBES, RIGHT, SINGLE-LUMEN</t>
  </si>
  <si>
    <t>R01040102</t>
  </si>
  <si>
    <t>ENDOBRONCHIAL TUBES, RIGHT, DOUBLE-LUMEN</t>
  </si>
  <si>
    <t>R01040103</t>
  </si>
  <si>
    <t>ENDOBRONCHIAL TUBES, RIGHT, DOUBLE-LUMEN, TRACHEOSTOMY</t>
  </si>
  <si>
    <t>R01040199</t>
  </si>
  <si>
    <t>ENDOBRONCHIAL TUBES, RIGHT - OTHER</t>
  </si>
  <si>
    <t>R010402</t>
  </si>
  <si>
    <t>ENDOBRONCHIAL TUBES, LEFT</t>
  </si>
  <si>
    <t>R01040201</t>
  </si>
  <si>
    <t>ENDOBRONCHIAL TUBES, LEFT, SINGLE-LUMEN</t>
  </si>
  <si>
    <t>R01040202</t>
  </si>
  <si>
    <t>ENDOBRONCHIAL TUBES, LEFT, DOUBLE-LUMEN</t>
  </si>
  <si>
    <t>R01040203</t>
  </si>
  <si>
    <t>ENDOBRONCHIAL TUBES, LEFT, DOUBLE-LUMEN, TRACHEOSTOMY</t>
  </si>
  <si>
    <t>R01040299</t>
  </si>
  <si>
    <t>ENDOBRONCHIAL TUBES, LEFT - OTHER</t>
  </si>
  <si>
    <t>R010480</t>
  </si>
  <si>
    <t>ENDOBRONCHIAL TUBES - ACCESSORIES</t>
  </si>
  <si>
    <t>R010499</t>
  </si>
  <si>
    <t>ENDOBRONCHIAL TUBES - OTHER</t>
  </si>
  <si>
    <t>R0105</t>
  </si>
  <si>
    <t>TRACHEOSTOMY AND LARINGECTOMY CANNULAS</t>
  </si>
  <si>
    <t>R010501</t>
  </si>
  <si>
    <t>TRACHEOSTOMY AND LARINGECTOMY CANNULAS AND KITS, UNCUFFED</t>
  </si>
  <si>
    <t>R01050101</t>
  </si>
  <si>
    <t>TRACHEOSTOMY CANNULAS, CUFFLESS, NOT REINFORCED, AND KITS</t>
  </si>
  <si>
    <t>R0105010101</t>
  </si>
  <si>
    <t>TRACHEOSTOMIC CANNULAS, CUFFLESS, NOT REINFORCED, WITH FIXED FLANGE, AND KITS</t>
  </si>
  <si>
    <t>R0105010102</t>
  </si>
  <si>
    <t>TRACHEOSTOMIC CANNUALS, CUFFLESS, NOT REINFORCED, WITH ADJUSTABLE FLANGE, AND KITS</t>
  </si>
  <si>
    <t>R01050102</t>
  </si>
  <si>
    <t>TRACHEOSTOMIC CANNULAS, CUFFLESS, REINFORCED, AND KITS</t>
  </si>
  <si>
    <t>R0105010201</t>
  </si>
  <si>
    <t>TRACHEOSTOMIC CANNULAS, CUFFLESS, REINFORCED, WITH FIXED FLANGE, AND KITS</t>
  </si>
  <si>
    <t>R0105010202</t>
  </si>
  <si>
    <t>TRACHEOSTOMIC CANNULAS, CUFFLESS, REINFORCED, WITH ADJUSTABLE FLANGE, AND KITS</t>
  </si>
  <si>
    <t>R010502</t>
  </si>
  <si>
    <t>TRACHEOSTOMY AND LARINGECTOMY CANNULAS AND KITS, CUFFED</t>
  </si>
  <si>
    <t>R01050201</t>
  </si>
  <si>
    <t>TRACHEOSTOMY CANNULAS, CUFFED, NOT REINFORCED, AND KITS</t>
  </si>
  <si>
    <t>R0105020101</t>
  </si>
  <si>
    <t>TRACHEOSTOMIC CANNULAS, CUFFED, NOT REINFORCED, WITH FIXED FLANGE, AND KITS</t>
  </si>
  <si>
    <t>R0105020102</t>
  </si>
  <si>
    <t>TRACHEOSTOMIC CANNULAS, CUFFED, NOT REINFORCED, WITH ADJUSTABLE FLANGE, AND KITS</t>
  </si>
  <si>
    <t>R01050202</t>
  </si>
  <si>
    <t>TRACHEOSTOMY CANNULAS, CUFFED, REINFORCED, AND KITS</t>
  </si>
  <si>
    <t>R0105020201</t>
  </si>
  <si>
    <t>TRACHEOSTOMIC CANNULAS, CUFFED, REINFORCED, WITH FIXED FLANGE, AND KITS</t>
  </si>
  <si>
    <t>R0105020202</t>
  </si>
  <si>
    <t>TRACHEOSTOMIC CANNULAS, CUFFED, REINFORCED, WITH ADJUSTABLE FLANGE, AND KITS</t>
  </si>
  <si>
    <t>R010503</t>
  </si>
  <si>
    <t>TRACHEOSTOMY INNER CANNULAS</t>
  </si>
  <si>
    <t>R010580</t>
  </si>
  <si>
    <t>TRACHEOSTOMY AND LARINGECTOMY CANNULAS - ACCESSORIES</t>
  </si>
  <si>
    <t>R01058001</t>
  </si>
  <si>
    <t>TRACHEOSTOMIC CANNULAS SUPPORTS</t>
  </si>
  <si>
    <t>R01058002</t>
  </si>
  <si>
    <t>TRACHEOSTOMY FILTERS</t>
  </si>
  <si>
    <t>R01058099</t>
  </si>
  <si>
    <t>TRACHEOSTOMY AND LARYNGECTOMY CANNULAS - VARIOUS ACCESSORIES</t>
  </si>
  <si>
    <t>R010599</t>
  </si>
  <si>
    <t>TRACHEOSTOMY AND LARYNGECTOMY CANNULAS - OTHER</t>
  </si>
  <si>
    <t>R0106</t>
  </si>
  <si>
    <t>PERCUTANEOUS TRACHEOSTOMY KITS</t>
  </si>
  <si>
    <t>R010601</t>
  </si>
  <si>
    <t>CIAGLIA TRACHEOSTOMY KITS</t>
  </si>
  <si>
    <t>R010602</t>
  </si>
  <si>
    <t>FANTONI TRACHEOSTOMY KITS</t>
  </si>
  <si>
    <t>R010603</t>
  </si>
  <si>
    <t>GRIGGS TRACHEOSTOMY KITS</t>
  </si>
  <si>
    <t>R010604</t>
  </si>
  <si>
    <t>SELDINGER TRACHEOSTOMY KITS</t>
  </si>
  <si>
    <t>R010699</t>
  </si>
  <si>
    <t>PERCUTANEOUS TRACHEOSTOMY KITS - OTHER</t>
  </si>
  <si>
    <t>R0180</t>
  </si>
  <si>
    <t>INTUBATION DEVICES - ACCESSORIES NOT INCLUDED IN OTHER CLASSES</t>
  </si>
  <si>
    <t>R018001</t>
  </si>
  <si>
    <t>INTUBATION DEVICE SPINDLES</t>
  </si>
  <si>
    <t>R018002</t>
  </si>
  <si>
    <t xml:space="preserve">INTUBATION DEVICE SUPPORTS </t>
  </si>
  <si>
    <t>R018003</t>
  </si>
  <si>
    <t>CARBON DIOXIDE ABSORBERS</t>
  </si>
  <si>
    <t>R018004</t>
  </si>
  <si>
    <t>INTUBATION DEVICE GUIDES</t>
  </si>
  <si>
    <t>R018099</t>
  </si>
  <si>
    <t>R0199</t>
  </si>
  <si>
    <t>INTUBATION DEVICES - OTHER</t>
  </si>
  <si>
    <t>R02</t>
  </si>
  <si>
    <t>BREATHING CIRCUITS AND CATHETER MOUNTS</t>
  </si>
  <si>
    <t>R0201</t>
  </si>
  <si>
    <t>RESPIRATORY CIRCUITS AND KITS</t>
  </si>
  <si>
    <t>R020101</t>
  </si>
  <si>
    <t>STANDARD BREATHING CIRCUITS</t>
  </si>
  <si>
    <t>R02010101</t>
  </si>
  <si>
    <t>BREATHING CIRCUITS, W/O WATER TRAP</t>
  </si>
  <si>
    <t>R02010102</t>
  </si>
  <si>
    <t>BREATHING CIRCUITS, WITH WATER TRAP</t>
  </si>
  <si>
    <t>R02010199</t>
  </si>
  <si>
    <t>STANDARD BREATHING CIRCUITS - OTHER</t>
  </si>
  <si>
    <t>R020102</t>
  </si>
  <si>
    <t>COAXIAL BREATHING CIRCUITS</t>
  </si>
  <si>
    <t>R020103</t>
  </si>
  <si>
    <t>INSULATED BREATHING CIRCUITS</t>
  </si>
  <si>
    <t>R020104</t>
  </si>
  <si>
    <t xml:space="preserve">CPAP AND NIV BREATHING CIRCUITS </t>
  </si>
  <si>
    <t>R02010401</t>
  </si>
  <si>
    <t>CPAP CIRCUITS</t>
  </si>
  <si>
    <t>R02010402</t>
  </si>
  <si>
    <t>NIV CIRCUITS</t>
  </si>
  <si>
    <t>R020106</t>
  </si>
  <si>
    <t>IPPB CIRCUITS</t>
  </si>
  <si>
    <t>R020107</t>
  </si>
  <si>
    <t xml:space="preserve">THERMOREGULATED BREATHING CIRCUITS </t>
  </si>
  <si>
    <t>R020108</t>
  </si>
  <si>
    <t xml:space="preserve">RESPIRATORY GAS MONITORING AND SAMPLING CIRCUITS AND KITS </t>
  </si>
  <si>
    <t>R020109</t>
  </si>
  <si>
    <t>SPIROMETRY CIRCUITS AND KITS</t>
  </si>
  <si>
    <t>R020199</t>
  </si>
  <si>
    <t>BREATHING CIRCUITS AND KITS - OTHER</t>
  </si>
  <si>
    <t>R0202</t>
  </si>
  <si>
    <t>CATHETER MOUNTS</t>
  </si>
  <si>
    <t>R020201</t>
  </si>
  <si>
    <t>FIXED CATHETER MOUNTS</t>
  </si>
  <si>
    <t>R020202</t>
  </si>
  <si>
    <t>MOBILE CATHETER MOUNTS</t>
  </si>
  <si>
    <t>R020299</t>
  </si>
  <si>
    <t>MOUNT CATHETERS - OTHER</t>
  </si>
  <si>
    <t>R0203</t>
  </si>
  <si>
    <t xml:space="preserve">ANAESTHESIA AND RESUSCITATION CONNECTORS </t>
  </si>
  <si>
    <t>R020301</t>
  </si>
  <si>
    <t>RESPIRATORY CIRCUITS CONNECTION PIPES</t>
  </si>
  <si>
    <t>R020302</t>
  </si>
  <si>
    <t>RESPIRATORY CIRCUITS ADAPTERS AND CONNECTORS</t>
  </si>
  <si>
    <t>R020399</t>
  </si>
  <si>
    <t>ANESTHESIA AND RESUSCITATION CONNECTORS - OTHER</t>
  </si>
  <si>
    <t>R0280</t>
  </si>
  <si>
    <t>BREATHING CIRCUITS AND CATHETER MOUNTS - ACCESSORIES</t>
  </si>
  <si>
    <t>R028001</t>
  </si>
  <si>
    <t>RESPIRATORY CIRCUITS VALVES</t>
  </si>
  <si>
    <t>R028002</t>
  </si>
  <si>
    <t>RESPIRATORY CIRCUITS SUPPORTS</t>
  </si>
  <si>
    <t>R028003</t>
  </si>
  <si>
    <t>RESPIRATORY CIRCUITS WATER TRAPS</t>
  </si>
  <si>
    <t>R028099</t>
  </si>
  <si>
    <t>RESPIRATORY CIRCUITS AND MOUNT CATHETERS - ACCESSORIES NOT INCLUDED IN OTHER CLASSES</t>
  </si>
  <si>
    <t>R03</t>
  </si>
  <si>
    <t>RESPIRATORY MASKS AND BALLOONS, SINGLE-USE AND REUSABLE</t>
  </si>
  <si>
    <t>R0301</t>
  </si>
  <si>
    <t>RESPIRATORY MASKS</t>
  </si>
  <si>
    <t>R030101</t>
  </si>
  <si>
    <t>VENTILATION MASKS</t>
  </si>
  <si>
    <t>R03010101</t>
  </si>
  <si>
    <t>ANAESTHETIC FACE MASKS</t>
  </si>
  <si>
    <t>R03010102</t>
  </si>
  <si>
    <t>CPAP AND NIV MASKS</t>
  </si>
  <si>
    <t>R0301010201</t>
  </si>
  <si>
    <t>CPAP MASKS</t>
  </si>
  <si>
    <t>R0301010202</t>
  </si>
  <si>
    <t>NIV MASKS</t>
  </si>
  <si>
    <t>R03010104</t>
  </si>
  <si>
    <t xml:space="preserve">CPAP AND NIV HELMETS AND KITS </t>
  </si>
  <si>
    <t>R0301010401</t>
  </si>
  <si>
    <t>CPAP HELMETS AND KITS</t>
  </si>
  <si>
    <t>R0301010402</t>
  </si>
  <si>
    <t>NIV HELMETS AND KITS</t>
  </si>
  <si>
    <t>R03010180</t>
  </si>
  <si>
    <t>ARTIFICIAL VENTILATION MASKS - ACCESSORIES</t>
  </si>
  <si>
    <t>R03010199</t>
  </si>
  <si>
    <t>VENTILATION MASKS - OTHER</t>
  </si>
  <si>
    <t>R030102</t>
  </si>
  <si>
    <t>AIR/OXYGEN MASKS AND NASAL CANNULAS</t>
  </si>
  <si>
    <t>R03010201</t>
  </si>
  <si>
    <t>AIR/OXYGEN MASKS</t>
  </si>
  <si>
    <t>R03010202</t>
  </si>
  <si>
    <t>VENTURI MASKS</t>
  </si>
  <si>
    <t>R03010203</t>
  </si>
  <si>
    <t>OXYGEN THERAPY NASAL CANNULAS</t>
  </si>
  <si>
    <t>R0301020301</t>
  </si>
  <si>
    <t>OXYGEN THERAPY STANDARD NASAL CANNULAS (GOGGLES)</t>
  </si>
  <si>
    <t>R0301020302</t>
  </si>
  <si>
    <t>HIGH FLOW THERAPY NASAL CANNULAS (HFNC)</t>
  </si>
  <si>
    <t>R03010204</t>
  </si>
  <si>
    <t>OXYGEN ADMINISTRATION TUBINGS</t>
  </si>
  <si>
    <t>R03010205</t>
  </si>
  <si>
    <t>TRACHEOSTOMY O2 SUPPLIERS</t>
  </si>
  <si>
    <t>R03010206</t>
  </si>
  <si>
    <t>MASKS WITH RESERVOIR</t>
  </si>
  <si>
    <t>R03010207</t>
  </si>
  <si>
    <t>OXYGEN THERAPY KITS</t>
  </si>
  <si>
    <t>R03010280</t>
  </si>
  <si>
    <t>OXYGEN THERAPY MASKS AND NASAL CANNULAS - ACCESSORIES</t>
  </si>
  <si>
    <t>R03010299</t>
  </si>
  <si>
    <t>OXYGEN THERAPY MASKS AND NASAL CANNULAS - OTHER</t>
  </si>
  <si>
    <t>R030103</t>
  </si>
  <si>
    <t>AEROSOL THERAPY MASKS AND SYSTEMS</t>
  </si>
  <si>
    <t>R03010301</t>
  </si>
  <si>
    <t>AEROSOL THERAPY MASKS</t>
  </si>
  <si>
    <t>R03010302</t>
  </si>
  <si>
    <t xml:space="preserve">AEROSOL PORTABLE INHALERS </t>
  </si>
  <si>
    <t>R03010303</t>
  </si>
  <si>
    <t>AEROSOL THERAPY TUBINGS</t>
  </si>
  <si>
    <t>R03010304</t>
  </si>
  <si>
    <t>AEROSOL THERAPY KITS</t>
  </si>
  <si>
    <t>R03010380</t>
  </si>
  <si>
    <t>AEROSOL THERAPY SYSTEMS - ACCESSORIES</t>
  </si>
  <si>
    <t>R03010399</t>
  </si>
  <si>
    <t>AEROSOL THERAPY SYSTEMS - OTHER</t>
  </si>
  <si>
    <t>R030180</t>
  </si>
  <si>
    <t>RESPIRATORY MASKS - ACCESSORIES NOT INCLUDED IN OTHER CLASSES</t>
  </si>
  <si>
    <t>R030199</t>
  </si>
  <si>
    <t>RESPIRATORY MASKS - OTHER</t>
  </si>
  <si>
    <t>R0302</t>
  </si>
  <si>
    <t>RESPIRATORY BALLOONS</t>
  </si>
  <si>
    <t>R030201</t>
  </si>
  <si>
    <t>VENTILATION BALLOONS</t>
  </si>
  <si>
    <t>R03020101</t>
  </si>
  <si>
    <t>ANAESTHESIA BALLOONS</t>
  </si>
  <si>
    <t>R03020102</t>
  </si>
  <si>
    <t>CPAP BALLOONS</t>
  </si>
  <si>
    <t>R03020199</t>
  </si>
  <si>
    <t>VENTILATION BALLOONS - OTHER</t>
  </si>
  <si>
    <t>R030202</t>
  </si>
  <si>
    <t>MANUALLY OPERATED VENTILATION BALLOONS</t>
  </si>
  <si>
    <t>R03020201</t>
  </si>
  <si>
    <t>MANUALLY OPERATED PULMONARY RESUSCITATORS</t>
  </si>
  <si>
    <t>R03020202</t>
  </si>
  <si>
    <t>SELF-INFLATING VENTILATION BALLOONS</t>
  </si>
  <si>
    <t>R030280</t>
  </si>
  <si>
    <t>RESPIRATORY BALLONS - ACCESSORIES</t>
  </si>
  <si>
    <t>R030299</t>
  </si>
  <si>
    <t>RESPIRATORY BALLOONS - OTHER</t>
  </si>
  <si>
    <t>R04</t>
  </si>
  <si>
    <t>RESPIRATORY FILTERS</t>
  </si>
  <si>
    <t>R0401</t>
  </si>
  <si>
    <t>VENTILATION FILTERS</t>
  </si>
  <si>
    <t>R040101</t>
  </si>
  <si>
    <t>ANTIBACTERIAL AND ANTIVIRAL RESPIRATORY FILTERS</t>
  </si>
  <si>
    <t>R040102</t>
  </si>
  <si>
    <t>ANTIBACTERIAL AND ANTIVIRAL RESPIRATORY FILTERS HUMIDIFIERS</t>
  </si>
  <si>
    <t>R040199</t>
  </si>
  <si>
    <t>VENTILATION FILTERS - OTHER</t>
  </si>
  <si>
    <t>R0402</t>
  </si>
  <si>
    <t>NATURAL BREATHING FILTERS</t>
  </si>
  <si>
    <t>R040201</t>
  </si>
  <si>
    <t>TRACHEOSTOMY HUMIDIFIERS</t>
  </si>
  <si>
    <t>R040299</t>
  </si>
  <si>
    <t>NATURAL BREATHING FILTERS - OTHER</t>
  </si>
  <si>
    <t>R0490</t>
  </si>
  <si>
    <t>RESPIRATORY FILTERS - VARIOUS</t>
  </si>
  <si>
    <t>R049001</t>
  </si>
  <si>
    <t>PULMONARY FUNCTION TEST FILTERS</t>
  </si>
  <si>
    <t>R0499</t>
  </si>
  <si>
    <t>RESPIRATORY FILTERS - OTHER</t>
  </si>
  <si>
    <t>R05</t>
  </si>
  <si>
    <t>SUCTION AND DILATATION SYSTEMS FOR THE RESPIRATORY SYSTEM</t>
  </si>
  <si>
    <t>R0501</t>
  </si>
  <si>
    <t>RESPIRATORY SUCTION PROBES AND SYSTEMS</t>
  </si>
  <si>
    <t>R050101</t>
  </si>
  <si>
    <t>RESPIRATORY SUCTION PROBES</t>
  </si>
  <si>
    <t>R05010101</t>
  </si>
  <si>
    <t>RESPIRATORY SUCTION PROBES WITHOUT A CONTROL HOLE</t>
  </si>
  <si>
    <t>R05010102</t>
  </si>
  <si>
    <t>RESPIRATORY SUCTION PROBES WITH CONTROL HOLE</t>
  </si>
  <si>
    <t>R050102</t>
  </si>
  <si>
    <t>CLOSED-CIRCUIT RESPIRATORY SUCTION AND IRRIGATION SYSTEMS (NON-ENDOSCOPIC)</t>
  </si>
  <si>
    <t>R050103</t>
  </si>
  <si>
    <t>MUCOUS ASPIRATORS</t>
  </si>
  <si>
    <t>R05010301</t>
  </si>
  <si>
    <t>SINGLE-CHAMBER MUCOUS MEMBRANE ASPIRATORS</t>
  </si>
  <si>
    <t>R05010302</t>
  </si>
  <si>
    <t>DOUBLE-CHAMBER MUCOUS MEMBRANE ASPIRATORS</t>
  </si>
  <si>
    <t>R05010399</t>
  </si>
  <si>
    <t>MUCOSITY ASPIRATORS - OTHER</t>
  </si>
  <si>
    <t>R0502</t>
  </si>
  <si>
    <t>RESPIRATORY DILATION SYSTEMS</t>
  </si>
  <si>
    <t>R050201</t>
  </si>
  <si>
    <t>BRONCHIAL DILATION CATHETERS</t>
  </si>
  <si>
    <t>R050280</t>
  </si>
  <si>
    <t>RESPIRATORY TRACT EXPANSION SYSTEMS - ACCESSORIES</t>
  </si>
  <si>
    <t>R050299</t>
  </si>
  <si>
    <t>RESPIRATORY DILATION SYSTEMS - OTHER</t>
  </si>
  <si>
    <t>R0580</t>
  </si>
  <si>
    <t>RESPIRATORY SYSTEM SUCTION AND DILATATION SYSTEMS - ACCESSORIES NOT INCLUDED IN OTHER CLASSES</t>
  </si>
  <si>
    <t>R0599</t>
  </si>
  <si>
    <t>RESPIRATORY DEVICES, SUCTION AND DILATION SYSTEMS - OTHER</t>
  </si>
  <si>
    <t>R06</t>
  </si>
  <si>
    <t xml:space="preserve">NEBULISATION AND HUMIDIFICATION SYSTEMS </t>
  </si>
  <si>
    <t>R0601</t>
  </si>
  <si>
    <t>NEBULISATION SYSTEMS</t>
  </si>
  <si>
    <t>R060101</t>
  </si>
  <si>
    <t>COLD NEBULISATION SYSTEMS</t>
  </si>
  <si>
    <t>R060102</t>
  </si>
  <si>
    <t>HOT NEBULISATION SYSTEMS</t>
  </si>
  <si>
    <t>R0602</t>
  </si>
  <si>
    <t>HUMIDIFICATION SYSTEMS</t>
  </si>
  <si>
    <t>R060201</t>
  </si>
  <si>
    <t>ACTIVE VENTILATION HUMIDIFICATION SYSTEMS,</t>
  </si>
  <si>
    <t>R060202</t>
  </si>
  <si>
    <t>OXYGEN ADMINISTRATION HUMIDIFICATION SYSTEMS</t>
  </si>
  <si>
    <t>R060203</t>
  </si>
  <si>
    <t>INHALATION THERAPY HUMIDIFICATION LIQUIDS</t>
  </si>
  <si>
    <t>R060280</t>
  </si>
  <si>
    <t>HUMIDIFICATION SYSTEMS - ACCESSORIES</t>
  </si>
  <si>
    <t>R060299</t>
  </si>
  <si>
    <t>HUMIDIFICATION SYSTEMS - OTHER</t>
  </si>
  <si>
    <t>R0680</t>
  </si>
  <si>
    <t>NEBULISATION AND HUMIDIFICATION SYSTEMS - ACCESSORIES NOT INCLUDED IN OTHER CLASSES</t>
  </si>
  <si>
    <t>R0699</t>
  </si>
  <si>
    <t>NEBULISATION AND HUMIDIFICATION SYSTEMS - OTHER</t>
  </si>
  <si>
    <t>R07</t>
  </si>
  <si>
    <t>BRONCHOPULMONARY ENDOSCOPY DEVICES, SINGLE-USE</t>
  </si>
  <si>
    <t>R0701</t>
  </si>
  <si>
    <t>BRONCHOPULMONARY ENDOSCOPY PROBES, SINGLE-USE</t>
  </si>
  <si>
    <t>R070101</t>
  </si>
  <si>
    <t>BRONCHOSCOPY PROBES, SINGLE-USE</t>
  </si>
  <si>
    <t>R070102</t>
  </si>
  <si>
    <t>RESPIRATORY SYSTEM ENDOSCOPIC HEMOSTASIS PROBES, SINGLE-USE</t>
  </si>
  <si>
    <t>R070103</t>
  </si>
  <si>
    <t>BRONCHIAL ASPIRATION AND WASHING PROBES, SINGLE-USE</t>
  </si>
  <si>
    <t>R070180</t>
  </si>
  <si>
    <t>BRONCHOPULMONARY ENDOSCOPY PROBES, SINGLE-USE - ACCESSORIES</t>
  </si>
  <si>
    <t>R070199</t>
  </si>
  <si>
    <t>BRONCHOPULMONARY ENDOSCOPY PROBES, SINGLE-USE - OTHER</t>
  </si>
  <si>
    <t>R0702</t>
  </si>
  <si>
    <t>BRONCHOSCOPIC SURGERY INSTRUMENTS, SINGLE-USE</t>
  </si>
  <si>
    <t>R070201</t>
  </si>
  <si>
    <t>BRONCHOSCOPIC SURGERY FORCEPS, SINGLE-USE</t>
  </si>
  <si>
    <t>R07020101</t>
  </si>
  <si>
    <t>BRONCHOSCOPIC SURGERY BIOPTIC FORCEPS, SINGLE-USE</t>
  </si>
  <si>
    <t>R0702010101</t>
  </si>
  <si>
    <t>BRONCHOSCOPIC SURGERY COLD BIOPTIC FORCEPS, SINGLE-USE</t>
  </si>
  <si>
    <t>R0702010102</t>
  </si>
  <si>
    <t>BRONCHOSCOPIC SURGERY HOT BIOPTIC FORCEPS, SINGLE-USE</t>
  </si>
  <si>
    <t>R07020102</t>
  </si>
  <si>
    <t>BRONCHOSCOPIC SURGERY EXTRACTION FORCEPS, SINGLE-USE</t>
  </si>
  <si>
    <t>R07020199</t>
  </si>
  <si>
    <t>BRONCHOSCOPIC SURGERY FORCEPS, SINGLE-USE - OTHER</t>
  </si>
  <si>
    <t>R070203</t>
  </si>
  <si>
    <t>BRONCOPULMONARY ENDOSCOPY BRUSHES, SINGLE-USE</t>
  </si>
  <si>
    <t>R07020301</t>
  </si>
  <si>
    <t>BRONCOPULMONARY CYTOLOGY BRUSHES, SINGLE-USE</t>
  </si>
  <si>
    <t>R070204</t>
  </si>
  <si>
    <t>BRONCHOSCOPIC SURGERY DISSECTORS, SINGLE-USE</t>
  </si>
  <si>
    <t>R070205</t>
  </si>
  <si>
    <t>BRONCHOSCOPIC SURGERY SCISSORS, SINGLE-USE</t>
  </si>
  <si>
    <t>R070206</t>
  </si>
  <si>
    <t>BRONCHOSCOPIC SURGERY CURETTES, SINGLE-USE</t>
  </si>
  <si>
    <t>R070207</t>
  </si>
  <si>
    <t>BRONCHOSCOPIC SURGERY CANNULAS, SINGLE-USE</t>
  </si>
  <si>
    <t>R070208</t>
  </si>
  <si>
    <t>BRONCHOSCOPIC SURGERY KITS, SINGLE-USE</t>
  </si>
  <si>
    <t>R070280</t>
  </si>
  <si>
    <t>BRONCHOSCOPIC SURGERY INSTRUMENTS, SINGLE-USE - ACCESSORIES</t>
  </si>
  <si>
    <t>R070299</t>
  </si>
  <si>
    <t>BRONCHOSCOPIC SURGERY INSTRUMENTS, SINGLE-USE - OTHER</t>
  </si>
  <si>
    <t>R0799</t>
  </si>
  <si>
    <t>BRONCOPULMONARY ENDOSCOPY DEVICES, SINGLE-USE - OTHER</t>
  </si>
  <si>
    <t>R90</t>
  </si>
  <si>
    <t>RESPIRATORY AND ANAESTHESIA DEVICES - VARIOUS</t>
  </si>
  <si>
    <t>R9001</t>
  </si>
  <si>
    <t>RESPIRATORY MOUTHPIECES</t>
  </si>
  <si>
    <t>R9002</t>
  </si>
  <si>
    <t>LARYNGOSCOPE BLADES, SINGLE-USE</t>
  </si>
  <si>
    <t>R9003</t>
  </si>
  <si>
    <t>RESPIRATORY SYSTEM SURGERY INSTRUMENTS, SINGLE-USE</t>
  </si>
  <si>
    <t>R900301</t>
  </si>
  <si>
    <t>RESPIRATORY SYSTEM SURGERY FORCEPS, SINGLE-USE</t>
  </si>
  <si>
    <t>R900302</t>
  </si>
  <si>
    <t>RESPIRATORY SYSTEM SURGERY DILATORS, SINGLE-USE</t>
  </si>
  <si>
    <t>R900399</t>
  </si>
  <si>
    <t>RESPIRATORY SYSTEM SURGERY INSTRUMENTS, SINGLE-USE - OTHER</t>
  </si>
  <si>
    <t>R9004</t>
  </si>
  <si>
    <t>PLEURAL TALCAGE DEVICES</t>
  </si>
  <si>
    <t>R9005</t>
  </si>
  <si>
    <t>ENDOBRONCHIAL VALVES AND RELEASE SYSTEMS</t>
  </si>
  <si>
    <t>R9006</t>
  </si>
  <si>
    <t>PHONATION VALVES</t>
  </si>
  <si>
    <t>R900602</t>
  </si>
  <si>
    <t>PHONATION VALVES FOR TRACHEOSTOMY</t>
  </si>
  <si>
    <t>R90060201</t>
  </si>
  <si>
    <t>PHONATION VALVES FOR TRACHEOSTOMY FOR VENTILATOR USE</t>
  </si>
  <si>
    <t>R90060202</t>
  </si>
  <si>
    <t>PHONATION VALVES FOR TRACHEOSTOMY NOT FOR VENTILATOR USE</t>
  </si>
  <si>
    <t>R900680</t>
  </si>
  <si>
    <t>PHONATION VALVES - ACCESSORIES</t>
  </si>
  <si>
    <t>R9007</t>
  </si>
  <si>
    <t>LUNG FUNCTIONALITY TESTING DEVICES, SINGLE-USE - NOT INCLUDED IN OTHER CLASSES</t>
  </si>
  <si>
    <t>R9008</t>
  </si>
  <si>
    <t xml:space="preserve">RESPIRATORY SYSTEM ACTIVE SUBSTANCES </t>
  </si>
  <si>
    <t>R9009</t>
  </si>
  <si>
    <t xml:space="preserve">RESPIRATORY THERAPY AIDS </t>
  </si>
  <si>
    <t>R900901</t>
  </si>
  <si>
    <t>INHALERS</t>
  </si>
  <si>
    <t>R900902</t>
  </si>
  <si>
    <t xml:space="preserve">INSPIRATORY AND EXPIRATORY FLOW STIMULATORS/RESPIRATORY MUSCLES TRAINERS </t>
  </si>
  <si>
    <t>R9080</t>
  </si>
  <si>
    <t>RESPIRATORY AND ANESTHESIA DEVICES - ACCESSORIES NOT INCLUDED IN OTHER CLASSES</t>
  </si>
  <si>
    <t>R9099</t>
  </si>
  <si>
    <t>RESPIRATORY AND ANAESTHESIA DEVICES - OTHER</t>
  </si>
  <si>
    <t>S</t>
  </si>
  <si>
    <t xml:space="preserve">STERILISATION DEVICES (EXCLUDING CAT. D - Z)  </t>
  </si>
  <si>
    <t>S01</t>
  </si>
  <si>
    <t>DEVICES FOR STERILISATION AND PACKAGING (EXCLUDING CAT. D - Z)</t>
  </si>
  <si>
    <t>S0101</t>
  </si>
  <si>
    <t>STERILISATION POUCHES</t>
  </si>
  <si>
    <t>S010101</t>
  </si>
  <si>
    <t>STERILISATION POUCHES, PAPER/PLASTIC FILM</t>
  </si>
  <si>
    <t>S01010101</t>
  </si>
  <si>
    <t>STERILISATION POUCHES, FLAT, PAPER/PLASTIC FILM</t>
  </si>
  <si>
    <t>S01010102</t>
  </si>
  <si>
    <t>STERILISATION POUCHES, GUSSETED, PAPER/PLASTIC FILM</t>
  </si>
  <si>
    <t>S010102</t>
  </si>
  <si>
    <t>STERILISATION POUCHES, TYVEK/PLASTIC FILM</t>
  </si>
  <si>
    <t>S01010201</t>
  </si>
  <si>
    <t>FLAT STERILISATION POUCHES, TYVEK/PLASTIC FILM</t>
  </si>
  <si>
    <t>S010103</t>
  </si>
  <si>
    <t>STERILISATION POUCHES, POLYETHYLENE</t>
  </si>
  <si>
    <t>S01010301</t>
  </si>
  <si>
    <t>FLAT STERILISATION POUCHES, POLYETHYLENE</t>
  </si>
  <si>
    <t>S010199</t>
  </si>
  <si>
    <t>STERILISATION POUCHES - OTHER</t>
  </si>
  <si>
    <t>S0102</t>
  </si>
  <si>
    <t>STERILISATION REELS</t>
  </si>
  <si>
    <t>S010201</t>
  </si>
  <si>
    <t>STERILISATION REELS, PAPER/PLASTIC FILM</t>
  </si>
  <si>
    <t>S01020101</t>
  </si>
  <si>
    <t>FLAT STERILISATION REELS, PAPER/PLASTIC FILM</t>
  </si>
  <si>
    <t>S01020102</t>
  </si>
  <si>
    <t>STERILISATION REELS, GUSSETED, PAPER/PLASTIC FILM</t>
  </si>
  <si>
    <t>S010202</t>
  </si>
  <si>
    <t>STERILISATION REELS, TYVEK/PLASTIC FILM</t>
  </si>
  <si>
    <t>S01020201</t>
  </si>
  <si>
    <t>FLAT STERILISATION REELS, TYVEK/PLASTIC FILM</t>
  </si>
  <si>
    <t>S010203</t>
  </si>
  <si>
    <t>STERILISATION REELS, POLYETHYLENE</t>
  </si>
  <si>
    <t>S01020301</t>
  </si>
  <si>
    <t>FLAT STERILISATION REELS, POLYETHYLENE</t>
  </si>
  <si>
    <t>S010299</t>
  </si>
  <si>
    <t>STERILISATION REELS - OTHER</t>
  </si>
  <si>
    <t>S0103</t>
  </si>
  <si>
    <t>MATERIALS FOR PACKAGING PACKS TO BE STERILIZED</t>
  </si>
  <si>
    <t>S010301</t>
  </si>
  <si>
    <t>MEDICAL CREPE PAPER FOR STERILISATION</t>
  </si>
  <si>
    <t>S010302</t>
  </si>
  <si>
    <t>NON-WOVEN FABRIC FOR STERILISATION</t>
  </si>
  <si>
    <t>S010399</t>
  </si>
  <si>
    <t>MATERIALS FOR PACKAGING PACKS TO BE STERILIZED - OTHER</t>
  </si>
  <si>
    <t>S0104</t>
  </si>
  <si>
    <t>CONTAINERS FOR STERILISATION</t>
  </si>
  <si>
    <t>S010401</t>
  </si>
  <si>
    <t>TRAYS, BASKETS, TUBS FOR STERILISATION AND THEIR COMPONENTS</t>
  </si>
  <si>
    <t>S010402</t>
  </si>
  <si>
    <t>FILTERS FOR STERILISATION CONTAINERS</t>
  </si>
  <si>
    <t>S010499</t>
  </si>
  <si>
    <t>STERILISATION CONTAINERS - OTHER</t>
  </si>
  <si>
    <t>S0199</t>
  </si>
  <si>
    <t>DEVICES FOR STERILISATION AND PACKAGING (EXCLUDING CAT. D - Z) - OTHER</t>
  </si>
  <si>
    <t>S90</t>
  </si>
  <si>
    <t>DEVICES FOR STERILISATION (EXCLUDING CAT. D - Z) - VARIOUS</t>
  </si>
  <si>
    <t>S9001</t>
  </si>
  <si>
    <t xml:space="preserve">DEVICES FOR GAS PLASMA STERILISATION (EXCLUDING CAT. D - Z)   </t>
  </si>
  <si>
    <t>S900101</t>
  </si>
  <si>
    <t>HYDROGEN PEROXIDE CARTRIDGES</t>
  </si>
  <si>
    <t>S900102</t>
  </si>
  <si>
    <t>HYDROGEN PEROXIDE DIFFUSERS</t>
  </si>
  <si>
    <t>S900103</t>
  </si>
  <si>
    <t>DIFFUSER ADAPTORS</t>
  </si>
  <si>
    <t>S900199</t>
  </si>
  <si>
    <t>DEVICES FOR GAS PLASMA STERILISATION (EXCLUDING CAT. D - Z) - OTHER</t>
  </si>
  <si>
    <t>S9002</t>
  </si>
  <si>
    <t xml:space="preserve">DEVICES FOR STERILISATION WITH PERACETIC ACID (EXCLUDING CAT. D - Z)   </t>
  </si>
  <si>
    <t>S9003</t>
  </si>
  <si>
    <t xml:space="preserve">DEVICES FOR STERILISATION WITH ETHYLENE OXIDE (EXCLUDING CAT. D - Z)   </t>
  </si>
  <si>
    <t>S9080</t>
  </si>
  <si>
    <t xml:space="preserve">DEVICES FOR STERILISATION (EXCLUDING CAT. D - Z) - ACCESSORIES </t>
  </si>
  <si>
    <t>S9099</t>
  </si>
  <si>
    <t>STERILISATION DEVICES (EXCLUDING CAT. D - Z) - OTHER</t>
  </si>
  <si>
    <t>T</t>
  </si>
  <si>
    <t>PATIENT PROTECTIVE EQUIPMENT AND INCONTINENCE AIDS (EXCLUDING PERSONAL PROTECTIVE EQUIPMENT - PPE)</t>
  </si>
  <si>
    <t>T01</t>
  </si>
  <si>
    <t>GLOVES (EXCLUDING PERSONAL PROTECTIVE EQUIPMENT - PPE)</t>
  </si>
  <si>
    <t>T0101</t>
  </si>
  <si>
    <t>SURGICAL GLOVES</t>
  </si>
  <si>
    <t>T010101</t>
  </si>
  <si>
    <t>LATEX SURGICAL GLOVES</t>
  </si>
  <si>
    <t>T01010101</t>
  </si>
  <si>
    <t xml:space="preserve">POWDERED LATEX SURGICAL GLOVES </t>
  </si>
  <si>
    <t>T01010102</t>
  </si>
  <si>
    <t>NON-POWDERED LATEX SURGICAL GLOVES</t>
  </si>
  <si>
    <t>T010102</t>
  </si>
  <si>
    <t>SYNTHETIC SURGICAL GLOVES</t>
  </si>
  <si>
    <t>T01010201</t>
  </si>
  <si>
    <t>POLYCHLOROPREN SURGICAL GLOVES</t>
  </si>
  <si>
    <t>T01010202</t>
  </si>
  <si>
    <t>NITRILE SURGICAL GLOVES</t>
  </si>
  <si>
    <t>T01010203</t>
  </si>
  <si>
    <t>POLYISOPREN SURGICAL GLOVES</t>
  </si>
  <si>
    <t>T01010299</t>
  </si>
  <si>
    <t>SYNTHETIC SURGICAL GLOVES - OTHER</t>
  </si>
  <si>
    <t>T010199</t>
  </si>
  <si>
    <t>SURGICAL GLOVES - OTHER</t>
  </si>
  <si>
    <t>T0102</t>
  </si>
  <si>
    <t>EXAMINATION / TREATMENT GLOVES</t>
  </si>
  <si>
    <t>T010201</t>
  </si>
  <si>
    <t>LATEX EXAMINATION / TREATMENT GLOVES</t>
  </si>
  <si>
    <t>T010202</t>
  </si>
  <si>
    <t>SYNTHETIC EXAMINATION / TREATMENT GLOVES</t>
  </si>
  <si>
    <t>T01020201</t>
  </si>
  <si>
    <t>VINYL EXAMINATION / TREATMENT GLOVES</t>
  </si>
  <si>
    <t>T01020202</t>
  </si>
  <si>
    <t>POLYETHYLENE EXAMINATION / TREATMENT GLOVES</t>
  </si>
  <si>
    <t>T01020203</t>
  </si>
  <si>
    <t>POLYCHLOROPREN EXAMINATION / TREATMENT GLOVES</t>
  </si>
  <si>
    <t>T01020204</t>
  </si>
  <si>
    <t>NITRILE EXAMINATION / TREATMENT GLOVES</t>
  </si>
  <si>
    <t>T01020299</t>
  </si>
  <si>
    <t>SYNTHETIC EXAMINATION / TREATMENT GLOVES - OTHER</t>
  </si>
  <si>
    <t>T010299</t>
  </si>
  <si>
    <t>EXAMINATION / TREATMENT GLOVES - OTHER</t>
  </si>
  <si>
    <t>T0199</t>
  </si>
  <si>
    <t>GLOVES - OTHER</t>
  </si>
  <si>
    <t>T02</t>
  </si>
  <si>
    <t>PROTECTIVE CLOTHING AND DRAPES (EXCLUDING PERSONAL PROTECTIVE EQUIPMENT - PPE)</t>
  </si>
  <si>
    <t>T0201</t>
  </si>
  <si>
    <t>SURGICAL DRAPES</t>
  </si>
  <si>
    <t>T020101</t>
  </si>
  <si>
    <t>INCISION DRAPES</t>
  </si>
  <si>
    <t>T02010101</t>
  </si>
  <si>
    <t>INCISION DRAPES, WITHOUT ANTIBACTERIAL AGENT</t>
  </si>
  <si>
    <t>T02010102</t>
  </si>
  <si>
    <t>INCISION DRAPES, WITH ANTIBACTERIAL AGENT</t>
  </si>
  <si>
    <t>T020102</t>
  </si>
  <si>
    <t>SPECIALISTIC SURGERY DRAPES</t>
  </si>
  <si>
    <t>T020103</t>
  </si>
  <si>
    <t>SURGICAL THERMAL DRAPES</t>
  </si>
  <si>
    <t>T020199</t>
  </si>
  <si>
    <t>SURGICAL DRAPES - OTHER</t>
  </si>
  <si>
    <t>T0202</t>
  </si>
  <si>
    <t>SURGICAL PROCEDURAL KITS (EXCLUDING SURGICAL INSTRUMENT KITS)</t>
  </si>
  <si>
    <t>T0203</t>
  </si>
  <si>
    <t>DRESSING AND ASSISTANCE KITS</t>
  </si>
  <si>
    <t>T0204</t>
  </si>
  <si>
    <t>SURGICAL GOWNS (EXCLUDING PERSONAL PROTECTIVE EQUIPMENT - PPE)</t>
  </si>
  <si>
    <t>T020401</t>
  </si>
  <si>
    <t>STANDARD SURGICAL GOWNS</t>
  </si>
  <si>
    <t>T020402</t>
  </si>
  <si>
    <t>REINFORCED SURGICAL GOWNS</t>
  </si>
  <si>
    <t>T020499</t>
  </si>
  <si>
    <t>SURGICAL GOWNS - OTHER</t>
  </si>
  <si>
    <t>T0205</t>
  </si>
  <si>
    <t>NON-SURGICAL GOWNS (EXCLUDING PERSONAL PROTECTIVE EQUIPMENT - PPE)</t>
  </si>
  <si>
    <t>T0206</t>
  </si>
  <si>
    <t>MEDICAL USE FACE MASKS (EXCLUDING PERSONAL PROTECTIVE EQUIPMENT - PPE)</t>
  </si>
  <si>
    <t>T020603</t>
  </si>
  <si>
    <t>MEDICAL USE FACE MASKS, TYPE I (NOT FOR HEALTHCARE PROFESSIONALS)</t>
  </si>
  <si>
    <t>T020604</t>
  </si>
  <si>
    <t>MEDICAL USE FACE MASKS, TYPE II AND IIR</t>
  </si>
  <si>
    <t>T020699</t>
  </si>
  <si>
    <t>MEDICAL USE FACE MASKS (EXCLUDING PERSONAL PROTECTIVE EQUIPMENT - PPE) - OTHER</t>
  </si>
  <si>
    <t>T0207</t>
  </si>
  <si>
    <t>CAPS AND HEADWEAR (EXCLUDING PERSONAL PROTECTIVE EQUIPMENT - PPE)</t>
  </si>
  <si>
    <t>T0208</t>
  </si>
  <si>
    <t>SHOE COVERS (EXCLUDING PERSONAL PROTECTIVE EQUIPMENT - PPE)</t>
  </si>
  <si>
    <t>T0209</t>
  </si>
  <si>
    <t>SURGICAL APRONS (EXCLUDING PERSONAL PROTECTIVE EQUIPMENT - PPE)</t>
  </si>
  <si>
    <t>T0210</t>
  </si>
  <si>
    <t>NON-SURGICAL DRAPES</t>
  </si>
  <si>
    <t>T0299</t>
  </si>
  <si>
    <t>PROTECTION DRAPES AND GARMENTS - OTHER</t>
  </si>
  <si>
    <t>T03</t>
  </si>
  <si>
    <t>PROTECTIONS (EXCLUDING PERSONAL PROTECTIVE EQUIPMENT PPE)</t>
  </si>
  <si>
    <t>T0301</t>
  </si>
  <si>
    <t>INSTRUMENTS AND EQUIPMENT COVERS</t>
  </si>
  <si>
    <t>T030101</t>
  </si>
  <si>
    <t>COVER CAPS, INSTRUMENTS AND EQUIPMENT</t>
  </si>
  <si>
    <t>T030102</t>
  </si>
  <si>
    <t>COVER SHEATHS, INSTRUMENTS AND EQUIPMENTS</t>
  </si>
  <si>
    <t>T030103</t>
  </si>
  <si>
    <t>ATRAUMATIC INSERTS FOR INSTRUMENTS</t>
  </si>
  <si>
    <t>T030199</t>
  </si>
  <si>
    <t>COVERS, INSTRUMENTS AND EQUIPMENT - OTHER</t>
  </si>
  <si>
    <t>T0302</t>
  </si>
  <si>
    <t>ROBOTIC SURGERY COVERS</t>
  </si>
  <si>
    <t>T030201</t>
  </si>
  <si>
    <t>MECHANICAL ARMS COVERS</t>
  </si>
  <si>
    <t>T030202</t>
  </si>
  <si>
    <t>CAMERAS COVERS</t>
  </si>
  <si>
    <t>T030203</t>
  </si>
  <si>
    <t>OPTICS COVERS</t>
  </si>
  <si>
    <t>T030299</t>
  </si>
  <si>
    <t>ROBOTIC SURGERY COVERS - OTHER</t>
  </si>
  <si>
    <t>T0303</t>
  </si>
  <si>
    <t>NON-SURGICAL HEATING COVERS</t>
  </si>
  <si>
    <t>T030301</t>
  </si>
  <si>
    <t>AIR FLOW BLANKETS</t>
  </si>
  <si>
    <t>T030399</t>
  </si>
  <si>
    <t>HEATING COVERS - OTHER</t>
  </si>
  <si>
    <t>T0304</t>
  </si>
  <si>
    <t>RADIOTHERAPY PROTECTION DEVICES</t>
  </si>
  <si>
    <t>T030401</t>
  </si>
  <si>
    <t xml:space="preserve">RADIOTHERAPY PROTECTION MASKS  </t>
  </si>
  <si>
    <t>T030402</t>
  </si>
  <si>
    <t>RADIOTHERAPY PROTECTION SHEATHS</t>
  </si>
  <si>
    <t>T030403</t>
  </si>
  <si>
    <t>RADIOTHERAPY PROTECTIVE SCREENS</t>
  </si>
  <si>
    <t>T030404</t>
  </si>
  <si>
    <t>RADIOTHERAPY PROTECTIVE DRAPES</t>
  </si>
  <si>
    <t>T030405</t>
  </si>
  <si>
    <t>RADIOTHERAPY EYE PROTECTION</t>
  </si>
  <si>
    <t>T030406</t>
  </si>
  <si>
    <t>LEAD HANDS</t>
  </si>
  <si>
    <t>T030499</t>
  </si>
  <si>
    <t>RADIOTHERAPY PROTECTION DEVICES - OTHER</t>
  </si>
  <si>
    <t>T0305</t>
  </si>
  <si>
    <t xml:space="preserve">HEALTH SERVICE PREMISES PROTECTION DEVICES </t>
  </si>
  <si>
    <t>T030501</t>
  </si>
  <si>
    <t>OPERATION ROOMS AND VISIT ROOMS HYGIENIC COVERS</t>
  </si>
  <si>
    <t>T030502</t>
  </si>
  <si>
    <t>BED AND STRETCHER HYGIENIC COVERS</t>
  </si>
  <si>
    <t>T030599</t>
  </si>
  <si>
    <t>HEALTH SERVICE PREMISES PROTECTION DEVICES - OTHER</t>
  </si>
  <si>
    <t>T0306</t>
  </si>
  <si>
    <t>PATIENT PROTECTION DEVICES DURING CLINICAL PROCEDURES</t>
  </si>
  <si>
    <t>T0399</t>
  </si>
  <si>
    <t>PROTECTION DEVICES (EXCLUDING PERSONAL PROTECTIVE EQUIPMENT PPE) - OTHER</t>
  </si>
  <si>
    <t>T04</t>
  </si>
  <si>
    <t>INCONTINENCE DEVICES</t>
  </si>
  <si>
    <t>T0401</t>
  </si>
  <si>
    <t>URINE ABSORBING DEVICES</t>
  </si>
  <si>
    <t>T040101</t>
  </si>
  <si>
    <t xml:space="preserve">INCONTINENCE NAPPIES </t>
  </si>
  <si>
    <t>T04010101</t>
  </si>
  <si>
    <t>RECTANGULAR INCONTINENCE NAPPIES</t>
  </si>
  <si>
    <t>T04010102</t>
  </si>
  <si>
    <t>SHAPED INCONTINENCE NAPPIES</t>
  </si>
  <si>
    <t>T04010103</t>
  </si>
  <si>
    <t>INCONTINENCE NAPPIES WITH INTEGRATED FIXING SYSTEM</t>
  </si>
  <si>
    <t>T04010104</t>
  </si>
  <si>
    <t>NET PANTS</t>
  </si>
  <si>
    <t>T04010199</t>
  </si>
  <si>
    <t>INCONTINENCE NAPPIES - OTHER</t>
  </si>
  <si>
    <t>T040102</t>
  </si>
  <si>
    <t>ABSORBENT BED PADS</t>
  </si>
  <si>
    <t>T04010201</t>
  </si>
  <si>
    <t>UNTUCKABLE UNDERPADS</t>
  </si>
  <si>
    <t>T04010202</t>
  </si>
  <si>
    <t>TUCKABLE UNDERPADS</t>
  </si>
  <si>
    <t>T04010203</t>
  </si>
  <si>
    <t>ABSORBENT ANTIMICROBIAL UNDERPADS</t>
  </si>
  <si>
    <t>T04010299</t>
  </si>
  <si>
    <t>ABSORBENT UNDERPADS - OTHER</t>
  </si>
  <si>
    <t>T0499</t>
  </si>
  <si>
    <t>INCONTINENCE DEVICES - OTHER</t>
  </si>
  <si>
    <t>T99</t>
  </si>
  <si>
    <t>PROTECTIVE DEVICES AND AIDS FOR INCONTINENCE (EXCLUDING PERSONAL PROTECTIVE EQUIPMENT - PPE) - OTHER</t>
  </si>
  <si>
    <t>U</t>
  </si>
  <si>
    <t>DEVICES FOR UROGENITAL SYSTEM</t>
  </si>
  <si>
    <t>U01</t>
  </si>
  <si>
    <t>URETHRAL, PROSTATIC AND BLADDER CATHETERS</t>
  </si>
  <si>
    <t>U0101</t>
  </si>
  <si>
    <t>URETHRAL PROSTATIC AND BLADDER CATHETERS, WITHOUT BALLOON</t>
  </si>
  <si>
    <t>U010101</t>
  </si>
  <si>
    <t>URETHRAL PROSTATIC AND BLADDER CATHETERS, CONICAL-OLIVARY TIP (URETHRAL CALIBRATION)</t>
  </si>
  <si>
    <t>U010102</t>
  </si>
  <si>
    <t>URETHRAL PROSTATIC AND BLADDER CATHETERS, COUVELAIRE</t>
  </si>
  <si>
    <t>U010103</t>
  </si>
  <si>
    <t>URETHRAL PROSTATIC AND BLADDER CATHETERS, MALECOT</t>
  </si>
  <si>
    <t>U010104</t>
  </si>
  <si>
    <t>URETHRAL PROSTATIC AND BLADDER CATHETERS, MERCIER</t>
  </si>
  <si>
    <t>U010105</t>
  </si>
  <si>
    <t>URETHRAL PROSTATIC AND BLADDER CATHETERS, NELATON</t>
  </si>
  <si>
    <t>U01010501</t>
  </si>
  <si>
    <t>NELATON CATHETERS, SELF-LUBRICATING</t>
  </si>
  <si>
    <t>U01010502</t>
  </si>
  <si>
    <t>NELATON CATHETERS, NON SELF-LUBRICATING</t>
  </si>
  <si>
    <t>U010106</t>
  </si>
  <si>
    <t>URETHRAL PROSTATIC AND BLADDER CATHETERS, TIEMANN</t>
  </si>
  <si>
    <t>U01010601</t>
  </si>
  <si>
    <t>TIEMANN CATHETERS, SELF-LUBRICATING</t>
  </si>
  <si>
    <t>U01010602</t>
  </si>
  <si>
    <t>TIEMANN CATHETERS, NON SELF-LUBRICATING</t>
  </si>
  <si>
    <t>U010107</t>
  </si>
  <si>
    <t xml:space="preserve">URETHRAL PROSTATIC AND BLADDER CATHETERS, PEZZER </t>
  </si>
  <si>
    <t>U010199</t>
  </si>
  <si>
    <t>URETHRAL PROSTATIC AND BLADDER CATHETERS, NOT SELF-RETAINED - OTHER</t>
  </si>
  <si>
    <t>U0102</t>
  </si>
  <si>
    <t>URETHRAL PROSTATIC AND BLADDER CATHETERS, WITH BALLOON</t>
  </si>
  <si>
    <t>U010201</t>
  </si>
  <si>
    <t>URETHRAL PROSTATIC AND BLADDER CATHETERS, NELATON, WITH BALLOON</t>
  </si>
  <si>
    <t>U010202</t>
  </si>
  <si>
    <t>URETHRAL PROSTATIC AND BLADDER CATHETERS, COUVELAIRE, WITH BALLOON</t>
  </si>
  <si>
    <t>U010203</t>
  </si>
  <si>
    <t>URETHRAL PROSTATIC AND BLADDER CATHETERS, DELINOTTE, WITH BALLOON</t>
  </si>
  <si>
    <t>U010204</t>
  </si>
  <si>
    <t xml:space="preserve">URETHRAL PROSTATIC AND BLADDER CATHETERS, DUFOUR, WITH BALLOON </t>
  </si>
  <si>
    <t>U010205</t>
  </si>
  <si>
    <t>URETHRAL PROSTATIC AND BLADDER CATHETERS, MERCIER, WITH BALLOON</t>
  </si>
  <si>
    <t>U010206</t>
  </si>
  <si>
    <t>URETHRAL PROSTATIC AND BLADDER CATHETERS, TIEMANN WITH BALLOON</t>
  </si>
  <si>
    <t>U010299</t>
  </si>
  <si>
    <t>URETHRAL PROSTATIC AND BLADDER CATHETERS, WITH BALLOON - OTHER</t>
  </si>
  <si>
    <t>U0103</t>
  </si>
  <si>
    <t>URETHRAL PROSTATIC AND BLADDER CATHETERS WITH TEMPERATURE SENSORS</t>
  </si>
  <si>
    <t>U0180</t>
  </si>
  <si>
    <t>URETHRAL PROSTATIC AND BLADDER CATHETERS - ACCESSORIES</t>
  </si>
  <si>
    <t>U0199</t>
  </si>
  <si>
    <t>URETHRAL PROSTATIC AND BLADDER CATHETERS - OTHER</t>
  </si>
  <si>
    <t>U02</t>
  </si>
  <si>
    <t>URETERAL CATHETERS AND STENTS</t>
  </si>
  <si>
    <t>U0201</t>
  </si>
  <si>
    <t>URETERAL CATHETERS WITHOUT BALLOON</t>
  </si>
  <si>
    <t>U020101</t>
  </si>
  <si>
    <t>URETERAL CATHETERS WITH CYLINDRICAL TIP</t>
  </si>
  <si>
    <t>U020102</t>
  </si>
  <si>
    <t>URETERALCATHETERS WITH OPEN FLUTE BEAK TIP</t>
  </si>
  <si>
    <t>U020103</t>
  </si>
  <si>
    <t>URETERAL CATHETERS WITH CHEVASSU TIP</t>
  </si>
  <si>
    <t>U020104</t>
  </si>
  <si>
    <t>URETERAL CATHETERS WITH OLIVARE TIP</t>
  </si>
  <si>
    <t>U020199</t>
  </si>
  <si>
    <t>URETERAL CATHETERS WITHOUT BALLOON - OTHER</t>
  </si>
  <si>
    <t>U0202</t>
  </si>
  <si>
    <t xml:space="preserve">URETERAL CATHETERS WITH BALLOON </t>
  </si>
  <si>
    <t>U020201</t>
  </si>
  <si>
    <t>URETERAL CATHETERS FOR OCCLUSION</t>
  </si>
  <si>
    <t>U020202</t>
  </si>
  <si>
    <t xml:space="preserve">URETERAL CATHETERS WITH FLUTE TIP WITH BALLOON </t>
  </si>
  <si>
    <t>U020299</t>
  </si>
  <si>
    <t>URETERAL CATHETERS WITH BALLOON - OTHER</t>
  </si>
  <si>
    <t>U0203</t>
  </si>
  <si>
    <t>URETERAL STENTS</t>
  </si>
  <si>
    <t>U020301</t>
  </si>
  <si>
    <t>SINGLE LOOP URETERAL STENTS</t>
  </si>
  <si>
    <t>U020302</t>
  </si>
  <si>
    <t>DOUBLE LOOP URETERAL STENTS</t>
  </si>
  <si>
    <t>U020399</t>
  </si>
  <si>
    <t>URETERAL STENTS - OTHER</t>
  </si>
  <si>
    <t>U0204</t>
  </si>
  <si>
    <t>TRANSILLUMINATING URETERAL CATHETERS</t>
  </si>
  <si>
    <t>U0280</t>
  </si>
  <si>
    <t>URETERAL CATHETERS AND STENTS - ACCESSORIES</t>
  </si>
  <si>
    <t>U0299</t>
  </si>
  <si>
    <t>URETERAL CATHETERS - OTHER</t>
  </si>
  <si>
    <t>U03</t>
  </si>
  <si>
    <t>DEVICES FOR URETHRAL, URETERAL AND NEPHROSTOMIC DILATION</t>
  </si>
  <si>
    <t>U0301</t>
  </si>
  <si>
    <t xml:space="preserve">DEVICES FOR RIGID DILATION OF THE URINARY TRACT </t>
  </si>
  <si>
    <t>U030101</t>
  </si>
  <si>
    <t>SEQUENTIAL DILATORS FOR PERCUTANEOUS NEPHROSTOMY</t>
  </si>
  <si>
    <t>U03010101</t>
  </si>
  <si>
    <t>AMPLATZ CANNULAS FOR URINARY DILATION</t>
  </si>
  <si>
    <t>U03010199</t>
  </si>
  <si>
    <t>PERCUTANEOUS NEPHROSTOMY, SEQUENTIAL DILATORS - OTHER</t>
  </si>
  <si>
    <t>U030102</t>
  </si>
  <si>
    <t>URETHRAL AND URETERAL DILATORS</t>
  </si>
  <si>
    <t>U03010201</t>
  </si>
  <si>
    <t>URETHRAL DILATORS</t>
  </si>
  <si>
    <t>U03010202</t>
  </si>
  <si>
    <t>URETERAL DILATORS</t>
  </si>
  <si>
    <t>U0302</t>
  </si>
  <si>
    <t>DEVICES FOR PNEUMATIC DILATION OF THE URINARY TRACT</t>
  </si>
  <si>
    <t>U030201</t>
  </si>
  <si>
    <t>URETHRAL DILATORS, WITH BALLOON</t>
  </si>
  <si>
    <t>U030202</t>
  </si>
  <si>
    <t>URETERAL DILATORS, WITH BALLOON</t>
  </si>
  <si>
    <t>U0380</t>
  </si>
  <si>
    <t>DEVICES FOR URINARY TRACT DILATION - ACCESSORIES</t>
  </si>
  <si>
    <t>U0399</t>
  </si>
  <si>
    <t>DEVICES FOR URINARY TRACT DILATION - OTHER</t>
  </si>
  <si>
    <t>U04</t>
  </si>
  <si>
    <t>DEVICES FOR PERCUTANEOUS URINARY DRAINAGE AND NEPHROSTOMY CATHETERS</t>
  </si>
  <si>
    <t>U0401</t>
  </si>
  <si>
    <t>DEVICES FOR SUPRAPUBIC URINARY DRAINAGE</t>
  </si>
  <si>
    <t>U040101</t>
  </si>
  <si>
    <t xml:space="preserve">KITS WITH DRAINAGE CATHETERS, DIRECT PUNCTURE </t>
  </si>
  <si>
    <t>U040102</t>
  </si>
  <si>
    <t xml:space="preserve">KITS WITH DRAINAGE CATHETERS AND INTRODUCERS </t>
  </si>
  <si>
    <t>U040199</t>
  </si>
  <si>
    <t>DEVICES FOR SUPRAPUBIC URINARY DRAINAGE - OTHER</t>
  </si>
  <si>
    <t>U0402</t>
  </si>
  <si>
    <t>DEVICES FOR PERCUTANEOUS NEPHROSTOMY</t>
  </si>
  <si>
    <t>U040201</t>
  </si>
  <si>
    <t xml:space="preserve">NEPHROSTOMY KITS, DIRECT PUNCTURE </t>
  </si>
  <si>
    <t>U040202</t>
  </si>
  <si>
    <t>NEPHROSTOMY KITS, SELDINGER METHOD</t>
  </si>
  <si>
    <t>U040203</t>
  </si>
  <si>
    <t>NEPHROSTOMY CATHETERS</t>
  </si>
  <si>
    <t>U040299</t>
  </si>
  <si>
    <t>DEVICES FOR PERCUTANEOUS NEPHROSTOMY - OTHER</t>
  </si>
  <si>
    <t>U0403</t>
  </si>
  <si>
    <t>DEVICES FOR URETERAL DIVERSION AND URETEROCUTANEOSTOMY</t>
  </si>
  <si>
    <t>U040301</t>
  </si>
  <si>
    <t>URETERAL DIVERSION PROBES, BRACCI</t>
  </si>
  <si>
    <t>U040302</t>
  </si>
  <si>
    <t>URETEROCUTANEOSTOMY PROBES</t>
  </si>
  <si>
    <t>U040399</t>
  </si>
  <si>
    <t>DEVICES FOR URETERAL DIVERSION AND URETEROCUTANEOSTOMY - OTHER</t>
  </si>
  <si>
    <t>U0480</t>
  </si>
  <si>
    <t>DEVICES FOR PERCUTANEOUS URINARY DRAINAGE - ACCESSORIES</t>
  </si>
  <si>
    <t>U0499</t>
  </si>
  <si>
    <t>DEVICES FOR PERCUTANEOUS URINARY DRAINAGE - OTHER</t>
  </si>
  <si>
    <t>U05</t>
  </si>
  <si>
    <t>URODYNAMICS DEVICES</t>
  </si>
  <si>
    <t>U0501</t>
  </si>
  <si>
    <t>CYSTOMANOMETRY AND URETHROMANOMETRY CATHETERS</t>
  </si>
  <si>
    <t>U050101</t>
  </si>
  <si>
    <t>CYSTOMANOMETRY CATHETERS, WITHOUT BALLOON</t>
  </si>
  <si>
    <t>U05010101</t>
  </si>
  <si>
    <t>CYSTOMANOMETRY CATHETERS, WITHOUT BALLOON, 2-WAY</t>
  </si>
  <si>
    <t>U05010102</t>
  </si>
  <si>
    <t>CYSTOMANOMETRY CATHETERS, WITHOUT BALLOON, 3-WAY</t>
  </si>
  <si>
    <t>U050199</t>
  </si>
  <si>
    <t>CYSTOMANOMETRY AND URETHROMANOMETRY CATHETERS - OTHER</t>
  </si>
  <si>
    <t>U0502</t>
  </si>
  <si>
    <t>URINARY PRESSURE-FLOW STUDY CATHETERS</t>
  </si>
  <si>
    <t>U050201</t>
  </si>
  <si>
    <t>FILLING CATHETERS FOR URINARY PRESSURE-FLOW STUDY</t>
  </si>
  <si>
    <t>U050202</t>
  </si>
  <si>
    <t>BLADDER PRESSURE-FLOW STUDY CATHETERS</t>
  </si>
  <si>
    <t>U050299</t>
  </si>
  <si>
    <t>URINARY PRESSURE-FLOW STUDY CATHETERS - OTHER</t>
  </si>
  <si>
    <t>U0503</t>
  </si>
  <si>
    <t>URETHRAL PRESSURE PROFILE CATHETERS</t>
  </si>
  <si>
    <t>U050301</t>
  </si>
  <si>
    <t>URETHRAL PRESSURE PROFILE CATHETERS WITHOUT BALLOON</t>
  </si>
  <si>
    <t>U05030101</t>
  </si>
  <si>
    <t>URETHRAL PRESSURE PROFILE CATHETERS WITHOUT BALLOON, 1-WAY</t>
  </si>
  <si>
    <t>U05030102</t>
  </si>
  <si>
    <t>URETHRAL PRESSURE PROFILE CATHETERS WITHOUT BALLOON, 2-WAY</t>
  </si>
  <si>
    <t>U050399</t>
  </si>
  <si>
    <t>URETHRAL PRESSURE PROFILE CATHETERS - OTHER</t>
  </si>
  <si>
    <t>U0504</t>
  </si>
  <si>
    <t>INTRA-ABDOMINAL PRESSURE MEASUREMENT CATHETERS</t>
  </si>
  <si>
    <t>U050401</t>
  </si>
  <si>
    <t>INTRA-ABDOMINAL PRESSURE MEASUREMENT CATHETERS, WITHOUT BALLOON</t>
  </si>
  <si>
    <t>U050402</t>
  </si>
  <si>
    <t>INTRA-ABDOMINAL PRESSURE MEASUREMENT CATHETERS, WITH BALLOON</t>
  </si>
  <si>
    <t>U0505</t>
  </si>
  <si>
    <t>CAVERNOSOMETRY AND CAVERNOSOGRAPHY PROBES</t>
  </si>
  <si>
    <t>U0580</t>
  </si>
  <si>
    <t>URODYNAMICS DEVICES - ACCESSORIES</t>
  </si>
  <si>
    <t>U0599</t>
  </si>
  <si>
    <t>URODYNAMICS DEVICES - OTHER</t>
  </si>
  <si>
    <t>U06</t>
  </si>
  <si>
    <t>UROLOGICAL GUIDEWIRES</t>
  </si>
  <si>
    <t>U0601</t>
  </si>
  <si>
    <t>UROLOGICAL GUIDEWIRES, HYDROPHILIC</t>
  </si>
  <si>
    <t>U0602</t>
  </si>
  <si>
    <t>UROLOGICAL GUIDEWIRES, NOT HYDROPHILIC</t>
  </si>
  <si>
    <t>U0699</t>
  </si>
  <si>
    <t>UROLOGICAL GUIDEWIRES - OTHER</t>
  </si>
  <si>
    <t>U07</t>
  </si>
  <si>
    <t>DEVICES FOR THE TREATMENT OF INCONTINENCE</t>
  </si>
  <si>
    <t>U0701</t>
  </si>
  <si>
    <t>INTERNAL SYSTEMS FOR THE TREATMENT OF INCONTINENCE</t>
  </si>
  <si>
    <t>U070101</t>
  </si>
  <si>
    <t xml:space="preserve">SLING SYSTEMS FOR THE TREATMENT OF INCONTINENCE </t>
  </si>
  <si>
    <t>U070199</t>
  </si>
  <si>
    <t>INTERNAL SYSTEMS FOR THE TREATMENT OF INCONTINENCE - OTHER</t>
  </si>
  <si>
    <t>U0702</t>
  </si>
  <si>
    <t>EXTERNAL DEVICES FOR THE TREATMENT OF INCONTINENCE</t>
  </si>
  <si>
    <t>U070201</t>
  </si>
  <si>
    <t xml:space="preserve">SHEATH CATHETER FOR THE TREATMENT OF INCONTINENCE </t>
  </si>
  <si>
    <t>U070299</t>
  </si>
  <si>
    <t>EXTERNAL DEVICES FOR THE TREATMENT OF INCONTINENCE - OTHER</t>
  </si>
  <si>
    <t>U0703</t>
  </si>
  <si>
    <t>PELVIC FLOOR REHABILITATION DEVICES</t>
  </si>
  <si>
    <t>U070301</t>
  </si>
  <si>
    <t>PELVIC FLOOR REHABILITATION DEVICES, BIOFEEDBACK, SINGLE-USE</t>
  </si>
  <si>
    <t>U070302</t>
  </si>
  <si>
    <t>PELVIC FLOOR REHABILITATION DEVICES, FUNCTIONAL ELECTROSTIMULATION, SINGLE-USE</t>
  </si>
  <si>
    <t>U070399</t>
  </si>
  <si>
    <t>PELVIC FLOOR REHABILITATION DEVICES - OTHER</t>
  </si>
  <si>
    <t>U0780</t>
  </si>
  <si>
    <t>DEVICES FOR THE TREATMENT OF INCONTINENCE - ACCESSORIES</t>
  </si>
  <si>
    <t>U0799</t>
  </si>
  <si>
    <t>DEVICES FOR THE TREATMENT OF INCONTINENCE - OTHER</t>
  </si>
  <si>
    <t>U08</t>
  </si>
  <si>
    <t>GYNAECOLOGICAL DEVICES</t>
  </si>
  <si>
    <t>U0801</t>
  </si>
  <si>
    <t>GYNAECOLOGICAL CATHETERS</t>
  </si>
  <si>
    <t>U080101</t>
  </si>
  <si>
    <t>CATHETERS FOR ENDOMETRIAL ABLATION</t>
  </si>
  <si>
    <t>U080102</t>
  </si>
  <si>
    <t>CATHETERS FOR HYSTEROSALPINGOGRAPHY</t>
  </si>
  <si>
    <t>U080103</t>
  </si>
  <si>
    <t>CATHETERS FOR HYSTEROSCOPY</t>
  </si>
  <si>
    <t>U080199</t>
  </si>
  <si>
    <t>GYNAECOLOGICAL CATHETERS - OTHER</t>
  </si>
  <si>
    <t>U0802</t>
  </si>
  <si>
    <t>DEVICES FOR ASSISTED REPRODUCTION</t>
  </si>
  <si>
    <t>U080201</t>
  </si>
  <si>
    <t>CATHETERS FOR ASSISTED REPRODUCTION</t>
  </si>
  <si>
    <t>U08020101</t>
  </si>
  <si>
    <t>CATHETERS FOR INSEMINATION</t>
  </si>
  <si>
    <t>U08020102</t>
  </si>
  <si>
    <t>CATHETERS FOR EMBRYO TRANSFER</t>
  </si>
  <si>
    <t>U08020180</t>
  </si>
  <si>
    <t>ASSISTED REPRODUCTION CATHETERS - ACCESSORIES</t>
  </si>
  <si>
    <t>U08020199</t>
  </si>
  <si>
    <t>ASSISTED REPRODUCTION CATHETERS - OTHER</t>
  </si>
  <si>
    <t>U080202</t>
  </si>
  <si>
    <t>NEEDLES AND SETS FOR OOCYTE RETRIEVAL FOR ASSISTED REPRODUCTION</t>
  </si>
  <si>
    <t>U08020201</t>
  </si>
  <si>
    <t>SINGLE LUMEN NEEDLES AND SETS/SYSTEMS FOR OOCYTE RETRIEVAL</t>
  </si>
  <si>
    <t>U08020202</t>
  </si>
  <si>
    <t>DOUBLE LUMEN NEEDLES AND SETS/SYSTEMS FOR OOCYTE RETRIEVAL</t>
  </si>
  <si>
    <t>U080203</t>
  </si>
  <si>
    <t>DEVICES FOR MICROMANIPULATION OF BIOLOGICAL MATERIAL FOR ASSISTED REPRODUCTION</t>
  </si>
  <si>
    <t>U08020301</t>
  </si>
  <si>
    <t>PIPETTES FOR ASSISTED REPRODUCTION</t>
  </si>
  <si>
    <t>U0802030101</t>
  </si>
  <si>
    <t>BIOPSY PIPETTES FOR ASSISTED REPRODUCTION</t>
  </si>
  <si>
    <t>U0802030102</t>
  </si>
  <si>
    <t>DENUDING PIPETTES</t>
  </si>
  <si>
    <t>U0802030103</t>
  </si>
  <si>
    <t>HANDLING PIPETTES</t>
  </si>
  <si>
    <t>U0802030104</t>
  </si>
  <si>
    <t>HATCHING/DRILLING PIPETTES</t>
  </si>
  <si>
    <t>U0802030105</t>
  </si>
  <si>
    <t>HOLDING PIPETTES</t>
  </si>
  <si>
    <t>U0802030106</t>
  </si>
  <si>
    <t>ICSI PIPETTES</t>
  </si>
  <si>
    <t>U0802030107</t>
  </si>
  <si>
    <t>PASTEUR PIPETTES FOR ASSISTED REPRODUCTION</t>
  </si>
  <si>
    <t>U0802030108</t>
  </si>
  <si>
    <t>PZD PIPETTES</t>
  </si>
  <si>
    <t>U0802030199</t>
  </si>
  <si>
    <t>PIPETTES FOR ASSISTED REPRODUCTION - OTHER</t>
  </si>
  <si>
    <t>U08020302</t>
  </si>
  <si>
    <t>SYSTEMS FOR MICROMANIPULATION OF BIOLOGICAL MATERIAL FOR ASSISTED REPRODUCTION</t>
  </si>
  <si>
    <t>U0802030201</t>
  </si>
  <si>
    <t>TIPS FOR ASSISTED REPRODUCTION</t>
  </si>
  <si>
    <t>U0802030202</t>
  </si>
  <si>
    <t>HANDPIECES FOR TIPS FOR ASSISTED REPRODUCTION</t>
  </si>
  <si>
    <t>U08020380</t>
  </si>
  <si>
    <t>DEVICES FOR MICROMANIPULATION OF BIOLOGICAL MATERIAL FOR ASSISTED REPRODUCTION - ACCESSORIES</t>
  </si>
  <si>
    <t>U08020399</t>
  </si>
  <si>
    <t>DEVICES FOR MICROMANIPULATION OF BIOLOGICAL MATERIAL FOR ASSISTED REPRODUCTION - OTHER</t>
  </si>
  <si>
    <t>U080204</t>
  </si>
  <si>
    <t>CRYOPRESERVATION CONTAINERS/SETS FOR ASSISTED REPRODUCTION</t>
  </si>
  <si>
    <t>U08020401</t>
  </si>
  <si>
    <t>CRYOPRESERVATION CONTAINERS/STRAWS/VIALS FOR ASSISTED REPRODUCTION</t>
  </si>
  <si>
    <t>U080205</t>
  </si>
  <si>
    <t>SUBSTRATES FOR STORING/HANDLING BIOLOGICAL MATERIAL FOR ASSISTED REPRODUCTION</t>
  </si>
  <si>
    <t>U08020501</t>
  </si>
  <si>
    <t>MATERIALS/SOLUTIONS FOR FREEZING/THAWING FOR ASSISTED REPRODUCTION</t>
  </si>
  <si>
    <t>U08020502</t>
  </si>
  <si>
    <t>MATERIALS/SOLUTIONS FOR PREPARATION/HANDLING FOR ASSISTED REPRODUCTION</t>
  </si>
  <si>
    <t>U08020503</t>
  </si>
  <si>
    <t>MATERIALS/CULTURE MEDIA FOR ASSISTED REPRODUCTION</t>
  </si>
  <si>
    <t>U08020599</t>
  </si>
  <si>
    <t>SUBSTRATES FOR STORING/HANDLING BIOLOGICAL MATERIAL FOR ASSISTED REPRODUCTION - OTHER</t>
  </si>
  <si>
    <t>U080206</t>
  </si>
  <si>
    <t>CULTURE PLATES FOR ASSISTED REPRODUCTION</t>
  </si>
  <si>
    <t>U080207</t>
  </si>
  <si>
    <t>CONTAINERS FOR PREPARATION OF BIOLOGICAL MATERIAL FOR ASSISTED REPRODUCTION</t>
  </si>
  <si>
    <t>U080299</t>
  </si>
  <si>
    <t>DEVICES FOR ASSISTED REPRODUCTION - OTHER</t>
  </si>
  <si>
    <t>U0803</t>
  </si>
  <si>
    <t>VAGINAL DEVICES IN THE FORM OF SOLUTIONS/CREAMS/OVA/TABLETS</t>
  </si>
  <si>
    <t>U0890</t>
  </si>
  <si>
    <t>DEVICES FOR GYNECOLOGY - VARIOUS</t>
  </si>
  <si>
    <t>U089002</t>
  </si>
  <si>
    <t>DEVICES FOR GYNAECOLOGICAL CYTOLOGY</t>
  </si>
  <si>
    <t>U089003</t>
  </si>
  <si>
    <t>HYSTEROMETERS, SINGLE-USE</t>
  </si>
  <si>
    <t>U089005</t>
  </si>
  <si>
    <t>PESSARIANS</t>
  </si>
  <si>
    <t>U089006</t>
  </si>
  <si>
    <t xml:space="preserve">VAGINAL SPECULUM, SINGLE-USE </t>
  </si>
  <si>
    <t>U089009</t>
  </si>
  <si>
    <t xml:space="preserve">VAGINAL APPLICATORS, SINGLE-USE </t>
  </si>
  <si>
    <t>U089010</t>
  </si>
  <si>
    <t xml:space="preserve">UTERINE CURETTES, SINGLE-USE </t>
  </si>
  <si>
    <t>U0899</t>
  </si>
  <si>
    <t>GYNAECOLOGICAL DEVICES - OTHER</t>
  </si>
  <si>
    <t>U09</t>
  </si>
  <si>
    <t>UROGENITAL ENDOSCOPIC DEVICES</t>
  </si>
  <si>
    <t>U0901</t>
  </si>
  <si>
    <t>URINARY STONE RETRIEVAL DEVICES</t>
  </si>
  <si>
    <t>U090101</t>
  </si>
  <si>
    <t>URINARY STONE RETRIEVAL BASKETS</t>
  </si>
  <si>
    <t>U090102</t>
  </si>
  <si>
    <t>URINARY STONE RETRIEVAL BALLOON CATHETERS</t>
  </si>
  <si>
    <t>U090199</t>
  </si>
  <si>
    <t>URINARY STONE RETRIEVAL DEVICES - OTHER</t>
  </si>
  <si>
    <t>U0902</t>
  </si>
  <si>
    <t>UROGENITAL ENDOSCOPIC RESECTION INSTRUMENTS</t>
  </si>
  <si>
    <t>U090201</t>
  </si>
  <si>
    <t>UROGENITAL THERMOABLATION, NEEDLES AND KITS</t>
  </si>
  <si>
    <t>U090202</t>
  </si>
  <si>
    <t>PROSTATECTOMY LOOPS</t>
  </si>
  <si>
    <t>U090203</t>
  </si>
  <si>
    <t>GYNAECOLOGY LOOPS</t>
  </si>
  <si>
    <t>U090204</t>
  </si>
  <si>
    <t>BLADDER EVACUATORS</t>
  </si>
  <si>
    <t>U090299</t>
  </si>
  <si>
    <t>UROGENITAL ENDOSCOPIC RESECTION INSTRUMENTS - OTHER</t>
  </si>
  <si>
    <t>U0903</t>
  </si>
  <si>
    <t>SINGLE-USE INSTRUMENTS FOR UROGENITAL ENDOSCOPY</t>
  </si>
  <si>
    <t>U090301</t>
  </si>
  <si>
    <t xml:space="preserve">FORCEPS FOR UROGENITAL ENDOSCOPY, SINGLE-USE </t>
  </si>
  <si>
    <t>U09030101</t>
  </si>
  <si>
    <t xml:space="preserve">BIOPSY FORCEPS FOR UROGENITAL ENDOSCOPY, SINGLE-USE </t>
  </si>
  <si>
    <t>U0903010101</t>
  </si>
  <si>
    <t xml:space="preserve">COLD BIOPSY FORCEPS FOR UROGENITAL ENDOSCOPY, SINGLE-USE </t>
  </si>
  <si>
    <t>U0903010102</t>
  </si>
  <si>
    <t xml:space="preserve">HOT BIOPSY FORCEPS FOR UROGENITAL ENDOSCOPY, SINGLE-USE </t>
  </si>
  <si>
    <t>U09030102</t>
  </si>
  <si>
    <t xml:space="preserve">EXTRACTION FORCEPS FOR UROGENITAL ENDOSCOPY, SINGLE-USE </t>
  </si>
  <si>
    <t>U09030199</t>
  </si>
  <si>
    <t>FORCEPS FOR UROGENITAL ENDOSCOPY, SINGLE-USE - OTHER</t>
  </si>
  <si>
    <t>U090303</t>
  </si>
  <si>
    <t>UROGENITAL ENDOSCOPY BRUSHES</t>
  </si>
  <si>
    <t>U09030301</t>
  </si>
  <si>
    <t>UROGENITAL CYTOLOGY BRUSHES</t>
  </si>
  <si>
    <t>U090399</t>
  </si>
  <si>
    <t>SINGLE-USE INSTRUMENTS FOR UROGENITAL ENDOSCOPY - OTHER</t>
  </si>
  <si>
    <t>U0999</t>
  </si>
  <si>
    <t>UROGENITAL ENDOSCOPIC DEVICES - OTHER</t>
  </si>
  <si>
    <t>U10</t>
  </si>
  <si>
    <t>OBSTETRICS DEVICES</t>
  </si>
  <si>
    <t>U1001</t>
  </si>
  <si>
    <t>OBSTETRICS CATHETERS</t>
  </si>
  <si>
    <t>U100101</t>
  </si>
  <si>
    <t>CATHETERS FOR VOLUNTARY TERMINATION OF PREGNANCY</t>
  </si>
  <si>
    <t>U100102</t>
  </si>
  <si>
    <t>POSTPARTUM INTRAUTERINE CATHETERS</t>
  </si>
  <si>
    <t>U100199</t>
  </si>
  <si>
    <t>OBSTETRICAL CATHETERS - OTHER</t>
  </si>
  <si>
    <t>U1002</t>
  </si>
  <si>
    <t>FETAL STUDY DEVICES</t>
  </si>
  <si>
    <t>U100201</t>
  </si>
  <si>
    <t>FOETAL SCALP ELECTRODES</t>
  </si>
  <si>
    <t>U100299</t>
  </si>
  <si>
    <t>FOETAL STUDY DEVICES - OTHER</t>
  </si>
  <si>
    <t>U1003</t>
  </si>
  <si>
    <t>PUERPERIUM DEVICES</t>
  </si>
  <si>
    <t>U1004</t>
  </si>
  <si>
    <t>MANUAL OBSTETRICAL EXTRACTORS, SINGLE-USE</t>
  </si>
  <si>
    <t>U1005</t>
  </si>
  <si>
    <t xml:space="preserve">AMNIOTIC MEMBRANE PERFORATORS </t>
  </si>
  <si>
    <t>U1006</t>
  </si>
  <si>
    <t xml:space="preserve">SINGLE-USE RIGID AMNIOSCOPES </t>
  </si>
  <si>
    <t>U1007</t>
  </si>
  <si>
    <t xml:space="preserve">UTERINE CERCLAGE DEVICES </t>
  </si>
  <si>
    <t>U1080</t>
  </si>
  <si>
    <t>OBSTETRICS DEVICES - ACCESSORIES</t>
  </si>
  <si>
    <t>U1099</t>
  </si>
  <si>
    <t>OBSTETRICS DEVICES - OTHER</t>
  </si>
  <si>
    <t>U11</t>
  </si>
  <si>
    <t>CONTRACEPTIVE DEVICES</t>
  </si>
  <si>
    <t>U1101</t>
  </si>
  <si>
    <t>MALE CONTRACEPTIVE DEVICES</t>
  </si>
  <si>
    <t>U110101</t>
  </si>
  <si>
    <t>CONDOMS</t>
  </si>
  <si>
    <t>U110102</t>
  </si>
  <si>
    <t>DEVICES FOR LIGATION OF THE VASA DEFERENTIA</t>
  </si>
  <si>
    <t>U110199</t>
  </si>
  <si>
    <t>DEVICES FOR MALE CONTRACEPTION - OTHER</t>
  </si>
  <si>
    <t>U1102</t>
  </si>
  <si>
    <t>DEVICES FOR FEMALE CONTRACEPTION</t>
  </si>
  <si>
    <t>U110201</t>
  </si>
  <si>
    <t>INTRAUTERINE COILS</t>
  </si>
  <si>
    <t>U110202</t>
  </si>
  <si>
    <t>VAGINAL DIAPHRAGMS</t>
  </si>
  <si>
    <t>U110203</t>
  </si>
  <si>
    <t>FEMALE CONDOMS</t>
  </si>
  <si>
    <t>U110299</t>
  </si>
  <si>
    <t>DEVICES FOR FEMALE CONTRACEPTION - OTHER</t>
  </si>
  <si>
    <t>U12</t>
  </si>
  <si>
    <t xml:space="preserve">SINGLE-USE INSTRUMENTATION FOR UROGENITAL SYSTEM (NON-ENDOSCOPIC) </t>
  </si>
  <si>
    <t>U1201</t>
  </si>
  <si>
    <t xml:space="preserve">NON-ENDOSCOPIC SINGLE-USE FORCEPS FOR UROGENITAL SYSTEM </t>
  </si>
  <si>
    <t>U1202</t>
  </si>
  <si>
    <t>SINGLE-USE NON-ENDOSCOPIC UROGENITAL SCISSORS</t>
  </si>
  <si>
    <t>U1299</t>
  </si>
  <si>
    <t xml:space="preserve">SINGLE-USE UROGENITAL INSTRUMENTATION (NON-ENDOSCOPIC) - OTHER </t>
  </si>
  <si>
    <t>U13</t>
  </si>
  <si>
    <t>SOLUTIONS AND KITS FOR BLADDER WASHING AND INSTILLATION</t>
  </si>
  <si>
    <t>U1301</t>
  </si>
  <si>
    <t>SOLUTIONS FOR BLADDER WASHING AND INSTILLATION</t>
  </si>
  <si>
    <t>U1302</t>
  </si>
  <si>
    <t>KITS FOR BLADDER WASHING AND INSTILLATION</t>
  </si>
  <si>
    <t>U99</t>
  </si>
  <si>
    <t>DEVICES FOR UROGENITAL SYSTEM - OTHER</t>
  </si>
  <si>
    <t>V</t>
  </si>
  <si>
    <t>DISPOSITIVI VARI</t>
  </si>
  <si>
    <t>VARIOUS MEDICAL DEVICES</t>
  </si>
  <si>
    <t>V01</t>
  </si>
  <si>
    <t>CUTTING DEVICES, SINGLE-USE</t>
  </si>
  <si>
    <t>V0101</t>
  </si>
  <si>
    <t>SCALPELS, SINGLE-USE</t>
  </si>
  <si>
    <t>V010101</t>
  </si>
  <si>
    <t>SCALPELS WITH SAFETY SYSTEMS, SINGLE-USE</t>
  </si>
  <si>
    <t>V010102</t>
  </si>
  <si>
    <t>SCALPELS WITHOUT SAFETY SYSTEMS, SINGLE-USE</t>
  </si>
  <si>
    <t>V0102</t>
  </si>
  <si>
    <t>STAPLE REMOVER KNIVES, SINGLE-USE</t>
  </si>
  <si>
    <t>V0103</t>
  </si>
  <si>
    <t>BLADES, SINGLE-USE - NOT INCLUDED IN OTHER CLASSES</t>
  </si>
  <si>
    <t>V010301</t>
  </si>
  <si>
    <t>BLADES WITH SAFETY SYSTEMS, SINGLE-USE - NOT INCLUDED IN OTHER CLASSES</t>
  </si>
  <si>
    <t>V010302</t>
  </si>
  <si>
    <t>BLADES WITHOUT SAFETY SYSTEMS, SINGLE-USE - NOT INCLUDED IN OTHER CLASSES</t>
  </si>
  <si>
    <t>V0104</t>
  </si>
  <si>
    <t>LANCETS, SINGLE-USE</t>
  </si>
  <si>
    <t>V010401</t>
  </si>
  <si>
    <t>LANCETS WITH SAFETY SYSTEMS, SINGLE-USE</t>
  </si>
  <si>
    <t>V010402</t>
  </si>
  <si>
    <t>LANCETS WITHOUT SAFETY SYSTEMS, SINGLE-USE</t>
  </si>
  <si>
    <t>V0199</t>
  </si>
  <si>
    <t>CUTTING DEVICES, SINGLE-USE - OTHER</t>
  </si>
  <si>
    <t>V02</t>
  </si>
  <si>
    <t>NEONATOLOGY AND PAEDIATRIC DEVICES</t>
  </si>
  <si>
    <t>V0201</t>
  </si>
  <si>
    <t>PHOTOTHERAPY MASKS</t>
  </si>
  <si>
    <t>V0202</t>
  </si>
  <si>
    <t>UMBILICAL CLAMPS AND CLIPPERS, SINGLE-USE</t>
  </si>
  <si>
    <t>V0203</t>
  </si>
  <si>
    <t>NEWBORN NUTRITION DEVICES</t>
  </si>
  <si>
    <t>V020301</t>
  </si>
  <si>
    <t>MANUAL BREAST PUMPERS AND KITS</t>
  </si>
  <si>
    <t>V020302</t>
  </si>
  <si>
    <t>BABY BOTTLES AND KIT</t>
  </si>
  <si>
    <t>V020380</t>
  </si>
  <si>
    <t>NEWBORN NUTRITION DEVICES - ACCESSORIES</t>
  </si>
  <si>
    <t>V020399</t>
  </si>
  <si>
    <t>NEWBORN NUTRITION DEVICES - OTHER</t>
  </si>
  <si>
    <t>V0280</t>
  </si>
  <si>
    <t>NEONATOLOGY AND PEDIATRICS DEVICES - ACCESSORIES NOT INCLUDED IN OTHER CLASSES</t>
  </si>
  <si>
    <t>V028002</t>
  </si>
  <si>
    <t>NEONATOLOGY CARE KITS</t>
  </si>
  <si>
    <t>V028099</t>
  </si>
  <si>
    <t>NEONATOLOGY AND PEDIATRICS DEVICES - ACCESSORIES NOT INCLUDED IN OTHER CLASSES - OTHER</t>
  </si>
  <si>
    <t>V0299</t>
  </si>
  <si>
    <t>NEONATOLOGY AND PAEDIATRIC DEVICES - OTHER</t>
  </si>
  <si>
    <t>V03</t>
  </si>
  <si>
    <t>MEASUREMENT DEVICES</t>
  </si>
  <si>
    <t>V0301</t>
  </si>
  <si>
    <t>BODY TEMPERATURE MEASUREMENT DEVICES</t>
  </si>
  <si>
    <t>V030101</t>
  </si>
  <si>
    <t>THERMOMETERS</t>
  </si>
  <si>
    <t>V03010102</t>
  </si>
  <si>
    <t>DIGITAL THERMOMETERS</t>
  </si>
  <si>
    <t>V0301010201</t>
  </si>
  <si>
    <t>CONTACT DIGITAL THERMOMETERS</t>
  </si>
  <si>
    <t>V0301010202</t>
  </si>
  <si>
    <t>NON-CONTACT DIGITAL THERMOMETERS</t>
  </si>
  <si>
    <t>V0301010299</t>
  </si>
  <si>
    <t>DIGITAL THERMOMETERS - OTHER</t>
  </si>
  <si>
    <t>V03010104</t>
  </si>
  <si>
    <t>LIQUID EXPANSION THERMOMETERS</t>
  </si>
  <si>
    <t>V03010199</t>
  </si>
  <si>
    <t>THERMOMETERS - OTHER</t>
  </si>
  <si>
    <t>V030102</t>
  </si>
  <si>
    <t>BODY TEMPERATURE MONITORING PROBES</t>
  </si>
  <si>
    <t>V03010201</t>
  </si>
  <si>
    <t>TEMPERATURE MONITORING CUTANEOUS PROBES</t>
  </si>
  <si>
    <t>V03010299</t>
  </si>
  <si>
    <t>BODY TEMPERATURE MONITORING PROBES - OTHER</t>
  </si>
  <si>
    <t>V030180</t>
  </si>
  <si>
    <t>BODY TEMPERATURE MEASURING DEVICES - ACCESSORIES</t>
  </si>
  <si>
    <t>V030199</t>
  </si>
  <si>
    <t>BODY TEMPERATURE MEASURING DEVICES - OTHER</t>
  </si>
  <si>
    <t>V0302</t>
  </si>
  <si>
    <t xml:space="preserve">CLINICAL DIMENSIONAL PARAMETERS MEASURING DEVICES </t>
  </si>
  <si>
    <t>V030201</t>
  </si>
  <si>
    <t>CALIPERS</t>
  </si>
  <si>
    <t>V030202</t>
  </si>
  <si>
    <t>GONIOMETERS</t>
  </si>
  <si>
    <t>V030203</t>
  </si>
  <si>
    <t>OPHTHALMOLOGY MEASUREMENT DEVICES NOT INCLUDED IN OTHER CLASSES</t>
  </si>
  <si>
    <t>V030204</t>
  </si>
  <si>
    <t>IMPLANT MEASUREMENT DEVICES NOT INCLUDED IN OTHER CLASSES</t>
  </si>
  <si>
    <t>V030205</t>
  </si>
  <si>
    <t>OBSTETRICS AND GYNECOLOGY MEASUREMENT DEVICES NOT INCLUDED IN OTHER CLASSES</t>
  </si>
  <si>
    <t>V030206</t>
  </si>
  <si>
    <t>UROLOGY MEASUREMENT DEVICES NOT INCLUDED IN OTHER CLASSES</t>
  </si>
  <si>
    <t>V030207</t>
  </si>
  <si>
    <t>SENSITIVITY MEASUREMENTS DEVICES NOT INCLUDED IN OTHER CLASSES</t>
  </si>
  <si>
    <t>V030208</t>
  </si>
  <si>
    <t>ENT MEASUREMENT DEVICES NOT INCLUDED IN OTHER CLASSES</t>
  </si>
  <si>
    <t>V030209</t>
  </si>
  <si>
    <t>CLINICAL ALTIMETERS</t>
  </si>
  <si>
    <t>V030210</t>
  </si>
  <si>
    <t>WEIGHING SCALES (EXCLUDING THOSE FOR NEONATOLOGY)</t>
  </si>
  <si>
    <t>V030211</t>
  </si>
  <si>
    <t>MULTIDIMENSIONAL MEASUREMENTS STATIONS</t>
  </si>
  <si>
    <t>V03021101</t>
  </si>
  <si>
    <t>CLINICAL ALTIMETERS WITH WEIGHING SCALE</t>
  </si>
  <si>
    <t>V03021199</t>
  </si>
  <si>
    <t>MULTIDIMENSIONAL MEASUREMENTS STATIONS - OTHER</t>
  </si>
  <si>
    <t>V030299</t>
  </si>
  <si>
    <t>DIMENSIONAL CLINICAL PARAMETERS MEASURING DEVICES - OTHER</t>
  </si>
  <si>
    <t>V0380</t>
  </si>
  <si>
    <t>DEVICES WITH MEASURING FUNCTIONS - ACCESSORIES</t>
  </si>
  <si>
    <t>V0399</t>
  </si>
  <si>
    <t>MEASUREMENT DEVICES - OTHER</t>
  </si>
  <si>
    <t>V04</t>
  </si>
  <si>
    <t>CLINICAL USE CONTAINERS (NON-IVD)</t>
  </si>
  <si>
    <t>V0401</t>
  </si>
  <si>
    <t>CLINICAL USE BOTTLES</t>
  </si>
  <si>
    <t>V0402</t>
  </si>
  <si>
    <t>CLINICAL USE TRAYS AND BOWLS</t>
  </si>
  <si>
    <t>V0480</t>
  </si>
  <si>
    <t>CLINICAL USE CONTAINERS (NON-IVD) - ACCESSORIES</t>
  </si>
  <si>
    <t>V0499</t>
  </si>
  <si>
    <t>CLINICAL USE CONTAINERS (NON-IVD) - OTHER</t>
  </si>
  <si>
    <t>V05</t>
  </si>
  <si>
    <t>CLINICAL PROCEDURES KITS NOT INCLUDED IN OTHER CLASSES</t>
  </si>
  <si>
    <t>V0501</t>
  </si>
  <si>
    <t>CLINICAL EMERGENCY KITS</t>
  </si>
  <si>
    <t>V0502</t>
  </si>
  <si>
    <t>CLINICAL ADMINISTRATION KITS NOT INCLUDED IN OTHER CLASSES</t>
  </si>
  <si>
    <t>V0599</t>
  </si>
  <si>
    <t>CLINICAL PROCEDURES KITS NOT INCLUDED IN OTHER CLASSES - OTHER</t>
  </si>
  <si>
    <t>V06</t>
  </si>
  <si>
    <t>CLINICAL PROCEDURE SIMULATION DEVICES</t>
  </si>
  <si>
    <t>V0601</t>
  </si>
  <si>
    <t>ORTHOPAEDIC AND TRAUMATOLOGY PROCEDURES SIMULATION DEVICES</t>
  </si>
  <si>
    <t>V060101</t>
  </si>
  <si>
    <t>ORTHOPAEDIC PROSTHESES TESTING DEVICES</t>
  </si>
  <si>
    <t>V06010101</t>
  </si>
  <si>
    <t>HIP PROSTHESES TESTING DEVICES</t>
  </si>
  <si>
    <t>V06010102</t>
  </si>
  <si>
    <t>KNEE PROSTHESES TESTING DEVICES</t>
  </si>
  <si>
    <t>V06010103</t>
  </si>
  <si>
    <t>SHOULDER PROSTHESES TESTING DEVICES</t>
  </si>
  <si>
    <t>V06010199</t>
  </si>
  <si>
    <t>ORTHOPAEDIC PROSTHESES TESTING DEVICES - OTHER</t>
  </si>
  <si>
    <t>V060102</t>
  </si>
  <si>
    <t>SPINAL SURGERY TESTING DEVICES</t>
  </si>
  <si>
    <t>V0602</t>
  </si>
  <si>
    <t>VASCULAR PROCEDURES SIMULATION DEVICES</t>
  </si>
  <si>
    <t>V0603</t>
  </si>
  <si>
    <t>DENTAL PROCEDURES SIMULATION DEVICES</t>
  </si>
  <si>
    <t>V0604</t>
  </si>
  <si>
    <t>GENERAL SURGICAL PROCEDURES SIMULATION DEVICES</t>
  </si>
  <si>
    <t>V0605</t>
  </si>
  <si>
    <t>OPHTHALMOLOGICAL PROCEDURES SIMULATION DEVICES</t>
  </si>
  <si>
    <t>V0606</t>
  </si>
  <si>
    <t>BREAST SURGERY TESTING DEVICES</t>
  </si>
  <si>
    <t>V0607</t>
  </si>
  <si>
    <t>OSTEOSYNTHESIS IMPLANTS TESTING DEVICES</t>
  </si>
  <si>
    <t>V0680</t>
  </si>
  <si>
    <t>CLINICAL PROCEDURES SIMULATION DEVICES - ACCESSORIES</t>
  </si>
  <si>
    <t>V0699</t>
  </si>
  <si>
    <t>CLINICAL PROCEDURES SIMULATION DEVICES - OTHER</t>
  </si>
  <si>
    <t>V07</t>
  </si>
  <si>
    <t>MEDICAL DEVICE CLEANING DEVICES, NOT OTHERWISE CLASSIFIED</t>
  </si>
  <si>
    <t>V0701</t>
  </si>
  <si>
    <t>CLEANING BRUSHES</t>
  </si>
  <si>
    <t>V070101</t>
  </si>
  <si>
    <t>ENDOSCOPES CLEANING BRUSHES - FOR GENERIC USE</t>
  </si>
  <si>
    <t>V070102</t>
  </si>
  <si>
    <t>DIGESTIVE ENDOSCOPY ENDOSCOPES CLEANING BRUSHES</t>
  </si>
  <si>
    <t>V070103</t>
  </si>
  <si>
    <t>NEPHRO-CISTOSCOPIC OPTICS CLEANING BRUSHES</t>
  </si>
  <si>
    <t>V070104</t>
  </si>
  <si>
    <t>BRONCHOSCOPIC OPTICS CLEANING BRUSHES</t>
  </si>
  <si>
    <t>V070105</t>
  </si>
  <si>
    <t>INSTRUMENTS CLEANING BRUSHES</t>
  </si>
  <si>
    <t>V0702</t>
  </si>
  <si>
    <t>CANNULATED INSTRUMENTS AND DEVICES CLEANING BRUSHES</t>
  </si>
  <si>
    <t>V0703</t>
  </si>
  <si>
    <t>ELECTRODES CLEANING SPONGES</t>
  </si>
  <si>
    <t>V0704</t>
  </si>
  <si>
    <t>CANNULATED INSTRUMENTS AND DEVICES CLEANING STYLETS</t>
  </si>
  <si>
    <t>V0799</t>
  </si>
  <si>
    <t>PRODUCTS FOR CLEANING MEDICAL DEVICES NOT INCLUDED IN OTHER CLASSES - OTHER</t>
  </si>
  <si>
    <t>V08</t>
  </si>
  <si>
    <t>HEALTHCARE ACTIVITIES SUPPORTIVE EQUIPMENT AND AIDS</t>
  </si>
  <si>
    <t>V0802</t>
  </si>
  <si>
    <t>MEDICAL CHAIRS</t>
  </si>
  <si>
    <t>V080201</t>
  </si>
  <si>
    <t>ELECTRIC MEDICAL CHAIRS</t>
  </si>
  <si>
    <t>V08020101</t>
  </si>
  <si>
    <t>GENERIC USE ELECTRIC MEDICAL CHAIRS</t>
  </si>
  <si>
    <t>V08020102</t>
  </si>
  <si>
    <t>ELECTRIC MEDICAL CHAIRS WITH WEIGHING SYSTEM</t>
  </si>
  <si>
    <t>V08020199</t>
  </si>
  <si>
    <t>ELECTRIC MEDICAL CHAIRS - OTHER</t>
  </si>
  <si>
    <t>V080202</t>
  </si>
  <si>
    <t>MANUAL MEDICAL CHAIRS</t>
  </si>
  <si>
    <t>V080280</t>
  </si>
  <si>
    <t>MEDICAL CHAIRS - ACCESSORIES</t>
  </si>
  <si>
    <t>V080299</t>
  </si>
  <si>
    <t>MEDICAL CHAIRS - OTHER</t>
  </si>
  <si>
    <t>V0803</t>
  </si>
  <si>
    <t>MEDICAL CUSHIONS</t>
  </si>
  <si>
    <t>V080301</t>
  </si>
  <si>
    <t>ANTI-DECUBITUS MEDICAL CUSHIONS</t>
  </si>
  <si>
    <t>V08030101</t>
  </si>
  <si>
    <t xml:space="preserve">ACTIVE ANTI-DECUBITUS MEDICAL CUSHIONS </t>
  </si>
  <si>
    <t>V08030102</t>
  </si>
  <si>
    <t>NON-ACTIVE ANTI-DECUBITUS MEDICAL CUSHIONS</t>
  </si>
  <si>
    <t>V080302</t>
  </si>
  <si>
    <t xml:space="preserve">PATIENT POSITIONING MEDICAL CUSHIONS </t>
  </si>
  <si>
    <t>V080399</t>
  </si>
  <si>
    <t>MEDICAL CUSHIONS - OTHER</t>
  </si>
  <si>
    <t>V0804</t>
  </si>
  <si>
    <t>PATIENT IMMOBILISERS (in diagnostic or therapeutic procedures)</t>
  </si>
  <si>
    <t>V0805</t>
  </si>
  <si>
    <t>PATIENT TRANSFER EQUIPMENT</t>
  </si>
  <si>
    <t>V080501</t>
  </si>
  <si>
    <t>PATIENT TRANSFER STRETCHERS</t>
  </si>
  <si>
    <t>V08050101</t>
  </si>
  <si>
    <t>GENERIC USE STRETCHERS</t>
  </si>
  <si>
    <t>V08050102</t>
  </si>
  <si>
    <t>SELF-LOADING STRETCHERS</t>
  </si>
  <si>
    <t>V08050103</t>
  </si>
  <si>
    <t>EMERGENCY AND TRAUMATOLOGY STRETCHERS</t>
  </si>
  <si>
    <t>V08050104</t>
  </si>
  <si>
    <t>BIO-CONTAINMENT STRETCHERS</t>
  </si>
  <si>
    <t>V08050199</t>
  </si>
  <si>
    <t>PATIENT TRANSFER STRETCHERS - OTHER</t>
  </si>
  <si>
    <t>V080502</t>
  </si>
  <si>
    <t>PATIENT TRANSFER CHAIRS</t>
  </si>
  <si>
    <t>V080503</t>
  </si>
  <si>
    <t>PATIENT TRANSFER LIFTS</t>
  </si>
  <si>
    <t>V08050301</t>
  </si>
  <si>
    <t>MOBILE LIFTS</t>
  </si>
  <si>
    <t>V0805030101</t>
  </si>
  <si>
    <t>MANUAL MOBILE LIFTS</t>
  </si>
  <si>
    <t>V0805030102</t>
  </si>
  <si>
    <t>ELECTRIC MOBILE LIFTS</t>
  </si>
  <si>
    <t>V08050302</t>
  </si>
  <si>
    <t>ELECTRIC FIXED LIFTS</t>
  </si>
  <si>
    <t>V08050303</t>
  </si>
  <si>
    <t>BATH LIFTS</t>
  </si>
  <si>
    <t>V08050380</t>
  </si>
  <si>
    <t>PATIENT TRANSFER LIFTS - ACCESSORIES</t>
  </si>
  <si>
    <t>V0805038001</t>
  </si>
  <si>
    <t>RIGID SUPPORTS FOR LIFTS (STRETCHERS)</t>
  </si>
  <si>
    <t>V0805038002</t>
  </si>
  <si>
    <t>NON-RIGID SUPPORTS FOR LIFTS (HARNESSES)</t>
  </si>
  <si>
    <t>V08050399</t>
  </si>
  <si>
    <t>PATIENT TRANSFER LIFTS - OTHER</t>
  </si>
  <si>
    <t>V080504</t>
  </si>
  <si>
    <t>PATIENT TRANSFER BOARDS AND TABLES</t>
  </si>
  <si>
    <t>V0806</t>
  </si>
  <si>
    <t>MEDICAL BEDS</t>
  </si>
  <si>
    <t>V080601</t>
  </si>
  <si>
    <t>ELECTRIC MEDICAL BEDS</t>
  </si>
  <si>
    <t>V08060101</t>
  </si>
  <si>
    <t>HOSPITAL/HOME CARE ELECTRIC MEDICAL BEDS</t>
  </si>
  <si>
    <t>V08060102</t>
  </si>
  <si>
    <t>INTENSIVE CARE OR RESUSCITATION ELECTRIC MEDICAL BEDS</t>
  </si>
  <si>
    <t>V08060103</t>
  </si>
  <si>
    <t>SEMI-INTENSIVE THERAPY OR CARDIAC INTENSIVE CARE UNITS (CICU) ELECTRIC MEDICAL BEDS</t>
  </si>
  <si>
    <t>V08060104</t>
  </si>
  <si>
    <t>BURN PATIENT ELECTRIC MEDICAL BEDS</t>
  </si>
  <si>
    <t>V08060105</t>
  </si>
  <si>
    <t>ELECTRIC MEDICAL BEDS WITH WEIGHING SYSTEM</t>
  </si>
  <si>
    <t>V08060106</t>
  </si>
  <si>
    <t>BARIATRIC ELECTRIC MEDICAL BEDS</t>
  </si>
  <si>
    <t>V08060107</t>
  </si>
  <si>
    <t>PEDIATRIC ELECTRIC MEDICAL BEDS</t>
  </si>
  <si>
    <t>V0806010701</t>
  </si>
  <si>
    <t>HOSPITAL/HOME CARE PEDIATRIC ELECTRIC MEDICAL BEDS</t>
  </si>
  <si>
    <t>V0806010702</t>
  </si>
  <si>
    <t>INTENSIVE CARE PEDIATRIC ELECTRIC MEDICAL BEDS</t>
  </si>
  <si>
    <t>V08060199</t>
  </si>
  <si>
    <t>ELECTRIC MEDICAL BEDS - OTHER</t>
  </si>
  <si>
    <t>V080602</t>
  </si>
  <si>
    <t>MANUAL MEDICAL BEDS</t>
  </si>
  <si>
    <t>V080603</t>
  </si>
  <si>
    <t>TREATMENT, DIAGNOSIS AND MONITORING MEDICAL BEDS</t>
  </si>
  <si>
    <t>V080680</t>
  </si>
  <si>
    <t>MEDICAL BEDS - ACCESSORIES</t>
  </si>
  <si>
    <t>V08068001</t>
  </si>
  <si>
    <t>BED RAILS</t>
  </si>
  <si>
    <t>V08068002</t>
  </si>
  <si>
    <t>BED SUPPORTS</t>
  </si>
  <si>
    <t>V08068099</t>
  </si>
  <si>
    <t>MEDICAL BEDS - OTHER ACCESSORIES</t>
  </si>
  <si>
    <t>V080699</t>
  </si>
  <si>
    <t>MEDICAL BEDS - OTHER</t>
  </si>
  <si>
    <t>V0807</t>
  </si>
  <si>
    <t>ANTI-DECUBITUS MEDICAL MATTRESSES</t>
  </si>
  <si>
    <t>V080701</t>
  </si>
  <si>
    <t>ACTIVE ANTI-DECUBITUS MEDICAL MATTRESSES</t>
  </si>
  <si>
    <t>V080702</t>
  </si>
  <si>
    <t>NON ACTIVE ANTI-DECUBITUS MEDICAL MATTRESSES</t>
  </si>
  <si>
    <t>V0808</t>
  </si>
  <si>
    <t>MEDICAL CROSSBARS</t>
  </si>
  <si>
    <t>V0809</t>
  </si>
  <si>
    <t>MANUAL CLINICAL CRIBS FOR NEWBORNS</t>
  </si>
  <si>
    <t>V0810</t>
  </si>
  <si>
    <t>NEWBORN POSITIONERS</t>
  </si>
  <si>
    <t>V0811</t>
  </si>
  <si>
    <t xml:space="preserve">HEEL, ELBOW AND KNEE ANTI-DECUBITUS PROTECTION AIDS </t>
  </si>
  <si>
    <t>V0812</t>
  </si>
  <si>
    <t>FECES AND URINE COLLECTION AIDS (BED PANS AND PARROTS)</t>
  </si>
  <si>
    <t>V0880</t>
  </si>
  <si>
    <t>MEDICAL SUPPORT EQUIPMENT - ACCESSORIES</t>
  </si>
  <si>
    <t>V0899</t>
  </si>
  <si>
    <t>MEDICAL SUPPORT EQUIPMENT - OTHER</t>
  </si>
  <si>
    <t>V09</t>
  </si>
  <si>
    <t>FLUIDS/GASES FOR CLINICAL/THERAPEUTIC USE</t>
  </si>
  <si>
    <t>V0901</t>
  </si>
  <si>
    <t>CLINICAL/THERAPEUTIC APPLICATIONS CARBON DIOXIDE</t>
  </si>
  <si>
    <t>V0902</t>
  </si>
  <si>
    <t>CLINICAL/THERAPEUTIC APPLICATIONS LIQUID NITROGEN</t>
  </si>
  <si>
    <t>V0903</t>
  </si>
  <si>
    <t>CLINICAL/THERAPEUTIC APPLICATIONS GAS MIXTURES</t>
  </si>
  <si>
    <t>V0904</t>
  </si>
  <si>
    <t>CLINICAL/THERAPEUTIC APPLICATIONS NITROUS OXIDE</t>
  </si>
  <si>
    <t>V0905</t>
  </si>
  <si>
    <t>CLINICAL/THERAPEUTIC APPLICATIONS ARGON</t>
  </si>
  <si>
    <t>V0999</t>
  </si>
  <si>
    <t>FLUIDS/GASES FOR CLINICAL/THERAPEUTICAL USE - OTHER</t>
  </si>
  <si>
    <t>V80</t>
  </si>
  <si>
    <t>CLINICAL USE ACCESSORIES NOT INCLUDED IN OTHER CLASSES</t>
  </si>
  <si>
    <t>V90</t>
  </si>
  <si>
    <t>VARIOUS DEVICES NOT INCLUDED IN OTHER CLASSES</t>
  </si>
  <si>
    <t>V9001</t>
  </si>
  <si>
    <t>TONGUE DEPRESSORS, SINGLE-USE</t>
  </si>
  <si>
    <t>V9002</t>
  </si>
  <si>
    <t>ENTEROCLYSIS DEVICES</t>
  </si>
  <si>
    <t>V9003</t>
  </si>
  <si>
    <t>TOURNIQUETS</t>
  </si>
  <si>
    <t>V9004</t>
  </si>
  <si>
    <t>SKIN MARKING DERMOGRAPHIC PENCILS AND PENS</t>
  </si>
  <si>
    <t>V9005</t>
  </si>
  <si>
    <t>RUBBER SQUIRTS FOR IRRIGATION</t>
  </si>
  <si>
    <t>V9007</t>
  </si>
  <si>
    <t>STERILE INSTRUMENT LUBRICANTS</t>
  </si>
  <si>
    <t>V9010</t>
  </si>
  <si>
    <t>PARASITE ELIMINATION MECHANICAL DEVICES</t>
  </si>
  <si>
    <t>V901001</t>
  </si>
  <si>
    <t xml:space="preserve">LICE ELIMINATION MECHANICAL DEVICES  </t>
  </si>
  <si>
    <t>V901099</t>
  </si>
  <si>
    <t>PARASITE ELIMINATION MECHANICAL DEVICES - OTHER</t>
  </si>
  <si>
    <t>V9011</t>
  </si>
  <si>
    <t>MULTIFUNCTIONAL TRANSDUCERS</t>
  </si>
  <si>
    <t>V9012</t>
  </si>
  <si>
    <t>NON-SPECIALIST SURGICAL INSTRUMENTS AND KITS, SINGLE-USE</t>
  </si>
  <si>
    <t>V9015</t>
  </si>
  <si>
    <t>ELECTRODES AND PROBES CUTANEOUS CONDUCTIVE SUBSTANCES</t>
  </si>
  <si>
    <t>V9016</t>
  </si>
  <si>
    <t>SPECIALIST SURGICAL INSTRUMENTS AND KITS NOT INCLUDED IN OTHER CLASSES, SINGLE-USE</t>
  </si>
  <si>
    <t>V901601</t>
  </si>
  <si>
    <t>PLASTIC SURGERY AND NON-AESTHETIC PURPOSES GENERIC USE INSTRUMENTS AND KITS, SINGLE-USE</t>
  </si>
  <si>
    <t>V901602</t>
  </si>
  <si>
    <t>DERMOSURGERY INSTRUMENTS AND KITS, SINGLE-USE</t>
  </si>
  <si>
    <t>V901603</t>
  </si>
  <si>
    <t>SUPERFICIAL TREATMENTS INSTRUMENTS AND KITS, SINGLE-USE</t>
  </si>
  <si>
    <t>V901699</t>
  </si>
  <si>
    <t>SPECIALIST SURGICAL INSTRUMENTS AND KITS NOT INCLUDED IN OTHER CLASSES, SINGLE-USE - OTHER</t>
  </si>
  <si>
    <t>V9017</t>
  </si>
  <si>
    <t>ORAL ADMINISTRATION PREPARATIONS NOT INCLUDED IN OTHER CLASSES</t>
  </si>
  <si>
    <t>V9018</t>
  </si>
  <si>
    <t>TRICHOTOMY MANUAL DEVICES</t>
  </si>
  <si>
    <t>V9099</t>
  </si>
  <si>
    <t>VARIOUS DEVICES NOT INCLUDED IN OTHER CLASSES - OTHER</t>
  </si>
  <si>
    <t>V92</t>
  </si>
  <si>
    <t>MEDICAL DEVICE SOFTWARE - NOT INCLUDED IN OTHER CLASSES</t>
  </si>
  <si>
    <t>W</t>
  </si>
  <si>
    <t xml:space="preserve">IN VITRO DIAGNOSTIC MEDICAL DEVICES </t>
  </si>
  <si>
    <t>W01</t>
  </si>
  <si>
    <t>REAGENTS</t>
  </si>
  <si>
    <t>W0101</t>
  </si>
  <si>
    <t>CLINICAL CHEMISTRY</t>
  </si>
  <si>
    <t>W010101</t>
  </si>
  <si>
    <t>ENZYMES</t>
  </si>
  <si>
    <t>W01010101</t>
  </si>
  <si>
    <t>5'-NUCLEOTIDASE</t>
  </si>
  <si>
    <t>W01010102</t>
  </si>
  <si>
    <t>ACID PHOSPHATASE (CC)</t>
  </si>
  <si>
    <t>W01010103</t>
  </si>
  <si>
    <t>ALANINE AMINO-TRANSFERASE</t>
  </si>
  <si>
    <t>W01010104</t>
  </si>
  <si>
    <t>ALDOLASE</t>
  </si>
  <si>
    <t>W01010105</t>
  </si>
  <si>
    <t>ALKALINE PHOSPHATASE - TOTAL</t>
  </si>
  <si>
    <t>W01010106</t>
  </si>
  <si>
    <t>ALKALINE PHOSPHATASE ISOENZYMES (CC)</t>
  </si>
  <si>
    <t>W01010107</t>
  </si>
  <si>
    <t>AMYLASE - TOTAL</t>
  </si>
  <si>
    <t>W01010108</t>
  </si>
  <si>
    <t>AMYLASE ISOENZYMES</t>
  </si>
  <si>
    <t>W01010109</t>
  </si>
  <si>
    <t>ANGIOTENSIN CONVERTING ENZYME (CC)</t>
  </si>
  <si>
    <t>W01010110</t>
  </si>
  <si>
    <t>ASPARTATE AMINO-TRANSFERASE</t>
  </si>
  <si>
    <t>W01010111</t>
  </si>
  <si>
    <t>CHOLINESTERASE</t>
  </si>
  <si>
    <t>W01010112</t>
  </si>
  <si>
    <t>CHYMOTRYPSIN</t>
  </si>
  <si>
    <t>W01010113</t>
  </si>
  <si>
    <t>CREATINE KINASE - TOTAL</t>
  </si>
  <si>
    <t>W01010114</t>
  </si>
  <si>
    <t>CREATINE KINASE - MB ACTIVITY (CC)</t>
  </si>
  <si>
    <t>W01010115</t>
  </si>
  <si>
    <t>CREATINE KINASE ISOENZYMES</t>
  </si>
  <si>
    <t>W01010116</t>
  </si>
  <si>
    <t>GAMMA GLUTAMYLTRANSFERASE</t>
  </si>
  <si>
    <t>W01010117</t>
  </si>
  <si>
    <t>GLUTAMATE DEHYDROGENASE</t>
  </si>
  <si>
    <t>W01010118</t>
  </si>
  <si>
    <t>HYDROXYBUTYRATE DEHYDROGENASE</t>
  </si>
  <si>
    <t>W01010119</t>
  </si>
  <si>
    <t>LACTATE DEHYDROGENASE L  ( LDH - L --&gt; P )</t>
  </si>
  <si>
    <t>W01010120</t>
  </si>
  <si>
    <t>LACTATE DEHYDROGENASE P ( LDH - P --&gt; L )</t>
  </si>
  <si>
    <t>W01010121</t>
  </si>
  <si>
    <t>LACTATE DEHYDROGENASE ISOENZYMES</t>
  </si>
  <si>
    <t>W01010122</t>
  </si>
  <si>
    <t>LEUCINE AMINOPEPTIDASE</t>
  </si>
  <si>
    <t>W01010123</t>
  </si>
  <si>
    <t>LIPASE</t>
  </si>
  <si>
    <t>W01010124</t>
  </si>
  <si>
    <t>LYSOZYME</t>
  </si>
  <si>
    <t>W01010125</t>
  </si>
  <si>
    <t>MALATE DEHYDROGENASE</t>
  </si>
  <si>
    <t>W01010126</t>
  </si>
  <si>
    <t>N-ACETYL-B, D-GLUCOSAMINIDASE</t>
  </si>
  <si>
    <t>W01010127</t>
  </si>
  <si>
    <t>PEPSIN</t>
  </si>
  <si>
    <t>W01010128</t>
  </si>
  <si>
    <t>PHOSPHO HEXOSE ISOMERASE</t>
  </si>
  <si>
    <t>W01010129</t>
  </si>
  <si>
    <t>SORBITOL DEHYDROGENASE</t>
  </si>
  <si>
    <t>W01010130</t>
  </si>
  <si>
    <t>TRYPSIN</t>
  </si>
  <si>
    <t>W01010131</t>
  </si>
  <si>
    <t>HEXOKINASE ADP</t>
  </si>
  <si>
    <t>W01010199</t>
  </si>
  <si>
    <t>ENZYMES - OTHER</t>
  </si>
  <si>
    <t>W010102</t>
  </si>
  <si>
    <t>SUBSTRATES</t>
  </si>
  <si>
    <t>W01010201</t>
  </si>
  <si>
    <t>ALBUMIN (CC)</t>
  </si>
  <si>
    <t>W01010202</t>
  </si>
  <si>
    <t>BILE ACIDS</t>
  </si>
  <si>
    <t>W01010203</t>
  </si>
  <si>
    <t>BILIRUBIN</t>
  </si>
  <si>
    <t>W01010204</t>
  </si>
  <si>
    <t>UREA/BLOOD UREA NITROGEN</t>
  </si>
  <si>
    <t>W01010205</t>
  </si>
  <si>
    <t>CHOLESTEROL</t>
  </si>
  <si>
    <t>W01010206</t>
  </si>
  <si>
    <t>COPPER</t>
  </si>
  <si>
    <t>W01010207</t>
  </si>
  <si>
    <t>CREATININE</t>
  </si>
  <si>
    <t>W01010208</t>
  </si>
  <si>
    <t>D-XYLOSE</t>
  </si>
  <si>
    <t>W01010209</t>
  </si>
  <si>
    <t>DELTA-AMINOLAEVULINIC ACID</t>
  </si>
  <si>
    <t>W01010210</t>
  </si>
  <si>
    <t>FRUCTOSAMINE</t>
  </si>
  <si>
    <t>W01010211</t>
  </si>
  <si>
    <t>FRUCTOSE</t>
  </si>
  <si>
    <t>W01010212</t>
  </si>
  <si>
    <t>GALACTOSE</t>
  </si>
  <si>
    <t>W01010213</t>
  </si>
  <si>
    <t>GLUCOSE</t>
  </si>
  <si>
    <t>W01010214</t>
  </si>
  <si>
    <t>GLYCOSYLATED/GLYCATED HAEMOGLOBIN (CC)</t>
  </si>
  <si>
    <t>W01010215</t>
  </si>
  <si>
    <t>HIGH DENSITY LIPOPROTEIN CHOLESTEROL</t>
  </si>
  <si>
    <t>W01010216</t>
  </si>
  <si>
    <t>IRON (CC)</t>
  </si>
  <si>
    <t>W01010217</t>
  </si>
  <si>
    <t>IRON BINDING CAPACITY - TOTAL (CC)</t>
  </si>
  <si>
    <t>W01010218</t>
  </si>
  <si>
    <t>LACTATE</t>
  </si>
  <si>
    <t>W01010219</t>
  </si>
  <si>
    <t>LECITHIN</t>
  </si>
  <si>
    <t>W01010220</t>
  </si>
  <si>
    <t>LIPOPROTEIN, CHEMICAL DETERMINATION/DETECTION</t>
  </si>
  <si>
    <t>W01010221</t>
  </si>
  <si>
    <t>LOW DENSITY LIPOPROTEIN CHOLESTEROL INCLUDING SD-LDL</t>
  </si>
  <si>
    <t>W01010222</t>
  </si>
  <si>
    <t>NON ESTERIFIED FATTY ACIDS</t>
  </si>
  <si>
    <t>W01010223</t>
  </si>
  <si>
    <t>OXALATE</t>
  </si>
  <si>
    <t>W01010224</t>
  </si>
  <si>
    <t>PHOSPHOLIPIDS</t>
  </si>
  <si>
    <t>W01010225</t>
  </si>
  <si>
    <t>PORPHOBILINOGEN</t>
  </si>
  <si>
    <t>W01010226</t>
  </si>
  <si>
    <t>PYRUVATE</t>
  </si>
  <si>
    <t>W01010227</t>
  </si>
  <si>
    <t>THYMOL</t>
  </si>
  <si>
    <t>W01010228</t>
  </si>
  <si>
    <t>TOTAL LIPIDS</t>
  </si>
  <si>
    <t>W01010229</t>
  </si>
  <si>
    <t>TOTAL PORPHYRINE</t>
  </si>
  <si>
    <t>W01010230</t>
  </si>
  <si>
    <t>TOTAL PROTEIN</t>
  </si>
  <si>
    <t>W01010231</t>
  </si>
  <si>
    <t>TRIGLYCERIDES</t>
  </si>
  <si>
    <t>W01010232</t>
  </si>
  <si>
    <t>URIC ACID</t>
  </si>
  <si>
    <t>W01010233</t>
  </si>
  <si>
    <t>ZINC</t>
  </si>
  <si>
    <t>W01010234</t>
  </si>
  <si>
    <t>LIPOPROTEIN ELECTROPORESIS</t>
  </si>
  <si>
    <t>W01010235</t>
  </si>
  <si>
    <t>PROTEIN ELECTROPORESIS</t>
  </si>
  <si>
    <t>W01010236</t>
  </si>
  <si>
    <t>PHENYLKETONURIA</t>
  </si>
  <si>
    <t>W01010299</t>
  </si>
  <si>
    <t>SUBSTRATES - OTHER</t>
  </si>
  <si>
    <t>W010103</t>
  </si>
  <si>
    <t>ELECTROLYTES REAGENTS (EXCLUDING ELECTRODES)</t>
  </si>
  <si>
    <t>W01010301</t>
  </si>
  <si>
    <t>AMMONIA</t>
  </si>
  <si>
    <t>W01010302</t>
  </si>
  <si>
    <t>BICARBONATE</t>
  </si>
  <si>
    <t>W01010303</t>
  </si>
  <si>
    <t>CALCIUM</t>
  </si>
  <si>
    <t>W01010304</t>
  </si>
  <si>
    <t>CHLORIDE</t>
  </si>
  <si>
    <t>W01010305</t>
  </si>
  <si>
    <t>LITHIUM</t>
  </si>
  <si>
    <t>W01010306</t>
  </si>
  <si>
    <t>MAGNESIUM</t>
  </si>
  <si>
    <t>W01010307</t>
  </si>
  <si>
    <t>PHOSPHATE INORGANIC / PHOSPHORUS</t>
  </si>
  <si>
    <t>W01010308</t>
  </si>
  <si>
    <t>POTASSIUM</t>
  </si>
  <si>
    <t>W01010309</t>
  </si>
  <si>
    <t>SODIUM</t>
  </si>
  <si>
    <t>W01010399</t>
  </si>
  <si>
    <t>ELECTROLYTES - OTHER</t>
  </si>
  <si>
    <t>W010104</t>
  </si>
  <si>
    <t xml:space="preserve">MULTIPLE PARAMETERS - CLINICAL CHEMISTRY </t>
  </si>
  <si>
    <t>W01010401</t>
  </si>
  <si>
    <t>MULTIPLE ENZYMES ONLY - CLIN. CHEM LAB REAGENTS.</t>
  </si>
  <si>
    <t>W01010402</t>
  </si>
  <si>
    <t>MULTIPLE SUBSTRATES ONLY - CLIN. CHEM LAB R.</t>
  </si>
  <si>
    <t>W01010403</t>
  </si>
  <si>
    <t>MULTIPLE ELECTROLYTES ONLY - CLIN. CHEM LAB R.</t>
  </si>
  <si>
    <t>W01010404</t>
  </si>
  <si>
    <t>MULTIPLE PARAMETERS (MIX OF ALL) - CLIN. CHEM LAB R.</t>
  </si>
  <si>
    <t>W01010499</t>
  </si>
  <si>
    <t>MULTIPLE CLIN. CHEM LAB REAGENTS - OTHER</t>
  </si>
  <si>
    <t>W010105</t>
  </si>
  <si>
    <t>CONTROLS/STANDARDS/CALIBRATORS CLINICAL CHEMISTRY</t>
  </si>
  <si>
    <t>W01010501</t>
  </si>
  <si>
    <t>MULTICOMPONENT CONTROLS (CLINICAL CHEMISTRY)</t>
  </si>
  <si>
    <t>W0101050101</t>
  </si>
  <si>
    <t>ASSAYED MULTICOMPONENT CONTROLS (CC)</t>
  </si>
  <si>
    <t>W0101050102</t>
  </si>
  <si>
    <t>UNASSAYED MULTICOMPONENT CONTROLS (CC)</t>
  </si>
  <si>
    <t>W0101050199</t>
  </si>
  <si>
    <t>MULTICOMPONENT CONTROLS (CC) - OTHER</t>
  </si>
  <si>
    <t>W01010502</t>
  </si>
  <si>
    <t>SPECIFIC CONTROLS (CLINICAL CHEMISTRY)</t>
  </si>
  <si>
    <t>W0101050201</t>
  </si>
  <si>
    <t xml:space="preserve">ENZYME CONTROLS </t>
  </si>
  <si>
    <t>W0101050202</t>
  </si>
  <si>
    <t>LIPID CONTROLS</t>
  </si>
  <si>
    <t>W0101050203</t>
  </si>
  <si>
    <t>BILIRUBIN CONTROLS</t>
  </si>
  <si>
    <t>W0101050204</t>
  </si>
  <si>
    <t>ELECTROLYTE CONTROLS</t>
  </si>
  <si>
    <t>W0101050205</t>
  </si>
  <si>
    <t>DIABETES CONTROLS</t>
  </si>
  <si>
    <t>W0101050207</t>
  </si>
  <si>
    <t>URINE CONTROLS</t>
  </si>
  <si>
    <t>W0101050208</t>
  </si>
  <si>
    <t>CSF CONTROLS</t>
  </si>
  <si>
    <t>W0101050299</t>
  </si>
  <si>
    <t>SPECIFIC CONTROLS (CC) - OTHER</t>
  </si>
  <si>
    <t>W01010503</t>
  </si>
  <si>
    <t>CALIBRATORS AND STANDARDS (CLINICAL CHEMISTRY)</t>
  </si>
  <si>
    <t>W0101050301</t>
  </si>
  <si>
    <t>CALIBRATORS MULTICOMPONENT (CC)</t>
  </si>
  <si>
    <t>W0101050302</t>
  </si>
  <si>
    <t>CALIBRATORS SINGLE COMPONENT (CC)</t>
  </si>
  <si>
    <t>W0101050303</t>
  </si>
  <si>
    <t>AQUEOUS STANDARDS (CC)</t>
  </si>
  <si>
    <t>W0101050399</t>
  </si>
  <si>
    <t>CALIBRATORS AND STANDARDS (CLINICAL CHEMISTRY) - OTHER</t>
  </si>
  <si>
    <t>W010106</t>
  </si>
  <si>
    <t>CLINICAL CHEMISTRY - RAPID TESTS &amp; POC</t>
  </si>
  <si>
    <t>W01010601</t>
  </si>
  <si>
    <t>BLOOD TEST STRIPS (CC) - RT &amp; POC</t>
  </si>
  <si>
    <t>W0101060101</t>
  </si>
  <si>
    <t>GLUCOSE TEST STRIPS</t>
  </si>
  <si>
    <t>W0101060102</t>
  </si>
  <si>
    <t>CHOLESTEROL TEST STRIPS</t>
  </si>
  <si>
    <t>W0101060103</t>
  </si>
  <si>
    <t>HDL TEST STRIPS</t>
  </si>
  <si>
    <t>W0101060104</t>
  </si>
  <si>
    <t>LACTATE TEST STRIPS</t>
  </si>
  <si>
    <t>W0101060105</t>
  </si>
  <si>
    <t>TRIGLYCERIDE TEST STRIPS</t>
  </si>
  <si>
    <t>W0101060106</t>
  </si>
  <si>
    <t>UREA TEST STRIPS</t>
  </si>
  <si>
    <t>W0101060107</t>
  </si>
  <si>
    <t>HBA1C TEST STRIPS</t>
  </si>
  <si>
    <t>W0101060108</t>
  </si>
  <si>
    <t>CONTROLS/STANDRDS/CALIBRATORS (BLOOD TEST STRIPS)</t>
  </si>
  <si>
    <t>W010106010801</t>
  </si>
  <si>
    <t>BLOOD TEST STRIPS CONTROLS</t>
  </si>
  <si>
    <t>W010106010802</t>
  </si>
  <si>
    <t>BLOOD TEST STRIPS CALIBRATORS AND STANDARDS</t>
  </si>
  <si>
    <t>W0101060109</t>
  </si>
  <si>
    <t>MULTIPLE PARAMETER BLOOD TEST</t>
  </si>
  <si>
    <t>W0101060110</t>
  </si>
  <si>
    <t>KETONE TEST STRIPS (Β-HYDROXYBUTYRATE TEST STRIPS)</t>
  </si>
  <si>
    <t>W0101060111</t>
  </si>
  <si>
    <t>LDL TEST STRIPS</t>
  </si>
  <si>
    <t>W0101060112</t>
  </si>
  <si>
    <t>CREATININE ANALYSIS TEST STRIPS</t>
  </si>
  <si>
    <t>W0101060199</t>
  </si>
  <si>
    <t>BLOOD TEST STRIPS (CC) - RAPID TESTS AND "POINT OF CARE" - OTHER</t>
  </si>
  <si>
    <t>W01010602</t>
  </si>
  <si>
    <t>URINE TESTING (CC) - RT &amp; POC</t>
  </si>
  <si>
    <t>W0101060201</t>
  </si>
  <si>
    <t>URINE SINGLE TEST STRIPS (INCL. TABLETS)</t>
  </si>
  <si>
    <t>W0101060203</t>
  </si>
  <si>
    <t>URINE SEDIMENTTEST KIT</t>
  </si>
  <si>
    <t>W010106020301</t>
  </si>
  <si>
    <t>URINE SEDIMENTTEST KIT (MANUAL)</t>
  </si>
  <si>
    <t>W010106020302</t>
  </si>
  <si>
    <t>URINE SEDIMENT TEST KIT (AUTOMATED)</t>
  </si>
  <si>
    <t>W0101060204</t>
  </si>
  <si>
    <t>URINE MULTI-CONSTITUENT TEST STRIPS (MANUAL)</t>
  </si>
  <si>
    <t>W0101060205</t>
  </si>
  <si>
    <t>URINE MULTI-CONSTITUENT TEST STRIPS (AUTOMATED)</t>
  </si>
  <si>
    <t>W0101060206</t>
  </si>
  <si>
    <t>URINE TESTING CONTROLS CALIBRATORS AND STANDARDS</t>
  </si>
  <si>
    <t>W010106020601</t>
  </si>
  <si>
    <t>URINE TESTING CONTROLS</t>
  </si>
  <si>
    <t>W010106020602</t>
  </si>
  <si>
    <t>URINE TESTING CALIBRATORS AND STANDARDS</t>
  </si>
  <si>
    <t>W0101060299</t>
  </si>
  <si>
    <t>URINE TESTING - OTHER</t>
  </si>
  <si>
    <t>W01010603</t>
  </si>
  <si>
    <t>FAECES TESTS (CC) - RT &amp; POC</t>
  </si>
  <si>
    <t>W0101060301</t>
  </si>
  <si>
    <t>GUAIAC-BASED FECAL FAECAL OCCULT BLOOD (CC)</t>
  </si>
  <si>
    <t>W0101060302</t>
  </si>
  <si>
    <t>ALBUMIN IN STOOL (MECONIUM)</t>
  </si>
  <si>
    <t>W0101060303</t>
  </si>
  <si>
    <t>PANCREAS-ELASTASE</t>
  </si>
  <si>
    <t>W0101060399</t>
  </si>
  <si>
    <t>FAECES TESTS - RAPID TESTS AND "POINT OF CARE" - OTHER</t>
  </si>
  <si>
    <t>W01010604</t>
  </si>
  <si>
    <t>MULTIPLE PARAMETERS POC</t>
  </si>
  <si>
    <t>W0101060401</t>
  </si>
  <si>
    <t>MULTIPLE ENZYMES &amp;/OR SUBSTRATES &amp;/OR ELECTROLYTES</t>
  </si>
  <si>
    <t>W0101060402</t>
  </si>
  <si>
    <t xml:space="preserve">MULTIPLE PARAMETERS POC CONTROLS CALIBRATORS AND STANDARDS </t>
  </si>
  <si>
    <t>W010106040201</t>
  </si>
  <si>
    <t>MULTIPLE PARAMETERS POC CONTROLS</t>
  </si>
  <si>
    <t>W010106040202</t>
  </si>
  <si>
    <t>MULTIPLE PARAMETERS POC CALIBRATORS AND STANDARDS</t>
  </si>
  <si>
    <t>W0101060499</t>
  </si>
  <si>
    <t>MULTIPLE PARAMETERS POC - OTHER</t>
  </si>
  <si>
    <t>W01010606</t>
  </si>
  <si>
    <t>ELECTRODES OR CASSETTES FOR BLOOD GAS ANALYSIS INCL. ELECTROLYTES / METABOLITES - POC</t>
  </si>
  <si>
    <t>W0101060601</t>
  </si>
  <si>
    <t>CARBON DIOXIDE - ELECTRODES (BG)</t>
  </si>
  <si>
    <t>W0101060602</t>
  </si>
  <si>
    <t>PH - ELECTRODES (BG)</t>
  </si>
  <si>
    <t>W0101060603</t>
  </si>
  <si>
    <t>OXYGEN - ELECTRODES (BG)</t>
  </si>
  <si>
    <t>W0101060604</t>
  </si>
  <si>
    <t>PH/PO2/PCO2 - ELECTRODES (BG)</t>
  </si>
  <si>
    <t>W0101060605</t>
  </si>
  <si>
    <t>BG &amp;/OR ISE &amp;/OR METABOLITES - ELECTRODES (BG)</t>
  </si>
  <si>
    <t>W0101060606</t>
  </si>
  <si>
    <t>BLOOD GAS BUFFERS AND SOLUTIONS - ELECTRODES OR CASSETTE</t>
  </si>
  <si>
    <t>W0101060607</t>
  </si>
  <si>
    <t>BLOOD GAS CONTROLS -ELECTRODES OR CASSETTE</t>
  </si>
  <si>
    <t>W0101060608</t>
  </si>
  <si>
    <t>BLOOD GAS CALIBRATORS AND STANDARDS ELECTRODES OR CASSETTE</t>
  </si>
  <si>
    <t>W0101060609</t>
  </si>
  <si>
    <t>BLOOD GAS INCL. ELECTROLYTES / METABOLITES - UNITARY USE CASSETTE</t>
  </si>
  <si>
    <t>W0101060610</t>
  </si>
  <si>
    <t>BLOOD GAS INCL. ELECTROLYTES / METABOLITES - MULTI USE CASSETTE</t>
  </si>
  <si>
    <t>W0101060699</t>
  </si>
  <si>
    <t>BLOOD GAS ELECTRODES OR CASSETTE POC - OTHER</t>
  </si>
  <si>
    <t>W01010699</t>
  </si>
  <si>
    <t>CLIN. CHEM. RT &amp; POC - OTHER</t>
  </si>
  <si>
    <t>W010107</t>
  </si>
  <si>
    <t>ELECTRODES AND BIOSENSORS - LABORATORY</t>
  </si>
  <si>
    <t>W01010701</t>
  </si>
  <si>
    <t>ELECTROLYTE ELECTRODES</t>
  </si>
  <si>
    <t>W0101070101</t>
  </si>
  <si>
    <t>AMMONIA - ELECTRODES</t>
  </si>
  <si>
    <t>W0101070102</t>
  </si>
  <si>
    <t>CALCIUM - ELECTRODES</t>
  </si>
  <si>
    <t>W0101070103</t>
  </si>
  <si>
    <t>CHLORIDE - ELECTRODES</t>
  </si>
  <si>
    <t>W0101070104</t>
  </si>
  <si>
    <t>LITHIUM - ELECTRODES</t>
  </si>
  <si>
    <t>W0101070105</t>
  </si>
  <si>
    <t>MAGNESIUM - ELECTRODES</t>
  </si>
  <si>
    <t>W0101070106</t>
  </si>
  <si>
    <t>POTASSIUM - ELECTRODES</t>
  </si>
  <si>
    <t>W0101070107</t>
  </si>
  <si>
    <t>SODIUM - ELECTRODES</t>
  </si>
  <si>
    <t>W0101070108</t>
  </si>
  <si>
    <t>CARBON DIOXIDE (BICARBONATE)   - ELECTRODES (CC)</t>
  </si>
  <si>
    <t>W0101070199</t>
  </si>
  <si>
    <t>ELECTROLYTE ELECTRODES - OTHER</t>
  </si>
  <si>
    <t>W01010702</t>
  </si>
  <si>
    <t>SUBSTRATE ELECTRODES / BIOSENSORS</t>
  </si>
  <si>
    <t>W0101070201</t>
  </si>
  <si>
    <t>CREATININE - ELECTRODES</t>
  </si>
  <si>
    <t>W0101070202</t>
  </si>
  <si>
    <t>GLUCOSE - ELECTRODES</t>
  </si>
  <si>
    <t>W0101070203</t>
  </si>
  <si>
    <t>GLYCATED HAEMOGLOBIN - ELECTRODES</t>
  </si>
  <si>
    <t>W0101070204</t>
  </si>
  <si>
    <t>LACTATE - ELECTRODES</t>
  </si>
  <si>
    <t>W0101070205</t>
  </si>
  <si>
    <t>UREA - ELECTRODES</t>
  </si>
  <si>
    <t>W0101070206</t>
  </si>
  <si>
    <t>BILIRUBIN - ELECTRODES</t>
  </si>
  <si>
    <t>W0101070299</t>
  </si>
  <si>
    <t>SUBSTRATE - ELECTRODES / BIOSENSORS - OTHER</t>
  </si>
  <si>
    <t>W01010703</t>
  </si>
  <si>
    <t>REFERENCE MATERIAL AND BUFFERS (ELECTROLYTES)</t>
  </si>
  <si>
    <t>W0101070301</t>
  </si>
  <si>
    <t>REFERENCE ELECTRODES</t>
  </si>
  <si>
    <t>W0101070302</t>
  </si>
  <si>
    <t>ELECTROLYTE ELECTRODE BUFFERS AND SOLUTIONS</t>
  </si>
  <si>
    <t>W0101070303</t>
  </si>
  <si>
    <t>SUBSTRATE ELECTRODE BUFFERS AND SOLUTIONS</t>
  </si>
  <si>
    <t>W0101070304</t>
  </si>
  <si>
    <t>COMMON BUFFERS AND SOLUTIONS (ELECTROLYTES)</t>
  </si>
  <si>
    <t>W0101070399</t>
  </si>
  <si>
    <t>REFERENCE MATERIALS AND BUFFERS (ELECTROLYTES) - OTHER</t>
  </si>
  <si>
    <t>W010108</t>
  </si>
  <si>
    <t>MULTIPLE PARAMETER ELECTRODES/BIOSENSORS</t>
  </si>
  <si>
    <t>W01010801</t>
  </si>
  <si>
    <t>MULTIPLE ENZYMES ONLY - ELECTRODES/BIOSENSORS</t>
  </si>
  <si>
    <t>W01010802</t>
  </si>
  <si>
    <t>MULTIPLE SUBSTRATES ONLY - ELECTRODES/BIOSENSORS</t>
  </si>
  <si>
    <t>W01010803</t>
  </si>
  <si>
    <t>MULTIPLE ELECTROLYTES ONLY - ELECTRODES/BIOSENSORS</t>
  </si>
  <si>
    <t>W01010804</t>
  </si>
  <si>
    <t>MULTIPLE BLOOD GAS ONLY - ELECTRODES/BIOSENSORS</t>
  </si>
  <si>
    <t>W01010805</t>
  </si>
  <si>
    <t>MULTIPLE PARAMETERS (MIX OF ALL) - ELECTRODES/BIOSENSORS</t>
  </si>
  <si>
    <t>W01010899</t>
  </si>
  <si>
    <t>MULTIPLE PARAMETER - ELECTRODES/BIOSENSORS - OTHER</t>
  </si>
  <si>
    <t>W010109</t>
  </si>
  <si>
    <t>URINE MULTIPLE PARAMETERS TESTING (CC) - LAB REAGENTS</t>
  </si>
  <si>
    <t>W01010901</t>
  </si>
  <si>
    <t>URINE MULTI-CONSTITUENT TEST STRIPS / CASSETTES (AUTOMATED)</t>
  </si>
  <si>
    <t>W01010902</t>
  </si>
  <si>
    <t>W01010999</t>
  </si>
  <si>
    <t>MULTIPLE PARAMETERS URINE TESTING - OTHER</t>
  </si>
  <si>
    <t>W010190</t>
  </si>
  <si>
    <t>OTHER CLINICAL CHEMISTRY</t>
  </si>
  <si>
    <t>W01019001</t>
  </si>
  <si>
    <t>BUFFERS (UNASSIGNABLE), SUPPLEM. REAGENTS, ETC (CC)</t>
  </si>
  <si>
    <t>W01019002</t>
  </si>
  <si>
    <t>ELECTROPHORESIS MEDIA (UNASSIGNABLE)</t>
  </si>
  <si>
    <t>W01019099</t>
  </si>
  <si>
    <t>CLINICAL CHEMISTRY REAGENTS - OTHER</t>
  </si>
  <si>
    <t>W0102</t>
  </si>
  <si>
    <t>IMMUNOCHEMISTRY (IMMUNOLOGY)</t>
  </si>
  <si>
    <t>W010201</t>
  </si>
  <si>
    <t>SPECIFIC PROTEINS</t>
  </si>
  <si>
    <t>W01020101</t>
  </si>
  <si>
    <t>IMMUNOGLOBULINS (EXCEPT IGE)</t>
  </si>
  <si>
    <t>W0102010101</t>
  </si>
  <si>
    <t>IMMUNOGLOBULIN A</t>
  </si>
  <si>
    <t>W0102010102</t>
  </si>
  <si>
    <t>IMMUNOGLOBULIN A SUBCLASS REAGENTS</t>
  </si>
  <si>
    <t>W0102010103</t>
  </si>
  <si>
    <t>IMMUNOGLOBULIN D</t>
  </si>
  <si>
    <t>W0102010104</t>
  </si>
  <si>
    <t>IMMUNOGLOBULIN D SUBCLASS REAGENTS</t>
  </si>
  <si>
    <t>W0102010105</t>
  </si>
  <si>
    <t>IMMUNOGLOBULIN G</t>
  </si>
  <si>
    <t>W0102010106</t>
  </si>
  <si>
    <t>IMMUNOGLOBULIN G SUBCLASS REAGENTS</t>
  </si>
  <si>
    <t>W0102010107</t>
  </si>
  <si>
    <t>IMMUNOGLOBULIN M</t>
  </si>
  <si>
    <t>W0102010108</t>
  </si>
  <si>
    <t>IMMUNOGLOBULIN M SUBCLASS REAGENTS</t>
  </si>
  <si>
    <t>W0102010109</t>
  </si>
  <si>
    <t>KAPPA AND LAMBDA CHAIN</t>
  </si>
  <si>
    <t>W0102010110</t>
  </si>
  <si>
    <t>IMMUNOELECTROPHORESIS KITS</t>
  </si>
  <si>
    <t>W0102010111</t>
  </si>
  <si>
    <t>IMMUNOFIXATION KITS</t>
  </si>
  <si>
    <t>W0102010112</t>
  </si>
  <si>
    <t>ANTI HUMAN IG POLYVALENT ANTISERA</t>
  </si>
  <si>
    <t>W0102010113</t>
  </si>
  <si>
    <t>HUMAN ANTI-MOUSE ANTIBODY</t>
  </si>
  <si>
    <t>W0102010114</t>
  </si>
  <si>
    <t>BUFFERS (UNASSIGNABLE), SUPPLEM. REAGENTS, ETC (IG'S)</t>
  </si>
  <si>
    <t>W0102010199</t>
  </si>
  <si>
    <t>IMMUNOGLOBULINS - OTHER</t>
  </si>
  <si>
    <t>W01020102</t>
  </si>
  <si>
    <t>COMPLEMENT COMPONENTS</t>
  </si>
  <si>
    <t>W0102010201</t>
  </si>
  <si>
    <t>COMPLEMENT COMPONENT C1Q</t>
  </si>
  <si>
    <t>W0102010202</t>
  </si>
  <si>
    <t>COMPLEMENT COMPONENT C1 INHIBITOR</t>
  </si>
  <si>
    <t>W0102010203</t>
  </si>
  <si>
    <t>COMPLEMENT COMPONENT C3/C3C</t>
  </si>
  <si>
    <t>W0102010204</t>
  </si>
  <si>
    <t>COMPLEMENT COMPONENT FOR BB</t>
  </si>
  <si>
    <t>W0102010205</t>
  </si>
  <si>
    <t>COMPLEMENT COMPONENT C4</t>
  </si>
  <si>
    <t>W0102010206</t>
  </si>
  <si>
    <t>COMPLEMENT COMPONENT C5A</t>
  </si>
  <si>
    <t>W0102010207</t>
  </si>
  <si>
    <t>COMPLEMENT COMPONENT C59</t>
  </si>
  <si>
    <t>W0102010208</t>
  </si>
  <si>
    <t>TOTAL COMPLEMENT ACTIVITY (CH50)</t>
  </si>
  <si>
    <t>W0102010299</t>
  </si>
  <si>
    <t>COMPLEMENT COMPONENTS - OTHER</t>
  </si>
  <si>
    <t>W01020103</t>
  </si>
  <si>
    <t>TRANSPORT PROTEINS</t>
  </si>
  <si>
    <t>W0102010301</t>
  </si>
  <si>
    <t>CERULOPLASMIN</t>
  </si>
  <si>
    <t>W0102010302</t>
  </si>
  <si>
    <t>HAPTOGLOBIN</t>
  </si>
  <si>
    <t>W0102010303</t>
  </si>
  <si>
    <t>HEMOPEXIN</t>
  </si>
  <si>
    <t>W0102010304</t>
  </si>
  <si>
    <t>LACTOFERRIN</t>
  </si>
  <si>
    <t>W0102010305</t>
  </si>
  <si>
    <t>PRE-ALBUMIN / TRANSTHYRETIN</t>
  </si>
  <si>
    <t>W0102010306</t>
  </si>
  <si>
    <t>RETINOL BINDING PROTEIN</t>
  </si>
  <si>
    <t>W0102010307</t>
  </si>
  <si>
    <t>TRANSFERRIN</t>
  </si>
  <si>
    <t>W0102010308</t>
  </si>
  <si>
    <t>TRANSCOBALAMIN (S)</t>
  </si>
  <si>
    <t>W0102010309</t>
  </si>
  <si>
    <t>ALBUMIN (IC) INCL. UALBUMIN</t>
  </si>
  <si>
    <t>W0102010399</t>
  </si>
  <si>
    <t>TRANSPORT PROTEINS - OTHER</t>
  </si>
  <si>
    <t>W01020104</t>
  </si>
  <si>
    <t>LIPOPROTEINS</t>
  </si>
  <si>
    <t>W0102010401</t>
  </si>
  <si>
    <t>APOLIPOPROTEIN A I</t>
  </si>
  <si>
    <t>W0102010402</t>
  </si>
  <si>
    <t>APOLIPOPROTEIN A II</t>
  </si>
  <si>
    <t>W0102010403</t>
  </si>
  <si>
    <t>APOLIPOPROTEIN B</t>
  </si>
  <si>
    <t>W0102010404</t>
  </si>
  <si>
    <t xml:space="preserve">APOLIPOPROTEIN E SUB-TYPING  </t>
  </si>
  <si>
    <t>W0102010405</t>
  </si>
  <si>
    <t>LIPOPROTEIN ( A )</t>
  </si>
  <si>
    <t>W0102010499</t>
  </si>
  <si>
    <t>LIPOPROTEINS - OTHER</t>
  </si>
  <si>
    <t>W01020190</t>
  </si>
  <si>
    <t>OTHER SPECIFIC PROTEINS</t>
  </si>
  <si>
    <t>W0102019001</t>
  </si>
  <si>
    <t>A1-ACID GLYCOPROTEIN (OROSOMUCOID)</t>
  </si>
  <si>
    <t>W0102019002</t>
  </si>
  <si>
    <t>A1-ANTITRYPSIN (PROTEASE INHIBITOR)</t>
  </si>
  <si>
    <t>W0102019003</t>
  </si>
  <si>
    <t>A2-MACROGLOBULIN</t>
  </si>
  <si>
    <t>W0102019004</t>
  </si>
  <si>
    <t>A1-MICROGLOBULIN</t>
  </si>
  <si>
    <t>W0102019005</t>
  </si>
  <si>
    <t>FIBRONECTIN</t>
  </si>
  <si>
    <t>W0102019006</t>
  </si>
  <si>
    <t>TRYPSIN-A1-ANTITRYPSIN (ELASTASE)</t>
  </si>
  <si>
    <t>W0102019007</t>
  </si>
  <si>
    <t>IMMUNO REACTIVE TRYPSIN</t>
  </si>
  <si>
    <t>W0102019008</t>
  </si>
  <si>
    <t>CYSTATIN C</t>
  </si>
  <si>
    <t>W0102019009</t>
  </si>
  <si>
    <t>CALPROTECTIN</t>
  </si>
  <si>
    <t>W0102019010</t>
  </si>
  <si>
    <t>ADENOSINE DEAMINASE</t>
  </si>
  <si>
    <t>W0102019011</t>
  </si>
  <si>
    <t>ADRENOMEDULLIN</t>
  </si>
  <si>
    <t>W0102019012</t>
  </si>
  <si>
    <t>AMYLOID BETA-DERIVED DIFFUSIBLE LIGAND (BETA-AMYLOID OLIGOMER)</t>
  </si>
  <si>
    <t>W0102019013</t>
  </si>
  <si>
    <t>BETA-AMYLOID (1-40)</t>
  </si>
  <si>
    <t>W0102019014</t>
  </si>
  <si>
    <t>BETA-AMYLOID (1-42)</t>
  </si>
  <si>
    <t>W0102019015</t>
  </si>
  <si>
    <t>TOTAL TAU</t>
  </si>
  <si>
    <t>W0102019016</t>
  </si>
  <si>
    <t>HUMAN TAU (HTAU)</t>
  </si>
  <si>
    <t>W0102019017</t>
  </si>
  <si>
    <t>PHOSPHORYLATED TAU (PTAU)</t>
  </si>
  <si>
    <t>W0102019099</t>
  </si>
  <si>
    <t>SPECIFIC PROTEINS - OTHER</t>
  </si>
  <si>
    <t>W010202</t>
  </si>
  <si>
    <t>ALLERGY</t>
  </si>
  <si>
    <t>W01020201</t>
  </si>
  <si>
    <t>IMMUNOGLOBULIN E - TOTAL</t>
  </si>
  <si>
    <t>W01020202</t>
  </si>
  <si>
    <t>IMMUNOGLOBULIN E - SPECIFIC, MONOTEST/MONORESULT</t>
  </si>
  <si>
    <t>W01020203</t>
  </si>
  <si>
    <t>IMMUNOGLOBULIN E - MONOTEST/MONORESULT - MULTI AG</t>
  </si>
  <si>
    <t>W01020204</t>
  </si>
  <si>
    <t>IMMUNOGLOBULIN E - MONOTEST/PLURIRESULT-MULTI AG</t>
  </si>
  <si>
    <t>W01020205</t>
  </si>
  <si>
    <t>IMMUNOGLOBULIN E - SCREEN</t>
  </si>
  <si>
    <t>W01020206</t>
  </si>
  <si>
    <t>LEUKOTRIENE STIMULATION TEST</t>
  </si>
  <si>
    <t>W01020207</t>
  </si>
  <si>
    <t>ALLERGENE SPECIFIC IGA</t>
  </si>
  <si>
    <t>W01020208</t>
  </si>
  <si>
    <t>ALLERGENE SPECIFIC IGG</t>
  </si>
  <si>
    <t>W01020209</t>
  </si>
  <si>
    <t>HISTAMINE</t>
  </si>
  <si>
    <t>W01020299</t>
  </si>
  <si>
    <t>ALLERGY TESTS - OTHER</t>
  </si>
  <si>
    <t>W010203</t>
  </si>
  <si>
    <t>TUMOUR MARKERS</t>
  </si>
  <si>
    <t>W01020301</t>
  </si>
  <si>
    <t>CANCER ANTIGENS</t>
  </si>
  <si>
    <t>W0102030101</t>
  </si>
  <si>
    <t>BLADDER TUMOUR ANTIGEN</t>
  </si>
  <si>
    <t>W0102030102</t>
  </si>
  <si>
    <t>CANCER ANTIGEN 15-3</t>
  </si>
  <si>
    <t>W0102030103</t>
  </si>
  <si>
    <t>CANCER ANTIGEN 19-9</t>
  </si>
  <si>
    <t>W0102030104</t>
  </si>
  <si>
    <t>CANCER ANTIGEN 50</t>
  </si>
  <si>
    <t>W0102030105</t>
  </si>
  <si>
    <t>CANCER ANTIGEN 72-4</t>
  </si>
  <si>
    <t>W0102030106</t>
  </si>
  <si>
    <t>CANCER ANTIGEN 125</t>
  </si>
  <si>
    <t>W0102030107</t>
  </si>
  <si>
    <t>CANCER ANTIGEN 195</t>
  </si>
  <si>
    <t>W0102030108</t>
  </si>
  <si>
    <t>CANCER ANTIGEN 242</t>
  </si>
  <si>
    <t>W0102030109</t>
  </si>
  <si>
    <t>CANCER ANTIGEN 549</t>
  </si>
  <si>
    <t>W0102030110</t>
  </si>
  <si>
    <t>CANCER ANTIGEN 27.29</t>
  </si>
  <si>
    <t>W0102030111</t>
  </si>
  <si>
    <t>CYFRA 21-1</t>
  </si>
  <si>
    <t>W0102030112</t>
  </si>
  <si>
    <t>CARCINOEMBRYONIC ANTIGEN</t>
  </si>
  <si>
    <t>W0102030113</t>
  </si>
  <si>
    <t>TOTAL PROSTATIC SPECIFIC ANTIGEN</t>
  </si>
  <si>
    <t>W0102030114</t>
  </si>
  <si>
    <t>FREE PROSTATIC SPECIFIC ANTIGEN</t>
  </si>
  <si>
    <t>W0102030115</t>
  </si>
  <si>
    <t>COMPLEXED PROSTATIC SPECIFIC ANTIGEN</t>
  </si>
  <si>
    <t>W0102030116</t>
  </si>
  <si>
    <t>SQUAMOUS CELL CARCINOMA ANTIGEN</t>
  </si>
  <si>
    <t>W0102030117</t>
  </si>
  <si>
    <t>TUMOR POLYPEPTIDE ANTIGEN (TPA - INCL. TPS)</t>
  </si>
  <si>
    <t>W0102030118</t>
  </si>
  <si>
    <t>CANCER ASSOCIATED SERUM ANTIGEN</t>
  </si>
  <si>
    <t>W0102030119</t>
  </si>
  <si>
    <t>HUMAN EPIDIDYMIS PROTEIN 4</t>
  </si>
  <si>
    <t>W0102030120</t>
  </si>
  <si>
    <t>PROSTATIC ACID PHOSPHATASE (IC)</t>
  </si>
  <si>
    <t>W0102030121</t>
  </si>
  <si>
    <t>PRO-GASTRIN-RELEASING PEPTIDE</t>
  </si>
  <si>
    <t>W0102030122</t>
  </si>
  <si>
    <t>EARLY PROSTATE CANCER ANTIGEN - 2</t>
  </si>
  <si>
    <t>W0102030123</t>
  </si>
  <si>
    <t>NUCLEAR MATRIX PROTEIN 22</t>
  </si>
  <si>
    <t>W0102030124</t>
  </si>
  <si>
    <t>CANCER ANTIGEN P16</t>
  </si>
  <si>
    <t>W0102030125</t>
  </si>
  <si>
    <t>CANCER ANTIGEN P63</t>
  </si>
  <si>
    <t>W0102030126</t>
  </si>
  <si>
    <t>CYTOKERATINS</t>
  </si>
  <si>
    <t>W0102030127</t>
  </si>
  <si>
    <t>(2)PROPSA</t>
  </si>
  <si>
    <t>W0102030199</t>
  </si>
  <si>
    <t>CANCER ANTIGENS - OTHER</t>
  </si>
  <si>
    <t>W01020302</t>
  </si>
  <si>
    <t>RECEPTOR ASSAYS</t>
  </si>
  <si>
    <t>W0102030201</t>
  </si>
  <si>
    <t>ESTROGEN RECEPTOR ASSAYS</t>
  </si>
  <si>
    <t>W0102030202</t>
  </si>
  <si>
    <t>PROGESTERONE RECEPTOR ASSAYS</t>
  </si>
  <si>
    <t>W0102030299</t>
  </si>
  <si>
    <t>RECEPTOR ASSAYS - OTHER</t>
  </si>
  <si>
    <t>W01020303</t>
  </si>
  <si>
    <t>ONCOPROTEINS</t>
  </si>
  <si>
    <t>W0102030301</t>
  </si>
  <si>
    <t>HER-2/NEU</t>
  </si>
  <si>
    <t>W0102030302</t>
  </si>
  <si>
    <t>P53</t>
  </si>
  <si>
    <t>W0102030399</t>
  </si>
  <si>
    <t>OTHER ONCOPROTEINS</t>
  </si>
  <si>
    <t>W01020390</t>
  </si>
  <si>
    <t>OTHER TUMOUR MARKERS</t>
  </si>
  <si>
    <t>W0102039001</t>
  </si>
  <si>
    <t>ALPHAFETOPROTEIN</t>
  </si>
  <si>
    <t>W0102039002</t>
  </si>
  <si>
    <t>BETA2-MICROGLOBULIN</t>
  </si>
  <si>
    <t>W0102039003</t>
  </si>
  <si>
    <t>CATHEPSIN-D</t>
  </si>
  <si>
    <t>W0102039004</t>
  </si>
  <si>
    <t>5 HIAA</t>
  </si>
  <si>
    <t>W0102039005</t>
  </si>
  <si>
    <t>HUMAN PLACENTA LIKE ALKALINE PHOSPHATASE</t>
  </si>
  <si>
    <t>W0102039006</t>
  </si>
  <si>
    <t>LAMININ</t>
  </si>
  <si>
    <t>W0102039007</t>
  </si>
  <si>
    <t>NEURON SPECIFIC ENOLASE</t>
  </si>
  <si>
    <t>W0102039008</t>
  </si>
  <si>
    <t>THYMIDINE KINASE</t>
  </si>
  <si>
    <t>W0102039009</t>
  </si>
  <si>
    <t>TISSUE ASSOCIATED PROTEIN</t>
  </si>
  <si>
    <t>W0102039010</t>
  </si>
  <si>
    <t>MATRIX-METALLOPROTEINASES</t>
  </si>
  <si>
    <t>W0102039011</t>
  </si>
  <si>
    <t>SEROTONINE</t>
  </si>
  <si>
    <t>W0102039013</t>
  </si>
  <si>
    <t>FECAL OCCULT BLOOD (IC)</t>
  </si>
  <si>
    <t>W0102039014</t>
  </si>
  <si>
    <t>CHROMOGRANIN A</t>
  </si>
  <si>
    <t>W0102039015</t>
  </si>
  <si>
    <t>ALPHA SUBUNIT</t>
  </si>
  <si>
    <t>W0102039017</t>
  </si>
  <si>
    <t>PROTEIN INDUCED BY VITAMIN K ABSENCE OR ANTAGONIST-II (PIVKA-II)</t>
  </si>
  <si>
    <t>W0102039018</t>
  </si>
  <si>
    <t>ALPHA-FUCOSIDASE</t>
  </si>
  <si>
    <t>W0102039019</t>
  </si>
  <si>
    <t>SOLUBLE MESOTHELIN-RELATED PEPTIDES</t>
  </si>
  <si>
    <t>W0102039099</t>
  </si>
  <si>
    <t>TUMOUR MARKERS - OTHER</t>
  </si>
  <si>
    <t>W010204</t>
  </si>
  <si>
    <t>THYROID FUNCTION HORMONES</t>
  </si>
  <si>
    <t>W01020401</t>
  </si>
  <si>
    <t>FREE TRIIODOTHYRONINE</t>
  </si>
  <si>
    <t>W01020402</t>
  </si>
  <si>
    <t>FREE THYROXINE</t>
  </si>
  <si>
    <t>W01020403</t>
  </si>
  <si>
    <t>NEONATAL THYROID STIMULATING HORMONE</t>
  </si>
  <si>
    <t>W01020404</t>
  </si>
  <si>
    <t>REVERSE TRIIODOTHYRONINE</t>
  </si>
  <si>
    <t>W01020405</t>
  </si>
  <si>
    <t>TRIIODOTHYRONINE</t>
  </si>
  <si>
    <t>W01020406</t>
  </si>
  <si>
    <t>T- UPTAKE</t>
  </si>
  <si>
    <t>W01020407</t>
  </si>
  <si>
    <t>THYROXINE</t>
  </si>
  <si>
    <t>W01020408</t>
  </si>
  <si>
    <t>THYROGLOBULIN</t>
  </si>
  <si>
    <t>W01020409</t>
  </si>
  <si>
    <t>THYROID BINDING GLOBULIN</t>
  </si>
  <si>
    <t>W01020410</t>
  </si>
  <si>
    <t>THYROID STIMULATING HORMONE</t>
  </si>
  <si>
    <t>W01020411</t>
  </si>
  <si>
    <t>NEONATAL THYROXINE</t>
  </si>
  <si>
    <t>W01020499</t>
  </si>
  <si>
    <t>THYROID HORMONES - OTHER</t>
  </si>
  <si>
    <t>W010205</t>
  </si>
  <si>
    <t>FERTILITY / PREGNANCY HORMONES / PROTEINS</t>
  </si>
  <si>
    <t>W01020501</t>
  </si>
  <si>
    <t>FERTILITY FUNCTION HORMONES / PROTEINS</t>
  </si>
  <si>
    <t>W0102050101</t>
  </si>
  <si>
    <t>ANDROSTENEDIONE</t>
  </si>
  <si>
    <t>W0102050102</t>
  </si>
  <si>
    <t>DEHYDRO-EPIANDROSTERONE SULPHATE (INCL. DHEA)</t>
  </si>
  <si>
    <t>W0102050103</t>
  </si>
  <si>
    <t>ESTRADIOL</t>
  </si>
  <si>
    <t>W0102050104</t>
  </si>
  <si>
    <t>FOLLICLE STIMULATING HORMONE</t>
  </si>
  <si>
    <t>W0102050105</t>
  </si>
  <si>
    <t>LUTEINISING HORMONE</t>
  </si>
  <si>
    <t>W0102050106</t>
  </si>
  <si>
    <t>PROGESTERONE</t>
  </si>
  <si>
    <t>W0102050107</t>
  </si>
  <si>
    <t>17 OH PROGESTERONE</t>
  </si>
  <si>
    <t>W0102050108</t>
  </si>
  <si>
    <t>PROLACTIN</t>
  </si>
  <si>
    <t>W0102050109</t>
  </si>
  <si>
    <t>SEX HORMONE BINDING GLOBULIN</t>
  </si>
  <si>
    <t>W0102050110</t>
  </si>
  <si>
    <t>TESTOSTERONE (WITH DEHYDRO AND FREE TESTOSTERONE)</t>
  </si>
  <si>
    <t>W0102050111</t>
  </si>
  <si>
    <t>ANDROSTERONE</t>
  </si>
  <si>
    <t>W0102050112</t>
  </si>
  <si>
    <t>ANDROSTANEDIOL-GLUCURONIDE</t>
  </si>
  <si>
    <t>W0102050114</t>
  </si>
  <si>
    <t>11-DESOXYCORTISOL</t>
  </si>
  <si>
    <t>W0102050115</t>
  </si>
  <si>
    <t>CORTICOSTERON (R/M)</t>
  </si>
  <si>
    <t>W0102050199</t>
  </si>
  <si>
    <t>FERTILITY FUNCTION HORMONES - OTHER</t>
  </si>
  <si>
    <t>W01020502</t>
  </si>
  <si>
    <t>PREGNANCY TESTING HORMONES / PROTEINS</t>
  </si>
  <si>
    <t>W0102050201</t>
  </si>
  <si>
    <t>ALPHA2-PREGNANCY ASSOCIATED GLYCOPROTEIN</t>
  </si>
  <si>
    <t>W0102050202</t>
  </si>
  <si>
    <t>ESTRIOL</t>
  </si>
  <si>
    <t>W0102050203</t>
  </si>
  <si>
    <t>UNCONJUGATED (FREE) ESTRIOL</t>
  </si>
  <si>
    <t>W0102050204</t>
  </si>
  <si>
    <t>ESTRONE</t>
  </si>
  <si>
    <t>W0102050205</t>
  </si>
  <si>
    <t xml:space="preserve">TOTAL HUMAN CHORIONIC GONADOTROPIN  </t>
  </si>
  <si>
    <t>W0102050206</t>
  </si>
  <si>
    <t>B- HUMAN CHORIONIC GONADOTROPIN (INCL. SUBUNIT)</t>
  </si>
  <si>
    <t>W0102050207</t>
  </si>
  <si>
    <t>HUMAN PLACENTAL LACTOGEN</t>
  </si>
  <si>
    <t>W0102050208</t>
  </si>
  <si>
    <t>PREGNANCY SPECIFIC B1 -GLYCOPROTEIN</t>
  </si>
  <si>
    <t>W0102050209</t>
  </si>
  <si>
    <t>GLYCOPROTEIN A SUBUNIT</t>
  </si>
  <si>
    <t>W0102050210</t>
  </si>
  <si>
    <t>PREGNANCY ASSOCIATED PLASMA PROTEIN - A (DOWNS)</t>
  </si>
  <si>
    <t>W0102050211</t>
  </si>
  <si>
    <t>PLACENTAL GROWTH FACTOR (PRE-ECLAMPSIA)</t>
  </si>
  <si>
    <t>W0102050212</t>
  </si>
  <si>
    <t>SOLUBLE FMS-LIKE TYROSINE KINASE-1</t>
  </si>
  <si>
    <t>W0102050213</t>
  </si>
  <si>
    <t>FREE BETA HCG (PRENATAL SCREENING)</t>
  </si>
  <si>
    <t>W0102050214</t>
  </si>
  <si>
    <t>INHIBIN A/B (PRENATAL SCREENING)</t>
  </si>
  <si>
    <t>W0102050215</t>
  </si>
  <si>
    <t>ANTI-MÛLLERIAN HORMONE</t>
  </si>
  <si>
    <t>W0102050299</t>
  </si>
  <si>
    <t>PREGNANCY TESTING HORMONES - OTHER</t>
  </si>
  <si>
    <t>W010206</t>
  </si>
  <si>
    <t>INDIVIDUAL AND SPECIFIC HORMONES / PROTEINS</t>
  </si>
  <si>
    <t>W01020601</t>
  </si>
  <si>
    <t>DIABETES ASSAYS (HORMONES)</t>
  </si>
  <si>
    <t>W0102060101</t>
  </si>
  <si>
    <t>C-PEPTIDE</t>
  </si>
  <si>
    <t>W0102060102</t>
  </si>
  <si>
    <t>GLUCAGON</t>
  </si>
  <si>
    <t>W0102060103</t>
  </si>
  <si>
    <t>INSULIN</t>
  </si>
  <si>
    <t>W0102060104</t>
  </si>
  <si>
    <t>INSULIN ANTIBODY</t>
  </si>
  <si>
    <t>W0102060105</t>
  </si>
  <si>
    <t>GAD II ANTIBODIES AND OTHER ICA</t>
  </si>
  <si>
    <t>W0102060106</t>
  </si>
  <si>
    <t>THYROSIN PHOSPHATASE IA2 ANTIBODIES</t>
  </si>
  <si>
    <t>W0102060107</t>
  </si>
  <si>
    <t>PROINSULIN</t>
  </si>
  <si>
    <t>W0102060108</t>
  </si>
  <si>
    <t>ISLET CELL AB</t>
  </si>
  <si>
    <t>W0102060109</t>
  </si>
  <si>
    <t>GLYCOSYLATED/GLYCATED HAEMOGLOBIN (IC)</t>
  </si>
  <si>
    <t>W0102060199</t>
  </si>
  <si>
    <t>DIABETES ASSAYS - OTHER</t>
  </si>
  <si>
    <t>W01020602</t>
  </si>
  <si>
    <t>RENAL METABOLISM ASSAYS</t>
  </si>
  <si>
    <t>W0102060201</t>
  </si>
  <si>
    <t>ALDOSTERONE</t>
  </si>
  <si>
    <t>W0102060202</t>
  </si>
  <si>
    <t>ANGIOTENSIN I / II</t>
  </si>
  <si>
    <t>W0102060203</t>
  </si>
  <si>
    <t>CORTISOL</t>
  </si>
  <si>
    <t>W0102060204</t>
  </si>
  <si>
    <t>RENINE (PLASMA RENINE ACTIVITY)</t>
  </si>
  <si>
    <t>W0102060205</t>
  </si>
  <si>
    <t>ANGIOTENSIN CONVERTING ENZYME (IC)</t>
  </si>
  <si>
    <t>W0102060206</t>
  </si>
  <si>
    <t>RENINE DIRECT</t>
  </si>
  <si>
    <t>W0102060207</t>
  </si>
  <si>
    <t>NEUTROPHIL GELATINASE ASSOCIATED LIPOCALIN (LIPOCALIN 2)</t>
  </si>
  <si>
    <t>W0102060208</t>
  </si>
  <si>
    <t>TISSUE INHIBITOR OF METALLOPROTEINASE-2 / INSULINE-LIKE GROWTH FACTOR - BINDING PROTEIN-7</t>
  </si>
  <si>
    <t>W0102060299</t>
  </si>
  <si>
    <t>RENAL METABOLISM TESTS - OTHER</t>
  </si>
  <si>
    <t>W01020603</t>
  </si>
  <si>
    <t>BONE AND MINERAL METABOLISM ASSAYS</t>
  </si>
  <si>
    <t>W0102060301</t>
  </si>
  <si>
    <t>CALCITONIN</t>
  </si>
  <si>
    <t>W0102060302</t>
  </si>
  <si>
    <t>COLLAGEN TYPE I C-TERMINAL PROPEPTIDE</t>
  </si>
  <si>
    <t>W0102060303</t>
  </si>
  <si>
    <t>COLLAGEN TYPE III C-TERMINAL PROPEPTIDE</t>
  </si>
  <si>
    <t>W0102060304</t>
  </si>
  <si>
    <t>CROSS-LINKED C-TELOPEPTIDES</t>
  </si>
  <si>
    <t>W0102060305</t>
  </si>
  <si>
    <t>CROSS-LINKED N-TELOPEPTIDES</t>
  </si>
  <si>
    <t>W0102060306</t>
  </si>
  <si>
    <t>CYCLIC ADENOSIN MONOPHOSPHATE</t>
  </si>
  <si>
    <t>W0102060307</t>
  </si>
  <si>
    <t>DEOXYPYRIDINOLINE</t>
  </si>
  <si>
    <t>W0102060308</t>
  </si>
  <si>
    <t>1.25-DIHYDROXYVITAMIN D</t>
  </si>
  <si>
    <t>W0102060309</t>
  </si>
  <si>
    <t>25-HYDROXYVITAMIN D</t>
  </si>
  <si>
    <t>W0102060310</t>
  </si>
  <si>
    <t>HYDROXYPROLINE</t>
  </si>
  <si>
    <t>W0102060311</t>
  </si>
  <si>
    <t>OSTEOCALCINE</t>
  </si>
  <si>
    <t>W0102060312</t>
  </si>
  <si>
    <t>PARATHYROID HORMONE INTACT</t>
  </si>
  <si>
    <t>W0102060313</t>
  </si>
  <si>
    <t>PARATHYROID HORMONE (C-/N-TERMINAL, M-REGIONAL)</t>
  </si>
  <si>
    <t>W0102060314</t>
  </si>
  <si>
    <t>PARATHYROID HORMONE RELATED PEPTIDE</t>
  </si>
  <si>
    <t>W0102060315</t>
  </si>
  <si>
    <t>PYRIDINOLINE</t>
  </si>
  <si>
    <t>W0102060316</t>
  </si>
  <si>
    <t>TARTRATE-RESISTANT ACID PHOSPHATASE 5B</t>
  </si>
  <si>
    <t>W0102060317</t>
  </si>
  <si>
    <t>PROCOLLAGEN TYPE I N TERMINAL PROPEPTIDE</t>
  </si>
  <si>
    <t>W0102060318</t>
  </si>
  <si>
    <t>BONE ALKALINE PHOSPHATASE (IC)</t>
  </si>
  <si>
    <t>W0102060399</t>
  </si>
  <si>
    <t>BONE METABOLISM TESTS - OTHER</t>
  </si>
  <si>
    <t>W01020604</t>
  </si>
  <si>
    <t>ENDOCRINE HORMONES AND PEPTIDES</t>
  </si>
  <si>
    <t>W0102060401</t>
  </si>
  <si>
    <t>ADRENOCORTIOTROPIC HORMONE</t>
  </si>
  <si>
    <t>W0102060402</t>
  </si>
  <si>
    <t>HUMAN GROWTH HORMONE</t>
  </si>
  <si>
    <t>W0102060403</t>
  </si>
  <si>
    <t>INSULIN-LIKE GROWTH FACTOR I (SOMATOMEDIN C)</t>
  </si>
  <si>
    <t>W0102060404</t>
  </si>
  <si>
    <t>INSULIN-LIKE GROWTH FACTOR II</t>
  </si>
  <si>
    <t>W0102060405</t>
  </si>
  <si>
    <t>INSULIN-LIKE GROWTH FACTOR BINDING PROTEIN 1</t>
  </si>
  <si>
    <t>W0102060406</t>
  </si>
  <si>
    <t>INSULIN-LIKE GROWTH FACTOR BINDING PROTEIN 3</t>
  </si>
  <si>
    <t>W0102060407</t>
  </si>
  <si>
    <t>VASOINTESTINAL PEPTIDE</t>
  </si>
  <si>
    <t>W0102060408</t>
  </si>
  <si>
    <t>VASOPRESSIN</t>
  </si>
  <si>
    <t>W0102060499</t>
  </si>
  <si>
    <t>ENDOCRINE HORMONES (GROWTH FACTORS) - OTHER</t>
  </si>
  <si>
    <t>W01020605</t>
  </si>
  <si>
    <t>NEUROENDOCRINE FUNCTION ASSAYS</t>
  </si>
  <si>
    <t>W0102060501</t>
  </si>
  <si>
    <t>BOMBESIN</t>
  </si>
  <si>
    <t>W0102060502</t>
  </si>
  <si>
    <t>B-ENDORPHIN</t>
  </si>
  <si>
    <t>W0102060503</t>
  </si>
  <si>
    <t>17-HYDROXY-KETOSTERONE</t>
  </si>
  <si>
    <t>W0102060504</t>
  </si>
  <si>
    <t>17-KETOGENIC STEROIDS</t>
  </si>
  <si>
    <t>W0102060505</t>
  </si>
  <si>
    <t>17-KETOSTEROIDS</t>
  </si>
  <si>
    <t>W0102060506</t>
  </si>
  <si>
    <t>A-MELANOCITE STIMULATING HORMONES</t>
  </si>
  <si>
    <t>W0102060507</t>
  </si>
  <si>
    <t>NEUROTENSIN</t>
  </si>
  <si>
    <t>W0102060508</t>
  </si>
  <si>
    <t>SOMATOSTATIN</t>
  </si>
  <si>
    <t>W0102060509</t>
  </si>
  <si>
    <t>SUBSTANCE P</t>
  </si>
  <si>
    <t>W0102060599</t>
  </si>
  <si>
    <t>NEOENDOCRINE FUNCTION ASSAYS - OTHER</t>
  </si>
  <si>
    <t>W01020606</t>
  </si>
  <si>
    <t>MULTIPLE HORMONES - INDIVIDUAL AND SPECIFIC</t>
  </si>
  <si>
    <t>W0102060601</t>
  </si>
  <si>
    <t>ADRENALIN / NORADRENALINE / DOPAMINE</t>
  </si>
  <si>
    <t>W0102060699</t>
  </si>
  <si>
    <t>MULTIPLE INDIVIDUAL HORMONES - OTHER</t>
  </si>
  <si>
    <t>W01020690</t>
  </si>
  <si>
    <t>VARIOUS INDIVIDUAL AND SPECIFIC HORMONES</t>
  </si>
  <si>
    <t>W0102069001</t>
  </si>
  <si>
    <t>GASTRIN</t>
  </si>
  <si>
    <t>W0102069002</t>
  </si>
  <si>
    <t>GONADOTROPIN-RELEASING HORMONE</t>
  </si>
  <si>
    <t>W0102069003</t>
  </si>
  <si>
    <t>MELATONINE</t>
  </si>
  <si>
    <t>W0102069004</t>
  </si>
  <si>
    <t>NEOPTERINE</t>
  </si>
  <si>
    <t>W0102069005</t>
  </si>
  <si>
    <t>OXYTOCIN</t>
  </si>
  <si>
    <t>W0102069006</t>
  </si>
  <si>
    <t>PEPSINOGEN</t>
  </si>
  <si>
    <t>W0102069007</t>
  </si>
  <si>
    <t>PROSTAGLANDIN</t>
  </si>
  <si>
    <t>W0102069008</t>
  </si>
  <si>
    <t>SEROTONIN-UPTAKE (PLATELETS)</t>
  </si>
  <si>
    <t>W0102069009</t>
  </si>
  <si>
    <t>ELASTASE (PANCREATIC POLYPEPTIDE)</t>
  </si>
  <si>
    <t>W0102069010</t>
  </si>
  <si>
    <t>ADRENALIN</t>
  </si>
  <si>
    <t>W0102069011</t>
  </si>
  <si>
    <t>NORADRENALIN</t>
  </si>
  <si>
    <t>W0102069012</t>
  </si>
  <si>
    <t>DOPAMINE</t>
  </si>
  <si>
    <t>W0102069013</t>
  </si>
  <si>
    <t>PROCALCITONIN</t>
  </si>
  <si>
    <t>W0102069014</t>
  </si>
  <si>
    <t>LEPTIN</t>
  </si>
  <si>
    <t>W0102069015</t>
  </si>
  <si>
    <t>MOTILIN</t>
  </si>
  <si>
    <t>W0102069016</t>
  </si>
  <si>
    <t>CYCLIC GUANOSINE MONOPHOSPHATE</t>
  </si>
  <si>
    <t>W0102069017</t>
  </si>
  <si>
    <t>MID-REGIONAL PROADRENOMEDULLIN (MR-PROADM)</t>
  </si>
  <si>
    <t>W0102069099</t>
  </si>
  <si>
    <t>INDIVIDUAL AND SPECIFIC HORMONES - OTHER</t>
  </si>
  <si>
    <t>W010207</t>
  </si>
  <si>
    <t>ANEMIA RELATED / VITAMIN TESTS</t>
  </si>
  <si>
    <t>W01020701</t>
  </si>
  <si>
    <t>ANEMIA</t>
  </si>
  <si>
    <t>W0102070101</t>
  </si>
  <si>
    <t>ERYTHROPOIETIN</t>
  </si>
  <si>
    <t>W0102070102</t>
  </si>
  <si>
    <t>FERRITIN</t>
  </si>
  <si>
    <t>W0102070103</t>
  </si>
  <si>
    <t>FOLATE</t>
  </si>
  <si>
    <t>W0102070104</t>
  </si>
  <si>
    <t>SOLUBLE TRANSFERRIN RECEPTOR</t>
  </si>
  <si>
    <t>W0102070105</t>
  </si>
  <si>
    <t>RETICULOCYTE HAEMOGLOBIN CONTENT</t>
  </si>
  <si>
    <t>W0102070106</t>
  </si>
  <si>
    <t>IRON (IC)</t>
  </si>
  <si>
    <t>W0102070107</t>
  </si>
  <si>
    <t>IRON BINDING CAPACITY - TOTAL (IC)</t>
  </si>
  <si>
    <t>W0102070199</t>
  </si>
  <si>
    <t>ANEMIA - OTHER</t>
  </si>
  <si>
    <t>W01020702</t>
  </si>
  <si>
    <t>VITAMINES</t>
  </si>
  <si>
    <t>W0102070201</t>
  </si>
  <si>
    <t>VITAMIN B1</t>
  </si>
  <si>
    <t>W0102070202</t>
  </si>
  <si>
    <t>VITAMIN B2</t>
  </si>
  <si>
    <t>W0102070203</t>
  </si>
  <si>
    <t>VITAMIN B6</t>
  </si>
  <si>
    <t>W0102070204</t>
  </si>
  <si>
    <t>VITAMIN B12</t>
  </si>
  <si>
    <t>W0102070205</t>
  </si>
  <si>
    <t>INTRINSIC FACTOR (BLOCKING ANTIBODY)</t>
  </si>
  <si>
    <t>W0102070206</t>
  </si>
  <si>
    <t>VITAMIN D (CHOLECALCIFEROL)</t>
  </si>
  <si>
    <t>W0102070299</t>
  </si>
  <si>
    <t>VITAMIN TESTS - OTHER</t>
  </si>
  <si>
    <t>W01020703</t>
  </si>
  <si>
    <t>MULTIPLE - ANEMIA RELATED / VITAMIN TESTS</t>
  </si>
  <si>
    <t>W0102070301</t>
  </si>
  <si>
    <t>VITAMIN B 12 / FOLATE</t>
  </si>
  <si>
    <t>W0102070399</t>
  </si>
  <si>
    <t>MULTIPLE ANEMIA / VITAMIN TESTS - OTHER</t>
  </si>
  <si>
    <t>W010208</t>
  </si>
  <si>
    <t>THERAPEUTIC DRUG MONITORING</t>
  </si>
  <si>
    <t>W01020801</t>
  </si>
  <si>
    <t>CARDIOVASCULAR TDM</t>
  </si>
  <si>
    <t>W0102080101</t>
  </si>
  <si>
    <t>DIGOXIN</t>
  </si>
  <si>
    <t>W0102080102</t>
  </si>
  <si>
    <t>DIGITOXIN</t>
  </si>
  <si>
    <t>W0102080103</t>
  </si>
  <si>
    <t>DISOPYRAMIDE</t>
  </si>
  <si>
    <t>W0102080104</t>
  </si>
  <si>
    <t>FLECAINIDE</t>
  </si>
  <si>
    <t>W0102080105</t>
  </si>
  <si>
    <t>LIDOCAINE</t>
  </si>
  <si>
    <t>W0102080106</t>
  </si>
  <si>
    <t>N-ACETYLPROCAINAMIDE</t>
  </si>
  <si>
    <t>W0102080107</t>
  </si>
  <si>
    <t>PROCAINAMIDE</t>
  </si>
  <si>
    <t>W0102080108</t>
  </si>
  <si>
    <t>PROPRANOLOL</t>
  </si>
  <si>
    <t>W0102080109</t>
  </si>
  <si>
    <t>QUINIDINE</t>
  </si>
  <si>
    <t>W0102080199</t>
  </si>
  <si>
    <t>CARDIOVASCULAR TDM - OTHER</t>
  </si>
  <si>
    <t>W01020802</t>
  </si>
  <si>
    <t>CENTRAL NERVOUS SYSTEMS TDM</t>
  </si>
  <si>
    <t>W0102080201</t>
  </si>
  <si>
    <t>CARBAMAZEPINE</t>
  </si>
  <si>
    <t>W0102080202</t>
  </si>
  <si>
    <t>ETHOSUXIMIDE</t>
  </si>
  <si>
    <t>W0102080203</t>
  </si>
  <si>
    <t>FREE CARBAMAZEPINE</t>
  </si>
  <si>
    <t>W0102080204</t>
  </si>
  <si>
    <t>FREE PHENYTOIN</t>
  </si>
  <si>
    <t>W0102080205</t>
  </si>
  <si>
    <t>FREE PRIMIDONE</t>
  </si>
  <si>
    <t>W0102080206</t>
  </si>
  <si>
    <t>FREE VALPROIC ACID</t>
  </si>
  <si>
    <t>W0102080207</t>
  </si>
  <si>
    <t>PHENOBARBITAL</t>
  </si>
  <si>
    <t>W0102080208</t>
  </si>
  <si>
    <t>PHENYTOIN</t>
  </si>
  <si>
    <t>W0102080209</t>
  </si>
  <si>
    <t>PRIMIDONE</t>
  </si>
  <si>
    <t>W0102080210</t>
  </si>
  <si>
    <t>VALPROIC ACID</t>
  </si>
  <si>
    <t>W0102080211</t>
  </si>
  <si>
    <t>GABAPENTIN</t>
  </si>
  <si>
    <t>W0102080212</t>
  </si>
  <si>
    <t>LAMOTRIGINE</t>
  </si>
  <si>
    <t>W0102080213</t>
  </si>
  <si>
    <t>TOPIRAMATE</t>
  </si>
  <si>
    <t>W0102080214</t>
  </si>
  <si>
    <t>ZONISAMIDE</t>
  </si>
  <si>
    <t>W0102080215</t>
  </si>
  <si>
    <t>LEVETIRACETAM</t>
  </si>
  <si>
    <t>W0102080299</t>
  </si>
  <si>
    <t>CENTRAL NERVOUS SYSTEM TDM - OTHER</t>
  </si>
  <si>
    <t>W01020803</t>
  </si>
  <si>
    <t>ANTIBIOTIC TDM / ANTIVIRUS TDM</t>
  </si>
  <si>
    <t>W0102080301</t>
  </si>
  <si>
    <t>AMIKACIN</t>
  </si>
  <si>
    <t>W0102080303</t>
  </si>
  <si>
    <t>CHLORAMPHENICOL</t>
  </si>
  <si>
    <t>W0102080305</t>
  </si>
  <si>
    <t>DIBEKACIN</t>
  </si>
  <si>
    <t>W0102080307</t>
  </si>
  <si>
    <t>GENTAMICIN</t>
  </si>
  <si>
    <t>W0102080309</t>
  </si>
  <si>
    <t>KANAMYCIN</t>
  </si>
  <si>
    <t>W0102080311</t>
  </si>
  <si>
    <t>NETILMYCIN</t>
  </si>
  <si>
    <t>W0102080313</t>
  </si>
  <si>
    <t>SISOMYCIN</t>
  </si>
  <si>
    <t>W0102080315</t>
  </si>
  <si>
    <t>STREPTOMYCIN</t>
  </si>
  <si>
    <t>W0102080317</t>
  </si>
  <si>
    <t>TOBRAMYCIN</t>
  </si>
  <si>
    <t>W0102080319</t>
  </si>
  <si>
    <t>VANCOMYCIN</t>
  </si>
  <si>
    <t>W0102080321</t>
  </si>
  <si>
    <t>TEICOPLANINE</t>
  </si>
  <si>
    <t>W0102080399</t>
  </si>
  <si>
    <t>ANTIBIOTICS TDM - OTHER</t>
  </si>
  <si>
    <t>W01020804</t>
  </si>
  <si>
    <t>ANTI-ASTHMA TDM</t>
  </si>
  <si>
    <t>W0102080401</t>
  </si>
  <si>
    <t>CAFFEINE</t>
  </si>
  <si>
    <t>W0102080402</t>
  </si>
  <si>
    <t>THEOPHYLLINE</t>
  </si>
  <si>
    <t>W0102080499</t>
  </si>
  <si>
    <t>ANTI-ASTHMA TDM - OTHER</t>
  </si>
  <si>
    <t>W01020805</t>
  </si>
  <si>
    <t>ANTI-NEOPLASTIC TDM</t>
  </si>
  <si>
    <t>W0102080501</t>
  </si>
  <si>
    <t>METHOTREXATE</t>
  </si>
  <si>
    <t>W0102080599</t>
  </si>
  <si>
    <t>ANTI-NEOPLASTIC TDM - OTHER</t>
  </si>
  <si>
    <t>W01020806</t>
  </si>
  <si>
    <t>IMMUNOSUPPRESSANT TDM</t>
  </si>
  <si>
    <t>W0102080601</t>
  </si>
  <si>
    <t>CYCLOSPORINE TOTAL</t>
  </si>
  <si>
    <t>W0102080602</t>
  </si>
  <si>
    <t>CYCLOSPORINE SPECIFIC</t>
  </si>
  <si>
    <t>W0102080603</t>
  </si>
  <si>
    <t>TACROLIMUS</t>
  </si>
  <si>
    <t>W0102080604</t>
  </si>
  <si>
    <t>RAPAMYCIN (SIROLIMUS)</t>
  </si>
  <si>
    <t>W0102080605</t>
  </si>
  <si>
    <t>MYCOPHENOLATE</t>
  </si>
  <si>
    <t>W0102080606</t>
  </si>
  <si>
    <t>EVEROLIMUS</t>
  </si>
  <si>
    <t>W0102080699</t>
  </si>
  <si>
    <t>IMMUNOSUPPRESSANT TDM - OTHER</t>
  </si>
  <si>
    <t>W01020807</t>
  </si>
  <si>
    <t>AUTOIMMUNE DISEASE TDM</t>
  </si>
  <si>
    <t>W0102080701</t>
  </si>
  <si>
    <t>INFLIXIMAB</t>
  </si>
  <si>
    <t>W0102080702</t>
  </si>
  <si>
    <t>ADALIMUMAB</t>
  </si>
  <si>
    <t>W0102080703</t>
  </si>
  <si>
    <t>ETANERCEP</t>
  </si>
  <si>
    <t>W0102080704</t>
  </si>
  <si>
    <t>RITUXIMAB</t>
  </si>
  <si>
    <t>W0102080799</t>
  </si>
  <si>
    <t>AUTOIMMUNE DISEASE TDM - OTHER</t>
  </si>
  <si>
    <t>W01020899</t>
  </si>
  <si>
    <t>THERAPEUTIC DRUG MONITORING - OTHER</t>
  </si>
  <si>
    <t>W010209</t>
  </si>
  <si>
    <t>DRUGS OF ABUSE / TOXICOLOGY</t>
  </si>
  <si>
    <t>W01020901</t>
  </si>
  <si>
    <t>DRUGS OF ABUSE</t>
  </si>
  <si>
    <t>W0102090101</t>
  </si>
  <si>
    <t>AMPHETAMINES GROUP</t>
  </si>
  <si>
    <t>W0102090102</t>
  </si>
  <si>
    <t>AMPHETAMINE/METHAMPHETAMINE SPECIFIC</t>
  </si>
  <si>
    <t>W0102090103</t>
  </si>
  <si>
    <t>BARBITURATES</t>
  </si>
  <si>
    <t>W0102090104</t>
  </si>
  <si>
    <t>BENZODIAZEPINES</t>
  </si>
  <si>
    <t>W0102090105</t>
  </si>
  <si>
    <t>CANNABINOIDS</t>
  </si>
  <si>
    <t>W0102090106</t>
  </si>
  <si>
    <t>COCAINE + COCAINE METABOLITES</t>
  </si>
  <si>
    <t>W0102090107</t>
  </si>
  <si>
    <t>CODEINE</t>
  </si>
  <si>
    <t>W0102090108</t>
  </si>
  <si>
    <t>COTININE</t>
  </si>
  <si>
    <t>W0102090109</t>
  </si>
  <si>
    <t>LYSERGIC ACID DIETHYLAMIDE</t>
  </si>
  <si>
    <t>W0102090110</t>
  </si>
  <si>
    <t>METHADONE</t>
  </si>
  <si>
    <t>W0102090111</t>
  </si>
  <si>
    <t>METHAQUALONE</t>
  </si>
  <si>
    <t>W0102090112</t>
  </si>
  <si>
    <t>MORPHINES</t>
  </si>
  <si>
    <t>W0102090113</t>
  </si>
  <si>
    <t>OPIATES</t>
  </si>
  <si>
    <t>W0102090114</t>
  </si>
  <si>
    <t>PHENCYCLIDINE</t>
  </si>
  <si>
    <t>W0102090115</t>
  </si>
  <si>
    <t>PROPOXYPHENE</t>
  </si>
  <si>
    <t>W0102090116</t>
  </si>
  <si>
    <t>6-ACETHYLMORPHIUM</t>
  </si>
  <si>
    <t>W0102090117</t>
  </si>
  <si>
    <t>BUPRENORPHINE</t>
  </si>
  <si>
    <t>W0102090118</t>
  </si>
  <si>
    <t>DEXTROMETHORPHAN</t>
  </si>
  <si>
    <t>W0102090119</t>
  </si>
  <si>
    <t>MDMA (ECSTASY)</t>
  </si>
  <si>
    <t>W0102090120</t>
  </si>
  <si>
    <t>EDDP SPECIFIC (METHADONE METABOLITES)</t>
  </si>
  <si>
    <t>W0102090121</t>
  </si>
  <si>
    <t>TRAMADOL</t>
  </si>
  <si>
    <t>W0102090122</t>
  </si>
  <si>
    <t>FENTANYL</t>
  </si>
  <si>
    <t>W0102090123</t>
  </si>
  <si>
    <t>OXYCODINE</t>
  </si>
  <si>
    <t>W0102090199</t>
  </si>
  <si>
    <t>DRUGS OF ABUSE - OTHER</t>
  </si>
  <si>
    <t>W01020902</t>
  </si>
  <si>
    <t>TOXICOLOGY</t>
  </si>
  <si>
    <t>W0102090201</t>
  </si>
  <si>
    <t>ACETAMINOPHENE (PARACETAMOL)</t>
  </si>
  <si>
    <t>W0102090202</t>
  </si>
  <si>
    <t>5-AMINOLEVULINATE DEHYDRATASE</t>
  </si>
  <si>
    <t>W0102090203</t>
  </si>
  <si>
    <t>AMITRIPTYLINE</t>
  </si>
  <si>
    <t>W0102090204</t>
  </si>
  <si>
    <t>CATECHOLAMINES</t>
  </si>
  <si>
    <t>W0102090205</t>
  </si>
  <si>
    <t>DESIPRAMINE</t>
  </si>
  <si>
    <t>W0102090206</t>
  </si>
  <si>
    <t>DOXEPIN PLUS METABOLITES</t>
  </si>
  <si>
    <t>W0102090207</t>
  </si>
  <si>
    <t>ETHANOL (ALCOHOL)</t>
  </si>
  <si>
    <t>W0102090208</t>
  </si>
  <si>
    <t>HIPPURIC ACID</t>
  </si>
  <si>
    <t>W0102090209</t>
  </si>
  <si>
    <t>IMIPRAMINE</t>
  </si>
  <si>
    <t>W0102090210</t>
  </si>
  <si>
    <t>NORTRIPTYLINE</t>
  </si>
  <si>
    <t>W0102090211</t>
  </si>
  <si>
    <t>PHENOLS</t>
  </si>
  <si>
    <t>W0102090212</t>
  </si>
  <si>
    <t>PROTOPORPHYRIN IX</t>
  </si>
  <si>
    <t>W0102090213</t>
  </si>
  <si>
    <t>SALICYLATE</t>
  </si>
  <si>
    <t>W0102090214</t>
  </si>
  <si>
    <t>TRICHLOROACETIC ACID</t>
  </si>
  <si>
    <t>W0102090215</t>
  </si>
  <si>
    <t>TRICYCLIC ANTIDEPRESSANTS (TOTAL)</t>
  </si>
  <si>
    <t>W0102090216</t>
  </si>
  <si>
    <t>URO/COPROPORPHYRINS</t>
  </si>
  <si>
    <t>W0102090217</t>
  </si>
  <si>
    <t>VANILLYLMANDELIC ACID</t>
  </si>
  <si>
    <t>W0102090218</t>
  </si>
  <si>
    <t>HOMOVANILLIC ACID</t>
  </si>
  <si>
    <t>W0102090220</t>
  </si>
  <si>
    <t>ETHYL GLUCURONIDE</t>
  </si>
  <si>
    <t>W0102090299</t>
  </si>
  <si>
    <t>TOXICOLOGY - OTHER</t>
  </si>
  <si>
    <t>W010210</t>
  </si>
  <si>
    <t>MARKERS FOR AUTO-IMMUNE DISEASES</t>
  </si>
  <si>
    <t>W01021001</t>
  </si>
  <si>
    <t>AUTOIMMUNE CONNECTIVE TISSUE DISEASES</t>
  </si>
  <si>
    <t>W0102100101</t>
  </si>
  <si>
    <t>ANA SCREENING</t>
  </si>
  <si>
    <t>W0102100102</t>
  </si>
  <si>
    <t>ENA SCREENING</t>
  </si>
  <si>
    <t>W0102100105</t>
  </si>
  <si>
    <t>DS DNA - ANTIBODIES</t>
  </si>
  <si>
    <t>W0102100106</t>
  </si>
  <si>
    <t>SS DNA - ANTIBODIES</t>
  </si>
  <si>
    <t>W0102100107</t>
  </si>
  <si>
    <t>HISTONES (H1, H2A, H3, H4,…HN)</t>
  </si>
  <si>
    <t>W0102100108</t>
  </si>
  <si>
    <t>JO-1</t>
  </si>
  <si>
    <t>W0102100109</t>
  </si>
  <si>
    <t>PM-SCL - ANTIBODIES</t>
  </si>
  <si>
    <t>W0102100110</t>
  </si>
  <si>
    <t>SCL-70</t>
  </si>
  <si>
    <t>W0102100111</t>
  </si>
  <si>
    <t>SM</t>
  </si>
  <si>
    <t>W0102100112</t>
  </si>
  <si>
    <t>SS-A</t>
  </si>
  <si>
    <t>W0102100113</t>
  </si>
  <si>
    <t>SS-B</t>
  </si>
  <si>
    <t>W0102100114</t>
  </si>
  <si>
    <t>U1-SNRNP - ANTIBODIES</t>
  </si>
  <si>
    <t>W0102100115</t>
  </si>
  <si>
    <t>ANTI-CENTROMERE ANTIBODIES</t>
  </si>
  <si>
    <t>W0102100117</t>
  </si>
  <si>
    <t>NUCLEOSOME ANTIBODIES</t>
  </si>
  <si>
    <t>W0102100118</t>
  </si>
  <si>
    <t>RIBOSOMAL PHOSPHOPROTEIN ANTIBODIES</t>
  </si>
  <si>
    <t>W0102100199</t>
  </si>
  <si>
    <t>AUTOIMMUNE CONNECTIVE TISSUE DISEASES TESTING - OTHER</t>
  </si>
  <si>
    <t>W01021002</t>
  </si>
  <si>
    <t>NEURO-AUTO-IMMUNE DISEASE</t>
  </si>
  <si>
    <t>W0102100201</t>
  </si>
  <si>
    <t>ANTI-GANGLIOSIDE-ANTIBODIES TOTAL</t>
  </si>
  <si>
    <t>W0102100202</t>
  </si>
  <si>
    <t>ANTI-GM1</t>
  </si>
  <si>
    <t>W0102100203</t>
  </si>
  <si>
    <t>ASIALO-GM1</t>
  </si>
  <si>
    <t>W0102100204</t>
  </si>
  <si>
    <t>ANTI-GD1B</t>
  </si>
  <si>
    <t>W0102100205</t>
  </si>
  <si>
    <t>GAL (ß1-3)</t>
  </si>
  <si>
    <t>W0102100206</t>
  </si>
  <si>
    <t>GALNAC</t>
  </si>
  <si>
    <t>W0102100207</t>
  </si>
  <si>
    <t>ANTI-MAG (MYELIN ASSOCIATED GLYCOPROTEIN)</t>
  </si>
  <si>
    <t>W0102100208</t>
  </si>
  <si>
    <t>ANTI-CAR (CANCER ASSOCIATED RETINOPATHY)</t>
  </si>
  <si>
    <t>W0102100209</t>
  </si>
  <si>
    <t>ANTI-HU ANTIBODY</t>
  </si>
  <si>
    <t>W0102100210</t>
  </si>
  <si>
    <t>ANTI-YO ANTIBODY</t>
  </si>
  <si>
    <t>W0102100211</t>
  </si>
  <si>
    <t>ANTI-RI ANTIBODY</t>
  </si>
  <si>
    <t>W0102100212</t>
  </si>
  <si>
    <t>ANTI-GQ1B</t>
  </si>
  <si>
    <t>W0102100299</t>
  </si>
  <si>
    <t>NEURO-AUTO-IMMUNE DISEASE - OTHER</t>
  </si>
  <si>
    <t>W01021003</t>
  </si>
  <si>
    <t>THYROID-AUTO-IMMUNE DISEASE</t>
  </si>
  <si>
    <t>W0102100301</t>
  </si>
  <si>
    <t>THYROID PEROXIDASE (INCL. MICROSOMAL) ANTIBODIES</t>
  </si>
  <si>
    <t>W0102100302</t>
  </si>
  <si>
    <t>TSH RECEPTOR ANTIBODIES</t>
  </si>
  <si>
    <t>W0102100303</t>
  </si>
  <si>
    <t>THYROGLOBULIN AUTOANTIBODY</t>
  </si>
  <si>
    <t>W0102100304</t>
  </si>
  <si>
    <t xml:space="preserve">THYROID STIMULATING IMMUNOGLOBULIN </t>
  </si>
  <si>
    <t>W0102100399</t>
  </si>
  <si>
    <t>THYROID-AUTO-IMMUNE DISEASE - OTHER</t>
  </si>
  <si>
    <t>W01021004</t>
  </si>
  <si>
    <t>VASCULITIS</t>
  </si>
  <si>
    <t>W0102100401</t>
  </si>
  <si>
    <t>ANCA SCREENING</t>
  </si>
  <si>
    <t>W0102100402</t>
  </si>
  <si>
    <t>MPO ANCA</t>
  </si>
  <si>
    <t>W0102100403</t>
  </si>
  <si>
    <t>PR3 ANCA</t>
  </si>
  <si>
    <t>W0102100499</t>
  </si>
  <si>
    <t>VASCULITIS - OTHER</t>
  </si>
  <si>
    <t>W01021005</t>
  </si>
  <si>
    <t>ANTI-PHOSPHOLIPID SYNDROM</t>
  </si>
  <si>
    <t>W0102100501</t>
  </si>
  <si>
    <t>ANTI-CARDIOLIPIN ANTIBODIES</t>
  </si>
  <si>
    <t>W0102100502</t>
  </si>
  <si>
    <t>ANTI-PHOSPHATIDYLSERIN ANTIBODIES</t>
  </si>
  <si>
    <t>W0102100503</t>
  </si>
  <si>
    <t>ANTI-B2-GLYCOPROTEIN I ANTIBODIES</t>
  </si>
  <si>
    <t>W0102100504</t>
  </si>
  <si>
    <t>APLS SCREENING (OR ANTI-CARDIOLIPIN / ANTI-B2-GLYCOPROTEIN COMBITEST)</t>
  </si>
  <si>
    <t>W0102100599</t>
  </si>
  <si>
    <t>ANTI-PHOSPHOLIP SYNDROME - OTHER</t>
  </si>
  <si>
    <t>W01021006</t>
  </si>
  <si>
    <t>CELIAC DISEASE</t>
  </si>
  <si>
    <t>W0102100601</t>
  </si>
  <si>
    <t>TISSUE TRANSGLUTAMINASE ANTIBODIES</t>
  </si>
  <si>
    <t>W0102100602</t>
  </si>
  <si>
    <t>TISSUE TRANSGLUTAMINASE/ GLIADIN ANTIBODIES COMBITEST</t>
  </si>
  <si>
    <t>W0102100603</t>
  </si>
  <si>
    <t>ANTIBODIES TO ENDOMYSIAL AUTOANTIGENES</t>
  </si>
  <si>
    <t>W0102100604</t>
  </si>
  <si>
    <t>GLIADIN ANTIBODIES</t>
  </si>
  <si>
    <t>W0102100699</t>
  </si>
  <si>
    <t>CELIAC DISEASE - OTHER</t>
  </si>
  <si>
    <t>W01021007</t>
  </si>
  <si>
    <t>AUTOIMMUNE HEPATITIS</t>
  </si>
  <si>
    <t>W0102100701</t>
  </si>
  <si>
    <t>HEPATITIS AUTOANTIBODY SCREENING</t>
  </si>
  <si>
    <t>W0102100702</t>
  </si>
  <si>
    <t>ANTI-MITOCHONDRIAL ANTIBODIES</t>
  </si>
  <si>
    <t>W0102100703</t>
  </si>
  <si>
    <t>LKM1 AND RELATED PROTEINS ANTIBODIES</t>
  </si>
  <si>
    <t>W0102100704</t>
  </si>
  <si>
    <t>ANTI-ACTIN ANTIBODIES</t>
  </si>
  <si>
    <t>W0102100705</t>
  </si>
  <si>
    <t>PARIETAL CELL ANTIBODIES</t>
  </si>
  <si>
    <t>W0102100706</t>
  </si>
  <si>
    <t>SP 100 ANTIBODIES</t>
  </si>
  <si>
    <t>W0102100707</t>
  </si>
  <si>
    <t>ANTIBODIES TO SOLUBLE LIVERANTIGENES</t>
  </si>
  <si>
    <t>W0102100799</t>
  </si>
  <si>
    <t>AUTOIMMUNE HEPATITIS - OTHER</t>
  </si>
  <si>
    <t>W01021008</t>
  </si>
  <si>
    <t>INFLAMATORY BOWEL DISEASE (IBD)</t>
  </si>
  <si>
    <t>W0102100801</t>
  </si>
  <si>
    <t>SACCHAROMYCES CEREVISIAE ANTIBODIES</t>
  </si>
  <si>
    <t>W0102100802</t>
  </si>
  <si>
    <t>PERINUCLEAR ANTI-NEUTROPHIL CYTOPLASMIC ANTIBODIES</t>
  </si>
  <si>
    <t>W0102100899</t>
  </si>
  <si>
    <t>OTHERS INFLAMATORY BOWEL DISEASE</t>
  </si>
  <si>
    <t>W01021090</t>
  </si>
  <si>
    <t>VARIOUS AUTO-IMMUNE DISEASE</t>
  </si>
  <si>
    <t>W0102109005</t>
  </si>
  <si>
    <t>COMPLEMENT ACTIVATION</t>
  </si>
  <si>
    <t>W0102109007</t>
  </si>
  <si>
    <t>GOODPASTURE ANTIBODIES</t>
  </si>
  <si>
    <t>W0102109013</t>
  </si>
  <si>
    <t>SPERM ANTIBODIES</t>
  </si>
  <si>
    <t>W0102109014</t>
  </si>
  <si>
    <t>ANTIBODIES TO GLOMERULAR BASAL MEMBRANE</t>
  </si>
  <si>
    <t>W0102109022</t>
  </si>
  <si>
    <t>ACETYLCHOLIN RECEPTOR ANTIBODIES</t>
  </si>
  <si>
    <t>W0102109023</t>
  </si>
  <si>
    <t>LDL ANTIBODIES</t>
  </si>
  <si>
    <t>W0102109099</t>
  </si>
  <si>
    <t>AUTO-IMMUNE DISEASE TESTS - OTHER</t>
  </si>
  <si>
    <t>W010211</t>
  </si>
  <si>
    <t>RHEUMATOID - INFLAMMATORY DISEASES MARKERS</t>
  </si>
  <si>
    <t>W01021101</t>
  </si>
  <si>
    <t>ANTI-STREPTOCOCCAL DEOXYRIBONUCLEASE B (ANTI-DNAASE B)</t>
  </si>
  <si>
    <t>W01021102</t>
  </si>
  <si>
    <t>ANTI-STREPTOCOCCAL HYALURONIDASE</t>
  </si>
  <si>
    <t>W01021103</t>
  </si>
  <si>
    <t>ANTI-STREPTOKINASE</t>
  </si>
  <si>
    <t>W01021104</t>
  </si>
  <si>
    <t>ANTI-STREPTOLYSIN O (QUANTITATIVE)</t>
  </si>
  <si>
    <t>W01021105</t>
  </si>
  <si>
    <t>ANTI-STREPTOLYSIN O REACTION TIME / TITRE (QUALITATIVE)</t>
  </si>
  <si>
    <t>W01021106</t>
  </si>
  <si>
    <t>ANTI-STAPHYLOLYSIN (QUANTITATIVE)</t>
  </si>
  <si>
    <t>W01021107</t>
  </si>
  <si>
    <t>ANTI-STAPHYLOLYSIN REACTION TIME / TITRE (QUALITATIVE)</t>
  </si>
  <si>
    <t>W01021108</t>
  </si>
  <si>
    <t>CIRCULATING IMMUNE COMPLEXES</t>
  </si>
  <si>
    <t>W01021109</t>
  </si>
  <si>
    <t>C-REACTIVE PROTEIN</t>
  </si>
  <si>
    <t>W01021110</t>
  </si>
  <si>
    <t>RHEUMATOID FACTORS</t>
  </si>
  <si>
    <t>W01021111</t>
  </si>
  <si>
    <t>ANTI-STREPTOCOCCAL SCREENING</t>
  </si>
  <si>
    <t>W01021112</t>
  </si>
  <si>
    <t xml:space="preserve">ANTI-CYCLIC CITRULLINATED PEPTIDE </t>
  </si>
  <si>
    <t>W01021199</t>
  </si>
  <si>
    <t>RHEUMATOID / INFLAMMATORY DISEASE MARKERS - OTHER</t>
  </si>
  <si>
    <t>W010212</t>
  </si>
  <si>
    <t>SPECIFIC ORGAN FUNCTION ASSAYS</t>
  </si>
  <si>
    <t>W01021201</t>
  </si>
  <si>
    <t>LIVER FUNCTION    (IMMUNOCHEMISTRY)</t>
  </si>
  <si>
    <t>W0102120101</t>
  </si>
  <si>
    <t>MEGX</t>
  </si>
  <si>
    <t>W0102120102</t>
  </si>
  <si>
    <t>CARBO HYDRATE DEFICIENT TRANSFERRIN</t>
  </si>
  <si>
    <t>W0102120103</t>
  </si>
  <si>
    <t>HYALURONIC ACID</t>
  </si>
  <si>
    <t>W0102120104</t>
  </si>
  <si>
    <t>PROCOLLAGEN III AMINO TERMINAL PEPTIDE</t>
  </si>
  <si>
    <t>W0102120105</t>
  </si>
  <si>
    <t>TISSUE INHIBITOR OF METALLOPROTEINASE 1</t>
  </si>
  <si>
    <t>W0102120199</t>
  </si>
  <si>
    <t>LIVER FUNCTION - OTHER</t>
  </si>
  <si>
    <t>W01021299</t>
  </si>
  <si>
    <t>ORGAN FUNCTION ASSAYS - OTHER</t>
  </si>
  <si>
    <t>W010213</t>
  </si>
  <si>
    <t>CARDIAC MARKERS</t>
  </si>
  <si>
    <t>W01021301</t>
  </si>
  <si>
    <t>BNP / PROBNP (INCLUDING OTHER NATRIURIC PEPTIDES)</t>
  </si>
  <si>
    <t>W01021302</t>
  </si>
  <si>
    <t>HEART-TYPE FATTY ACID BINDING PROTEIN</t>
  </si>
  <si>
    <t>W01021303</t>
  </si>
  <si>
    <t>GLYCOGEN PHOSPHORYLASE BB</t>
  </si>
  <si>
    <t>W01021304</t>
  </si>
  <si>
    <t>MYOGLOBIN</t>
  </si>
  <si>
    <t>W01021305</t>
  </si>
  <si>
    <t>MYOSIN LIGHT CHAIN</t>
  </si>
  <si>
    <t>W01021306</t>
  </si>
  <si>
    <t>TROPONIN I/T</t>
  </si>
  <si>
    <t>W01021307</t>
  </si>
  <si>
    <t>HOMOCYSTEINE</t>
  </si>
  <si>
    <t>W01021308</t>
  </si>
  <si>
    <t xml:space="preserve">HIGH-SENSITIVITY C-.REACTIVE PROTEIN </t>
  </si>
  <si>
    <t>W01021309</t>
  </si>
  <si>
    <t>ISCHEMIA MODIFIED ALBUMIN</t>
  </si>
  <si>
    <t>W01021310</t>
  </si>
  <si>
    <t>MYELOPEROXIDASE</t>
  </si>
  <si>
    <t>W01021311</t>
  </si>
  <si>
    <t>CREATINE KINASE - MB MASS (IC)</t>
  </si>
  <si>
    <t>W01021312</t>
  </si>
  <si>
    <t>LIPOPROTEIN-ASSOCIATED PHOSPHOLIPASE A2</t>
  </si>
  <si>
    <t>W01021313</t>
  </si>
  <si>
    <t>GALECTIN-3</t>
  </si>
  <si>
    <t>W01021314</t>
  </si>
  <si>
    <t>ST2</t>
  </si>
  <si>
    <t>W01021315</t>
  </si>
  <si>
    <t>COPEPTIN</t>
  </si>
  <si>
    <t>W01021316</t>
  </si>
  <si>
    <t>MID-REGIONAL PRO ATRIAL NATRIURETIC PEPTIDE (MR-PROANP)</t>
  </si>
  <si>
    <t>W01021399</t>
  </si>
  <si>
    <t>CARDIAC MARKERS - OTHER</t>
  </si>
  <si>
    <t>W010214</t>
  </si>
  <si>
    <t>MULTIPLE PARAMETERS -  IMMUNOCHEMISTRY</t>
  </si>
  <si>
    <t>W01021499</t>
  </si>
  <si>
    <t>MULTIPLE IMMUNOCHEMISTRY REAGENTS - OTHER</t>
  </si>
  <si>
    <t>W010215</t>
  </si>
  <si>
    <t xml:space="preserve">IMMUNOCHEMISTRY CONTROLS/STANDARDS/CALIBRATORS </t>
  </si>
  <si>
    <t>W01021520</t>
  </si>
  <si>
    <t>CONTROLS - IMMUNOCHEMISTRY</t>
  </si>
  <si>
    <t>W0102152001</t>
  </si>
  <si>
    <t>TDM/DRUG CONTROLS</t>
  </si>
  <si>
    <t>W0102152002</t>
  </si>
  <si>
    <t>HORMONE CONTROLS</t>
  </si>
  <si>
    <t>W0102152003</t>
  </si>
  <si>
    <t>SPECIFIC PROTEIN CONTROLS</t>
  </si>
  <si>
    <t>W0102152004</t>
  </si>
  <si>
    <t>CARDIAC MARKER CONTROLS</t>
  </si>
  <si>
    <t>W0102152005</t>
  </si>
  <si>
    <t>TUMOUR MARKER CONTROLS</t>
  </si>
  <si>
    <t>W0102152006</t>
  </si>
  <si>
    <t>ANAEMIA RELATED/VITAMIN CONTROLS</t>
  </si>
  <si>
    <t>W0102152008</t>
  </si>
  <si>
    <t>CONTROLS FOR INDIVIDUAL AND SPECIFIC HORMONES</t>
  </si>
  <si>
    <t>W0102152009</t>
  </si>
  <si>
    <t>CONTROLS FOR NARCOTICS / TOXICOLOGY</t>
  </si>
  <si>
    <t>W0102152010</t>
  </si>
  <si>
    <t>CONTROLS FOR RHEUMATOLOGY</t>
  </si>
  <si>
    <t>W0102152011</t>
  </si>
  <si>
    <t>CONTROLS FOR AUTOIMMUNITY</t>
  </si>
  <si>
    <t>W0102152099</t>
  </si>
  <si>
    <t xml:space="preserve">CONTROLS- IMMUNOCHEMISTRY - OTHER </t>
  </si>
  <si>
    <t>W01021521</t>
  </si>
  <si>
    <t>MULTICOMPONENT IMMUNOCHEMISTRY CONTROLS</t>
  </si>
  <si>
    <t>W01021522</t>
  </si>
  <si>
    <t>STANDARDS AND CALIBRATORS IMMUNOCHEMISTRY</t>
  </si>
  <si>
    <t>W0102152201</t>
  </si>
  <si>
    <t>TDM/DRUG STANDARDS AND CALIBRATORS</t>
  </si>
  <si>
    <t>W0102152202</t>
  </si>
  <si>
    <t>HORMONE STANDARDS AND CALIBRATORS</t>
  </si>
  <si>
    <t>W0102152203</t>
  </si>
  <si>
    <t>SPECIFIC PROTEIN STANDARDS AND CALIBRATORS</t>
  </si>
  <si>
    <t>W0102152204</t>
  </si>
  <si>
    <t>CARDIAC MARKER STANDARDS AND CALIBRATORS</t>
  </si>
  <si>
    <t>W0102152205</t>
  </si>
  <si>
    <t>TUMOUR MARKER STANDARDS AND CALIBRATORS</t>
  </si>
  <si>
    <t>W0102152206</t>
  </si>
  <si>
    <t>ANAEMIA RELATED/VITAMIN STANDARDS AND CALIBRATORS</t>
  </si>
  <si>
    <t>W0102152208</t>
  </si>
  <si>
    <t>STANDARDS AND CALIBRATORS FOR INDIVIDUAL AND SPECIFIC HORMONES /PROTEINS</t>
  </si>
  <si>
    <t>W0102152209</t>
  </si>
  <si>
    <t>DRUGS OF ABUSE / TOXICOLOGY STANDARDS AND CALIBRATORS</t>
  </si>
  <si>
    <t>W0102152210</t>
  </si>
  <si>
    <t>STANDARDS AND CALIBRATORS FOR RHEUMATOLOGY</t>
  </si>
  <si>
    <t>W0102152211</t>
  </si>
  <si>
    <t>STANDARDS AND CALIBRATORS FOR AUTOIMMUNITY</t>
  </si>
  <si>
    <t>W0102152299</t>
  </si>
  <si>
    <t>STANDARDS AND CALIBRATORS - IMMUNOCHEMISTRY - OTHER</t>
  </si>
  <si>
    <t>W010216</t>
  </si>
  <si>
    <t>IMMUNOCHEMISTRY - RAPID TESTS &amp; POINT OF CARE</t>
  </si>
  <si>
    <t>W01021601</t>
  </si>
  <si>
    <t>SPECIFIC PROTEINS RT &amp; POC</t>
  </si>
  <si>
    <t>W0102160101</t>
  </si>
  <si>
    <t>ALBUMIN INCL. UALBUMIN RT &amp; POC</t>
  </si>
  <si>
    <t>W0102160102</t>
  </si>
  <si>
    <t>GLYCOSYLATED/GLYCATED HAEMOGLOBIN (IC) RT &amp; POC</t>
  </si>
  <si>
    <t>W0102160199</t>
  </si>
  <si>
    <t>SPECIFIC PROTEINS RT &amp; POC - OTHER</t>
  </si>
  <si>
    <t>W01021602</t>
  </si>
  <si>
    <t>TUMOUR MARKERS RT &amp; POC</t>
  </si>
  <si>
    <t>W0102160201</t>
  </si>
  <si>
    <t>BTA - RT &amp; POC</t>
  </si>
  <si>
    <t>W0102160202</t>
  </si>
  <si>
    <t>PSA - RT &amp; POC</t>
  </si>
  <si>
    <t>W0102160203</t>
  </si>
  <si>
    <t xml:space="preserve">FECAL OCCULT BLOOD - RT &amp; POC </t>
  </si>
  <si>
    <t>W0102160299</t>
  </si>
  <si>
    <t>TUMOUR MARKER RT &amp; POC - OTHER</t>
  </si>
  <si>
    <t>W01021603</t>
  </si>
  <si>
    <t>FERTILITY / PREGNANCY RT &amp; POC</t>
  </si>
  <si>
    <t>W0102160301</t>
  </si>
  <si>
    <t>FSH - RT &amp; POC</t>
  </si>
  <si>
    <t>W0102160302</t>
  </si>
  <si>
    <t>HCG - RT &amp; POC</t>
  </si>
  <si>
    <t>W0102160303</t>
  </si>
  <si>
    <t>HPL - RT &amp; POC</t>
  </si>
  <si>
    <t>W0102160304</t>
  </si>
  <si>
    <t>LH - RT &amp; POC</t>
  </si>
  <si>
    <t>W0102160399</t>
  </si>
  <si>
    <t>FERTILITY/PREGNANCY RT &amp; POC - OTHER</t>
  </si>
  <si>
    <t>W01021604</t>
  </si>
  <si>
    <t>THERAPEUTIC DRUG MONITORING (TDM) RT &amp; POC</t>
  </si>
  <si>
    <t>W0102160401</t>
  </si>
  <si>
    <t>THEOPHYLLINE - RT &amp; POC</t>
  </si>
  <si>
    <t>W0102160499</t>
  </si>
  <si>
    <t>TDM RT &amp; POC - OTHER</t>
  </si>
  <si>
    <t>W01021605</t>
  </si>
  <si>
    <t>DRUGS OF ABUSE/TOXICOLOGY RT &amp; POC</t>
  </si>
  <si>
    <t>W0102160501</t>
  </si>
  <si>
    <t>AMPHETAMINES - RT &amp; POC</t>
  </si>
  <si>
    <t>W0102160502</t>
  </si>
  <si>
    <t>AMPHETAMINE/METHAMPHETAMINE SPECIFIC (+ECSTASY) - RT &amp; POC</t>
  </si>
  <si>
    <t>W0102160503</t>
  </si>
  <si>
    <t>BARBITURATES - RT &amp; POC</t>
  </si>
  <si>
    <t>W0102160504</t>
  </si>
  <si>
    <t>BENZODIAZEPINES - RT &amp; POC</t>
  </si>
  <si>
    <t>W0102160505</t>
  </si>
  <si>
    <t>CANNABINOIDS - RT &amp; POC</t>
  </si>
  <si>
    <t>W0102160506</t>
  </si>
  <si>
    <t>COCAINE + COCAINE METABOLITES - RT &amp; POC</t>
  </si>
  <si>
    <t>W0102160507</t>
  </si>
  <si>
    <t>METHADONE INCL. EDDP - RT &amp; POC</t>
  </si>
  <si>
    <t>W0102160508</t>
  </si>
  <si>
    <t>OPIATES - RT &amp; POC</t>
  </si>
  <si>
    <t>W0102160509</t>
  </si>
  <si>
    <t>PHENCYCLIDINE - RT &amp; POC</t>
  </si>
  <si>
    <t>W0102160510</t>
  </si>
  <si>
    <t>TRICYCLIC ANTIDEPRESSANTS - RT &amp; POC</t>
  </si>
  <si>
    <t>W0102160511</t>
  </si>
  <si>
    <t>MULTIPLE DRUGS OF ABUSE/TOXICOLOGY RT &amp; POC</t>
  </si>
  <si>
    <t>W0102160599</t>
  </si>
  <si>
    <t>DRUGS OF ABUSE/TOXICOLOGY RT &amp; POC - OTHER</t>
  </si>
  <si>
    <t>W01021606</t>
  </si>
  <si>
    <t>RHEUMATOID / INFLAMMATORY DISEASE RT &amp; POC</t>
  </si>
  <si>
    <t>W0102160601</t>
  </si>
  <si>
    <t>C-REACTIVE PROTEIN - RT &amp; POC</t>
  </si>
  <si>
    <t>W0102160699</t>
  </si>
  <si>
    <t>RHEUMATOID / INFLAMMATORY DISEASE RT &amp; POC - OTHER</t>
  </si>
  <si>
    <t>W01021607</t>
  </si>
  <si>
    <t>CARDIAC MARKERS - RT &amp; POC</t>
  </si>
  <si>
    <t>W0102160701</t>
  </si>
  <si>
    <t>CREATINE KINASE - MB MASS - RT &amp; POC</t>
  </si>
  <si>
    <t>W0102160702</t>
  </si>
  <si>
    <t>MYOGLOBIN - RT &amp; POC</t>
  </si>
  <si>
    <t>W0102160703</t>
  </si>
  <si>
    <t>TROPONIN I/T - RT &amp; POC</t>
  </si>
  <si>
    <t>W0102160704</t>
  </si>
  <si>
    <t>BNP / PROBNP - RT &amp; POC (INCLUDING OTHER NATRIURIC PEPTIDES)</t>
  </si>
  <si>
    <t>W0102160705</t>
  </si>
  <si>
    <t>HEART-TYPE FATTY ACID-BINDING PROTEIN - RT &amp; POC</t>
  </si>
  <si>
    <t>W0102160706</t>
  </si>
  <si>
    <t>MULTIPLE CARDIAC MARKERS - RT &amp; POC</t>
  </si>
  <si>
    <t>W0102160799</t>
  </si>
  <si>
    <t>CARDIAC MARKERS - RT &amp; POC - OTHER</t>
  </si>
  <si>
    <t>W01021608</t>
  </si>
  <si>
    <t>CONTROLS / STANDARDS / CALIBRATORS IMMUNOCHEM - RT &amp; POC</t>
  </si>
  <si>
    <t>W0102160801</t>
  </si>
  <si>
    <t>CONTROLS IMMUNOCHEM - RT &amp; POC</t>
  </si>
  <si>
    <t>W0102160802</t>
  </si>
  <si>
    <t>STANDARDS AND CALIBRATORS IMMUNOCHEM - RT &amp; POC</t>
  </si>
  <si>
    <t>W01021609</t>
  </si>
  <si>
    <t>INDIVIDUAL AND SPECIFIC HORMONES/PROTEINS RT &amp; POC</t>
  </si>
  <si>
    <t>W0102160901</t>
  </si>
  <si>
    <t>LIPOCALIN-2 GRANULOCYTE GELATINASE ASSOCIATED - RT &amp; POC</t>
  </si>
  <si>
    <t>W0102160902</t>
  </si>
  <si>
    <t>PARATHYROID HORMONE - RT &amp; POC</t>
  </si>
  <si>
    <t>W0102160903</t>
  </si>
  <si>
    <t>THYROID-STIMULATING HORMONE - RT &amp; POC</t>
  </si>
  <si>
    <t>W0102160999</t>
  </si>
  <si>
    <t>INDIVIDUAL AND SPECIFIC HORMONES/PROTEINS RT &amp; POC - OTHER</t>
  </si>
  <si>
    <t>W01021699</t>
  </si>
  <si>
    <t>RAPID TESTS &amp; POINT OF CARE - IMMUNOCHEMISTRY - OTHER</t>
  </si>
  <si>
    <t>W010217</t>
  </si>
  <si>
    <t>TRAUMATIC BRAIN INJURY</t>
  </si>
  <si>
    <t>W01021701</t>
  </si>
  <si>
    <t>GLIAL FIBRILLARY ACIDIC PROTEIN / UBIQUITIN C-TERMINAL HYDROLASE-L1</t>
  </si>
  <si>
    <t>W01021702</t>
  </si>
  <si>
    <t>PROTEIN S-100 B</t>
  </si>
  <si>
    <t>W01021799</t>
  </si>
  <si>
    <t>OTHER TRAUMATIC BRAIN INJURY MARKERS</t>
  </si>
  <si>
    <t>W010290</t>
  </si>
  <si>
    <t>OTHER IMMUNOCHEMISTRY</t>
  </si>
  <si>
    <t>W01029001</t>
  </si>
  <si>
    <t>ANTISERA (MONOVALENT AND POLYVALENT)</t>
  </si>
  <si>
    <t>W01029002</t>
  </si>
  <si>
    <t>AMANITIN ( ORGANIC POISONS )</t>
  </si>
  <si>
    <t>W01029003</t>
  </si>
  <si>
    <t>BUFFERS (UNASSIGNABLE), SUPPLEM. REAGENTS, ETC (IC)</t>
  </si>
  <si>
    <t>W01029004</t>
  </si>
  <si>
    <t>COATED TUBES AND BEADS (UNASSIGNABLE) (IC)</t>
  </si>
  <si>
    <t>W01029099</t>
  </si>
  <si>
    <t>IMMUNOCHEMISTRY REAGENTS - OTHER</t>
  </si>
  <si>
    <t>W0103</t>
  </si>
  <si>
    <t>HAEMATOLOGY / HAEMOSTASIS / IMMUNOHAEMATOLOGY / HISTOLOGY / CYTOLOGY</t>
  </si>
  <si>
    <t>W010301</t>
  </si>
  <si>
    <t>HAEMATOLOGY REAGENTS</t>
  </si>
  <si>
    <t>W01030101</t>
  </si>
  <si>
    <t>REAGENTS FOR (AUTOMATED) HAEMATOLOGY ANALYZER</t>
  </si>
  <si>
    <t>W0103010102</t>
  </si>
  <si>
    <t>SPECIFIC RETICULOCYTE REAGENTS</t>
  </si>
  <si>
    <t>W0103010103</t>
  </si>
  <si>
    <t>COMPLETE CELL COUNT</t>
  </si>
  <si>
    <t>W0103010104</t>
  </si>
  <si>
    <t>SMALL CELL COUNT</t>
  </si>
  <si>
    <t>W0103010105</t>
  </si>
  <si>
    <t>CBC-REAGENTS (CLEANING-/DILUTING-/LYSING-/SHEAT-FLUIDS)</t>
  </si>
  <si>
    <t>W0103010199</t>
  </si>
  <si>
    <t>REAGENTS FOR (AUTOMATED) HAEMATOLOGY ANALYZER - OTHER</t>
  </si>
  <si>
    <t>W01030102</t>
  </si>
  <si>
    <t>HAEMOGLOBIN (TYPES) TESTING</t>
  </si>
  <si>
    <t>W0103010201</t>
  </si>
  <si>
    <t>HAEMOGLOBIN DETERMINATIONS (TOTAL HB)</t>
  </si>
  <si>
    <t>W0103010202</t>
  </si>
  <si>
    <t>HAEMOGLOBIN SUBTYPES HBA2, HBC, HBF, HBS, ETC.(EXCL. HBA1)</t>
  </si>
  <si>
    <t>W0103010299</t>
  </si>
  <si>
    <t>OTHER HAEMOGLOBIN (TYPES) TESTING - OTHER</t>
  </si>
  <si>
    <t>W01030103</t>
  </si>
  <si>
    <t>CELLULAR STAINS FOR MICROSCOPY</t>
  </si>
  <si>
    <t>W0103010301</t>
  </si>
  <si>
    <t>HISTO / CYTO STAINS</t>
  </si>
  <si>
    <t>W0103010302</t>
  </si>
  <si>
    <t>ROMANOWSKY STAINS</t>
  </si>
  <si>
    <t>W0103010399</t>
  </si>
  <si>
    <t>HAEMATOLOGY STAINS FOR MICROSCOPY - OTHER</t>
  </si>
  <si>
    <t>W01030105</t>
  </si>
  <si>
    <t>HAEMATOLOGY CONTROLS AND CALIBRATORS</t>
  </si>
  <si>
    <t>W0103010501</t>
  </si>
  <si>
    <t>NORMAL BLOOD CONTROLS</t>
  </si>
  <si>
    <t>W0103010502</t>
  </si>
  <si>
    <t xml:space="preserve">ABNORMAL BLOOD CONTROLS </t>
  </si>
  <si>
    <t>W0103010503</t>
  </si>
  <si>
    <t>MULTILEVEL BLOOD CONTROLS</t>
  </si>
  <si>
    <t>W0103010504</t>
  </si>
  <si>
    <t>HAEMOGLOBIN CONTROLS</t>
  </si>
  <si>
    <t>W0103010505</t>
  </si>
  <si>
    <t>PLATELET CONTROLS</t>
  </si>
  <si>
    <t>W0103010506</t>
  </si>
  <si>
    <t>RETICULOCYTE CONTROLS</t>
  </si>
  <si>
    <t>W0103010507</t>
  </si>
  <si>
    <t>WHOLE BLOOD CALIBRATORS</t>
  </si>
  <si>
    <t>W0103010599</t>
  </si>
  <si>
    <t>HAEMATOLOGY CONTROLS - OTHER</t>
  </si>
  <si>
    <t>W01030106</t>
  </si>
  <si>
    <t>HAEMATOLOGY TESTS - RT &amp; POC</t>
  </si>
  <si>
    <t>W0103010601</t>
  </si>
  <si>
    <t>HAEMOGLOBIN (HB)</t>
  </si>
  <si>
    <t>W0103010602</t>
  </si>
  <si>
    <t>ERYTHROCYTES (ERY)</t>
  </si>
  <si>
    <t>W0103010603</t>
  </si>
  <si>
    <t>HAEMATOCRIT (HCT)</t>
  </si>
  <si>
    <t>W0103010604</t>
  </si>
  <si>
    <t>WHITE BLOOD CELLS (WBC)</t>
  </si>
  <si>
    <t>W0103010605</t>
  </si>
  <si>
    <t>PLATELETS</t>
  </si>
  <si>
    <t>W0103010606</t>
  </si>
  <si>
    <t>HAEMATOLOGY CONTROLS - RT &amp; POC</t>
  </si>
  <si>
    <t>W0103010607</t>
  </si>
  <si>
    <t>HAEMATOLOGY STANDARDS AND CALIBRATORS - RT &amp; POC</t>
  </si>
  <si>
    <t>W0103010699</t>
  </si>
  <si>
    <t>HAEMATOLOGY RAPID TESTS &amp; POINT OF CARE - OTHER</t>
  </si>
  <si>
    <t>W01030107</t>
  </si>
  <si>
    <t>ERYTHROCYTE SEDIMENTATION RATE (ESR) TEST</t>
  </si>
  <si>
    <t>W01030190</t>
  </si>
  <si>
    <t>OTHER HAEMATOLOGY REAGENTS</t>
  </si>
  <si>
    <t>W0103019001</t>
  </si>
  <si>
    <t>CELLULAR ENZYME DETERMINATION REAGENTS (G-6-PDH, PYUVATE KINASE)</t>
  </si>
  <si>
    <t>W01030199</t>
  </si>
  <si>
    <t>HAEMATOLOGY REAGENTS - OTHER</t>
  </si>
  <si>
    <t>W010302</t>
  </si>
  <si>
    <t>HAEMOSTASIS REAGENTS (COAGULATION)</t>
  </si>
  <si>
    <t>W01030201</t>
  </si>
  <si>
    <t>GENERAL COAGULATION TESTS</t>
  </si>
  <si>
    <t>W0103020101</t>
  </si>
  <si>
    <t>PROTHROMBIN TIME ( QUICK TEST )</t>
  </si>
  <si>
    <t>W0103020102</t>
  </si>
  <si>
    <t>ACTIVATED PARTIAL THROMBOPLASTIN TIME</t>
  </si>
  <si>
    <t>W0103020103</t>
  </si>
  <si>
    <t>THROMBIN TIME / REPTILASE / BATROXBIN TIME</t>
  </si>
  <si>
    <t>W0103020104</t>
  </si>
  <si>
    <t>ACTIVATED CLOTTING TIME</t>
  </si>
  <si>
    <t>W0103020199</t>
  </si>
  <si>
    <t>GENERAL COAGULATION TESTS - OTHER</t>
  </si>
  <si>
    <t>W01030202</t>
  </si>
  <si>
    <t>COAGULATION FACTORS</t>
  </si>
  <si>
    <t>W0103020201</t>
  </si>
  <si>
    <t>FIBRINOGEN ASSAYS (FACTOR I)</t>
  </si>
  <si>
    <t>W0103020202</t>
  </si>
  <si>
    <t>COAGULATION FACTOR II ( PROTHROMBIN )</t>
  </si>
  <si>
    <t>W0103020203</t>
  </si>
  <si>
    <t>COAGULATION FACTOR II A ( THROMBIN )</t>
  </si>
  <si>
    <t>W0103020204</t>
  </si>
  <si>
    <t>COAGULATION FACTOR V</t>
  </si>
  <si>
    <t>W0103020205</t>
  </si>
  <si>
    <t>COAGULATION FACTOR VII</t>
  </si>
  <si>
    <t>W0103020206</t>
  </si>
  <si>
    <t>COAGULATION FACTOR VII A</t>
  </si>
  <si>
    <t>W0103020207</t>
  </si>
  <si>
    <t>COAGULATION FACTOR VIII</t>
  </si>
  <si>
    <t>W0103020208</t>
  </si>
  <si>
    <t>COAGULATION FACTOR IX</t>
  </si>
  <si>
    <t>W0103020209</t>
  </si>
  <si>
    <t>COAGULATION FACTOR X</t>
  </si>
  <si>
    <t>W0103020210</t>
  </si>
  <si>
    <t>COAGULATION FACTOR XI</t>
  </si>
  <si>
    <t>W0103020211</t>
  </si>
  <si>
    <t>COAGULATION FACTOR XII</t>
  </si>
  <si>
    <t>W0103020212</t>
  </si>
  <si>
    <t>COAGULATION FACTOR XII A</t>
  </si>
  <si>
    <t>W0103020213</t>
  </si>
  <si>
    <t>COAGULATION FACTOR XIII</t>
  </si>
  <si>
    <t>W0103020214</t>
  </si>
  <si>
    <t>COAGULATION FACTOR HMW-KININOGEN (FITZGERALD)</t>
  </si>
  <si>
    <t>W0103020215</t>
  </si>
  <si>
    <t>COAGULATION FACTOR VON WILLEBRAND (AG)</t>
  </si>
  <si>
    <t>W0103020216</t>
  </si>
  <si>
    <t>PREKALLIKREIN / KALLIKREIN (FLETCHER FACTOR)</t>
  </si>
  <si>
    <t>W0103020217</t>
  </si>
  <si>
    <t>COAGULATION FACTOR VON WILLEBRAND ACTIVITY / RISTOCETIN COFACTOR ACTIVITY (RCO)</t>
  </si>
  <si>
    <t>W0103020218</t>
  </si>
  <si>
    <t>COAGULATION FACTOR VON WILLEBRAND COLLAGEN BINDING ASSAY (CBA)</t>
  </si>
  <si>
    <t>W0103020299</t>
  </si>
  <si>
    <t>COAGULATION FACTORS - OTHER</t>
  </si>
  <si>
    <t>W01030203</t>
  </si>
  <si>
    <t>SPECIAL COAGULATION TESTS</t>
  </si>
  <si>
    <t>W0103020301</t>
  </si>
  <si>
    <t>FIBRIN SENSITIVITY MONOMER</t>
  </si>
  <si>
    <t>W0103020302</t>
  </si>
  <si>
    <t>FIBRINOPEPTIDE A</t>
  </si>
  <si>
    <t>W0103020303</t>
  </si>
  <si>
    <t>STANDARD HEPARIN</t>
  </si>
  <si>
    <t>W0103020304</t>
  </si>
  <si>
    <t>HIRUDIN TEST</t>
  </si>
  <si>
    <t>W0103020305</t>
  </si>
  <si>
    <t>PLASMIN - A2 - ANTIPLASMIN COMPLEX</t>
  </si>
  <si>
    <t>W0103020306</t>
  </si>
  <si>
    <t>PROTHROMBIN FRAGMENT 1 + 2</t>
  </si>
  <si>
    <t>W0103020307</t>
  </si>
  <si>
    <t>THROMBIN-ANTITHROMBIN III-COMPLEX</t>
  </si>
  <si>
    <t>W0103020308</t>
  </si>
  <si>
    <t>LOW MOLECULAR WEIGHT HEPARIN</t>
  </si>
  <si>
    <t>W0103020309</t>
  </si>
  <si>
    <t>ANTI XA ACTIVITY FOR HEPARIN AND DOAC</t>
  </si>
  <si>
    <t>W0103020310</t>
  </si>
  <si>
    <t>ANTI IIA ACTIVITY FOT DOAC</t>
  </si>
  <si>
    <t>W0103020311</t>
  </si>
  <si>
    <t>ADAMTS13 (ACTIVITY, AG, AB, INHIBITOR) SPECIFIC VON WILLEBRAND FACTOR (VWF) - CLEAVING PROTEASE</t>
  </si>
  <si>
    <t>W0103020399</t>
  </si>
  <si>
    <t>SPECIAL COAGULATION TESTS - OTHER</t>
  </si>
  <si>
    <t>W01030204</t>
  </si>
  <si>
    <t>PLATELET FACTORS</t>
  </si>
  <si>
    <t>W0103020401</t>
  </si>
  <si>
    <t>AGGREGATION REAGENTS</t>
  </si>
  <si>
    <t>W0103020402</t>
  </si>
  <si>
    <t>PLATELET FACTOR 4</t>
  </si>
  <si>
    <t>W0103020403</t>
  </si>
  <si>
    <t>PROSTACYCLIN</t>
  </si>
  <si>
    <t>W0103020404</t>
  </si>
  <si>
    <t>THROMBOXANE</t>
  </si>
  <si>
    <t>W0103020405</t>
  </si>
  <si>
    <t>ß-THROMBOGLOBULIN</t>
  </si>
  <si>
    <t>W0103020406</t>
  </si>
  <si>
    <t>SCREENING FOR PRIMARY HEMOSTASIS</t>
  </si>
  <si>
    <t>W0103020407</t>
  </si>
  <si>
    <t>P2Y12 RECEPTOR</t>
  </si>
  <si>
    <t>W0103020499</t>
  </si>
  <si>
    <t>PRIMARY HEMOSTASIS/PLATELET FACTORS - OTHER</t>
  </si>
  <si>
    <t>W01030205</t>
  </si>
  <si>
    <t>FIBRINOLYSIS</t>
  </si>
  <si>
    <t>W0103020501</t>
  </si>
  <si>
    <t>A2-ANTIPLASMIN</t>
  </si>
  <si>
    <t>W0103020502</t>
  </si>
  <si>
    <t>FIBRINOGEN DEGRADATION PRODUCTS</t>
  </si>
  <si>
    <t>W0103020503</t>
  </si>
  <si>
    <t>D-DIMER</t>
  </si>
  <si>
    <t>W0103020504</t>
  </si>
  <si>
    <t>PLASMIN</t>
  </si>
  <si>
    <t>W0103020505</t>
  </si>
  <si>
    <t>PLASMINOGEN</t>
  </si>
  <si>
    <t>W0103020506</t>
  </si>
  <si>
    <t>PLASMINOGEN ACTIVATOR-INHIBITORS</t>
  </si>
  <si>
    <t>W0103020507</t>
  </si>
  <si>
    <t>TISSUE PLASMINOGEN ACTIVATOR</t>
  </si>
  <si>
    <t>W0103020508</t>
  </si>
  <si>
    <t>UROKINASE PLASMINOGEN ACTIVATOR</t>
  </si>
  <si>
    <t>W0103020509</t>
  </si>
  <si>
    <t>THROMBIN ACTIVATING FIBRINOLYSIS INHIBITOR</t>
  </si>
  <si>
    <t>W0103020599</t>
  </si>
  <si>
    <t>FIBRINOLYSIS TESTS - OTHER</t>
  </si>
  <si>
    <t>W01030206</t>
  </si>
  <si>
    <t>COAGULATION INHIBITORS/THROMBOPHILIA MARKERS</t>
  </si>
  <si>
    <t>W0103020601</t>
  </si>
  <si>
    <t>ANTI-PHOSPHOLIPID ANTIBODIES</t>
  </si>
  <si>
    <t>W0103020602</t>
  </si>
  <si>
    <t xml:space="preserve">ANTITHROMBIN </t>
  </si>
  <si>
    <t>W0103020603</t>
  </si>
  <si>
    <t>COAGULATION FACTOR VIII INHIBITOR</t>
  </si>
  <si>
    <t>W0103020604</t>
  </si>
  <si>
    <t>COAGULATION FACTOR IX INHIBITOR</t>
  </si>
  <si>
    <t>W0103020605</t>
  </si>
  <si>
    <t>COAGULATION FACTOR X INHIBITOR</t>
  </si>
  <si>
    <t>W0103020606</t>
  </si>
  <si>
    <t>LUPUS ANTICOAGULANT</t>
  </si>
  <si>
    <t>W0103020607</t>
  </si>
  <si>
    <t>PROTEIN C</t>
  </si>
  <si>
    <t>W0103020608</t>
  </si>
  <si>
    <t>PROTEIN S ACTIVITY</t>
  </si>
  <si>
    <t>W0103020609</t>
  </si>
  <si>
    <t>HEPARIN COFACTOR II - TISSUE FACTOR PATHWAY INHIBITOR</t>
  </si>
  <si>
    <t>W0103020610</t>
  </si>
  <si>
    <t>APC RESISTANCE</t>
  </si>
  <si>
    <t>W0103020611</t>
  </si>
  <si>
    <t>PRO C GLOBAL</t>
  </si>
  <si>
    <t>W0103020612</t>
  </si>
  <si>
    <t>FREE PROTEIN S ANTIGEN</t>
  </si>
  <si>
    <t>W0103020613</t>
  </si>
  <si>
    <t>TOTAL PROTEIN S ANTIGEN</t>
  </si>
  <si>
    <t>W0103020614</t>
  </si>
  <si>
    <t>W0103020615</t>
  </si>
  <si>
    <t>COAGULATION INHIBITORS/THROMBOPHILIA MARKERS FOR HEPARIN INDUCED THROMBOCYTOPENIA TEST (HIT)</t>
  </si>
  <si>
    <t>W0103020699</t>
  </si>
  <si>
    <t>COAGULATION INHIBITORS - OTHER</t>
  </si>
  <si>
    <t>W01030207</t>
  </si>
  <si>
    <t>HAEMOSTASIS CALIBRATORS/CONTROLS</t>
  </si>
  <si>
    <t>W0103020701</t>
  </si>
  <si>
    <t>CALIBRATION PLASMA FOR HAEMOSTASIS</t>
  </si>
  <si>
    <t>W0103020702</t>
  </si>
  <si>
    <t>CONTROL PLASMA FOR HAEMOSTASIS</t>
  </si>
  <si>
    <t>W0103020799</t>
  </si>
  <si>
    <t>HAEMOSTASIS CONTROLS - OTHER</t>
  </si>
  <si>
    <t>W01030208</t>
  </si>
  <si>
    <t>HAEMOSTASIS RAPID TESTS - RT &amp; POC</t>
  </si>
  <si>
    <t>W0103020801</t>
  </si>
  <si>
    <t>PROTHROMBIN TIME RT &amp; POC</t>
  </si>
  <si>
    <t>W0103020802</t>
  </si>
  <si>
    <t>ACTIVATED PARTIAL THROMBOPLASTIN TIME - RT &amp; POC</t>
  </si>
  <si>
    <t>W0103020803</t>
  </si>
  <si>
    <t>D-DIMER - RT &amp; POC</t>
  </si>
  <si>
    <t>W0103020804</t>
  </si>
  <si>
    <t>ACTIVATED CLOTTING TIME RT &amp; POC</t>
  </si>
  <si>
    <t>W0103020805</t>
  </si>
  <si>
    <t>CONTROLS/ STANDARDS / CALIBRATORS FOR RT &amp; POC</t>
  </si>
  <si>
    <t>W010302080501</t>
  </si>
  <si>
    <t>HEMOSTASIS CONTROLS RT &amp; POC</t>
  </si>
  <si>
    <t>W010302080502</t>
  </si>
  <si>
    <t>HAEMOSTASIS STANDARDS AND CALIBRATORS RT &amp; POC</t>
  </si>
  <si>
    <t>W0103020806</t>
  </si>
  <si>
    <t>HEPARIN INDUCED THROMBOCYTOPENIA TEST (HIT) RT &amp; POC</t>
  </si>
  <si>
    <t>W0103020899</t>
  </si>
  <si>
    <t>HAEMOSTASIS RT &amp; POC - OTHER</t>
  </si>
  <si>
    <t>W01030209</t>
  </si>
  <si>
    <t>AUXILIARY REAGENTS AND SUPPLEMENTS (HAEMOSTASIS)</t>
  </si>
  <si>
    <t>W0103020901</t>
  </si>
  <si>
    <t>CALCIUM CHLORIDE</t>
  </si>
  <si>
    <t>W0103020902</t>
  </si>
  <si>
    <t>CITRATE</t>
  </si>
  <si>
    <t>W0103020903</t>
  </si>
  <si>
    <t>BUFFERS (HAEMOSTASIS)</t>
  </si>
  <si>
    <t>W0103020904</t>
  </si>
  <si>
    <t>COATED TUBES (CITRATE, HEPARIN ETC.)</t>
  </si>
  <si>
    <t>W0103020999</t>
  </si>
  <si>
    <t>AUXILIARY REAGENTS (HAEMOSTASIS) - OTHER</t>
  </si>
  <si>
    <t>W01030299</t>
  </si>
  <si>
    <t>HAEMOSTASIS REAGENTS - OTHER</t>
  </si>
  <si>
    <t>W010303</t>
  </si>
  <si>
    <t>IMMUNOHAEMATOLOGY (BLOOD GROUPING)</t>
  </si>
  <si>
    <t>W01030301</t>
  </si>
  <si>
    <t>ABO TYPING</t>
  </si>
  <si>
    <t>W0103030101</t>
  </si>
  <si>
    <t>ABO GROUPING CELLS</t>
  </si>
  <si>
    <t>W0103030102</t>
  </si>
  <si>
    <t>ABO SERA</t>
  </si>
  <si>
    <t>W0103030199</t>
  </si>
  <si>
    <t>ABO TYPING TESTS - OTHER</t>
  </si>
  <si>
    <t>W01030302</t>
  </si>
  <si>
    <t>RHESUS TYPING</t>
  </si>
  <si>
    <t>W0103030201</t>
  </si>
  <si>
    <t>RHESUS D</t>
  </si>
  <si>
    <t>W0103030202</t>
  </si>
  <si>
    <t>RHESUS PHENOTYPES</t>
  </si>
  <si>
    <t>W0103030299</t>
  </si>
  <si>
    <t>RHESUS TYPING ASSAYS OTHER</t>
  </si>
  <si>
    <t>W01030303</t>
  </si>
  <si>
    <t>ANTIBODY DETECTION (IMMUNOHAEMATOLOGY)</t>
  </si>
  <si>
    <t>W0103030301</t>
  </si>
  <si>
    <t>ANTOBODY 1 CELL SCREENING</t>
  </si>
  <si>
    <t>W0103030302</t>
  </si>
  <si>
    <t>ANTIBODY 2 CELL SCREENING</t>
  </si>
  <si>
    <t>W0103030303</t>
  </si>
  <si>
    <t>ANTIBODY IDENTIFICATION CELL PANELS</t>
  </si>
  <si>
    <t>W0103030304</t>
  </si>
  <si>
    <t>POLYSPECIFIC ANTIHUMAN SERUM</t>
  </si>
  <si>
    <t>W0103030305</t>
  </si>
  <si>
    <t>MONOSPECIFIC ANTIHUMAN SERUM</t>
  </si>
  <si>
    <t>W0103030306</t>
  </si>
  <si>
    <t>ENHANCEMENT MEDIA (E.G. BOVINE ALBUMIN, LISS, PEG)</t>
  </si>
  <si>
    <t>W0103030307</t>
  </si>
  <si>
    <t>ENZYMES (E.G. BROMELIN / PAPAIN, ETC.)</t>
  </si>
  <si>
    <t>W0103030308</t>
  </si>
  <si>
    <t>ANTIBODY 3 CELL SCREENING</t>
  </si>
  <si>
    <t>W0103030399</t>
  </si>
  <si>
    <t>ANTIBODY DETECTION (IMMUNOHAEMATOLOGY) - OTHER</t>
  </si>
  <si>
    <t>W01030304</t>
  </si>
  <si>
    <t>IMMUNOHAEMATOLOGY CONTROLS</t>
  </si>
  <si>
    <t>W0103030401</t>
  </si>
  <si>
    <t>COOMBS CONTROL CELLS</t>
  </si>
  <si>
    <t>W0103030402</t>
  </si>
  <si>
    <t>CONTROL KITS  (IMMUNOHAEMATOLOGY)</t>
  </si>
  <si>
    <t>W0103030499</t>
  </si>
  <si>
    <t>IMMUNOHAEMATOLOGY CONTROLS - OTHER</t>
  </si>
  <si>
    <t>W01030305</t>
  </si>
  <si>
    <t>OTHER ANTIGEN TYPING</t>
  </si>
  <si>
    <t>W0103030501</t>
  </si>
  <si>
    <t>OTHER ANTIGEN TYPING REAGENTS</t>
  </si>
  <si>
    <t>W01030309</t>
  </si>
  <si>
    <t>COMBINED ABO TYPING + RHESUS TYPING</t>
  </si>
  <si>
    <t>W0103030901</t>
  </si>
  <si>
    <t>COMBINED ABO TYPING + RHESUS D</t>
  </si>
  <si>
    <t>W0103030902</t>
  </si>
  <si>
    <t>COMBINED ABO TYPING + RHESUS PHENOTYPES</t>
  </si>
  <si>
    <t>W0103030999</t>
  </si>
  <si>
    <t>COMBINED ABO TYPING + RHESUS TYPING TEST - OTHER</t>
  </si>
  <si>
    <t>W01030399</t>
  </si>
  <si>
    <t>IMMUNOHAEMATOLOGY  (BLOOD GROUPING) TESTS - OTHER</t>
  </si>
  <si>
    <t>W010304</t>
  </si>
  <si>
    <t>TISSUE TYPING REAGENTS</t>
  </si>
  <si>
    <t>W01030401</t>
  </si>
  <si>
    <t>COMPLEMENT FOR HLA TESTING</t>
  </si>
  <si>
    <t>W01030402</t>
  </si>
  <si>
    <t>HLA ANTIBODY SCREENING</t>
  </si>
  <si>
    <t>W01030403</t>
  </si>
  <si>
    <t>HLA ANTIGEN TYPING</t>
  </si>
  <si>
    <t>W01030404</t>
  </si>
  <si>
    <t>HLA CONTROL CELLS</t>
  </si>
  <si>
    <t>W01030405</t>
  </si>
  <si>
    <t>LYMPHOCYTE SEPARATION MEDIA</t>
  </si>
  <si>
    <t>W01030406</t>
  </si>
  <si>
    <t>LYMPHOCYTE STABILIZING MEDIA</t>
  </si>
  <si>
    <t>W01030499</t>
  </si>
  <si>
    <t>TISSUE TYPING REAGENTS - OTHER</t>
  </si>
  <si>
    <t>W010306</t>
  </si>
  <si>
    <t>CYTOKINES (LYMPHOKINES) / IMMUNMODULATORS</t>
  </si>
  <si>
    <t>W01030601</t>
  </si>
  <si>
    <t>INTERFERONS (α, β, ɣ…)</t>
  </si>
  <si>
    <t>W01030602</t>
  </si>
  <si>
    <t>SOLUBLE ANTIGENS / RECEPTORS</t>
  </si>
  <si>
    <t>W01030603</t>
  </si>
  <si>
    <t>TUMOUR NECROSIS FACTORS (TNFα,TNFβ, ...)</t>
  </si>
  <si>
    <t>W01030604</t>
  </si>
  <si>
    <t>TUMOUR NECROSIS FACTORS RECEPTORS (TNF-R I,TNF-R II)</t>
  </si>
  <si>
    <t>W01030605</t>
  </si>
  <si>
    <t>COLONY STIMULATING FACTORS (G-CSF,M-CSF,GM-CSF)</t>
  </si>
  <si>
    <t>W01030606</t>
  </si>
  <si>
    <t>OTHER INTERLEUKINS (EXCEPT FOR IL-6)</t>
  </si>
  <si>
    <t>W01030607</t>
  </si>
  <si>
    <t>INTERLEUKINS RECEPTORS (IL-2R,IL6R ...)</t>
  </si>
  <si>
    <t>W01030608</t>
  </si>
  <si>
    <t>CYTOKINES CALIBRATORS/CONTROLS</t>
  </si>
  <si>
    <t>W01030609</t>
  </si>
  <si>
    <t>INTERLEUKIN 6 (IL-6)</t>
  </si>
  <si>
    <t>W01030699</t>
  </si>
  <si>
    <t>LYMPHOKINES /IMMUNMODULATORS - OTHER</t>
  </si>
  <si>
    <t>W010307</t>
  </si>
  <si>
    <t>HISTOLOGY/CYTOLOGY REAGENTS</t>
  </si>
  <si>
    <t>W01030701</t>
  </si>
  <si>
    <t>CHROMOSOME CULTURE KITS / REAGENTS</t>
  </si>
  <si>
    <t>W01030702</t>
  </si>
  <si>
    <t>CYTOCHEMICAL STAINING REAGENTS</t>
  </si>
  <si>
    <t>W01030703</t>
  </si>
  <si>
    <t>DNA IN SITU HYBRIDISATION REAGENTS</t>
  </si>
  <si>
    <t>W01030704</t>
  </si>
  <si>
    <t>EMBEDDING MEDIA (HISTOLOGY/CYTOLOGY)</t>
  </si>
  <si>
    <t>W01030705</t>
  </si>
  <si>
    <t>FIXING REAGENTS (HISTOLOGY/CYTOLOGY)</t>
  </si>
  <si>
    <t>W01030706</t>
  </si>
  <si>
    <t>MOUNTING MEDIA (HISTOLOGY/CYTOLOGY)</t>
  </si>
  <si>
    <t>W01030707</t>
  </si>
  <si>
    <t>STAIN POWDERS (HISTOLOGY/CYTOLOGY)</t>
  </si>
  <si>
    <t>W01030708</t>
  </si>
  <si>
    <t>STAIN SOLUTIONS (HISTOLOGY/CYTOLOGY)</t>
  </si>
  <si>
    <t>W01030709</t>
  </si>
  <si>
    <t>PRIMARY ANTISERA FOR IMMUNOHISTOLOGY</t>
  </si>
  <si>
    <t>W01030710</t>
  </si>
  <si>
    <t>SECONDARY ANTISERA FOR IMMUNOHISTOLOGY</t>
  </si>
  <si>
    <t>W01030711</t>
  </si>
  <si>
    <t>IMMUNOHISTOLOGY KITS</t>
  </si>
  <si>
    <t>W01030799</t>
  </si>
  <si>
    <t>HISTOLOGY / CYTOLOGY REAGENTS - OTHER</t>
  </si>
  <si>
    <t>W010308</t>
  </si>
  <si>
    <t>MONOCLONAL ANTIBODIES / FLOW CYTOMETRY</t>
  </si>
  <si>
    <t>W01030801</t>
  </si>
  <si>
    <t>MONOCLONAL ANTIBODIES FOR CELL SURFACE ANTIGENS</t>
  </si>
  <si>
    <t>W0103080101</t>
  </si>
  <si>
    <t>ANTIBODIES FOR B AND T-CELL SUBTYPING</t>
  </si>
  <si>
    <t>W0103080102</t>
  </si>
  <si>
    <t>ANTIBODIES FOR HLA CLASS II DETERMINANTS</t>
  </si>
  <si>
    <t>W0103080103</t>
  </si>
  <si>
    <t>ANTIBODIES FOR LYMPHOMA TYPING (EXCEPT B-&amp;T-CELL TYPING)</t>
  </si>
  <si>
    <t>W0103080104</t>
  </si>
  <si>
    <t>ANTIBODIES FOR RECOGNIZING CELL SURFACE RECEPTORS</t>
  </si>
  <si>
    <t>W0103080105</t>
  </si>
  <si>
    <t>ANTIBODIES FOR SUBTYPING OF LEUKEMIA (EXCEPT B-&amp;T-CELL TYPING)</t>
  </si>
  <si>
    <t>W0103080106</t>
  </si>
  <si>
    <t>ANTIBODIES FOR LYMPHOCYTE SUBTYPING</t>
  </si>
  <si>
    <t>W0103080199</t>
  </si>
  <si>
    <t>MONOCLONAL ANTIBODIES FOR CELL SURFACE ANTIGENS - OTHER</t>
  </si>
  <si>
    <t>W01030802</t>
  </si>
  <si>
    <t>MONOCLONAL ANTIBODIES FOR CYTOPLASMATIC ANTIGENS</t>
  </si>
  <si>
    <t>W0103080201</t>
  </si>
  <si>
    <t>MONOCLONAL ANTIBODIES FOR RECOGNIZING ENZYMES</t>
  </si>
  <si>
    <t>W0103080202</t>
  </si>
  <si>
    <t>IGA, IGD, IGM, IGG, IGE</t>
  </si>
  <si>
    <t>W0103080203</t>
  </si>
  <si>
    <t>MONOCLONAL ANTIBODIES FOR DETECTING CELLS EXSPRESSING KAPPA OR LAMBDA LIGHT CHAINS</t>
  </si>
  <si>
    <t>W0103080204</t>
  </si>
  <si>
    <t>PROLIFERATION MARKERS</t>
  </si>
  <si>
    <t>W0103080299</t>
  </si>
  <si>
    <t>MONOCLONAL ANTIBODIES FOR CYTOPLASMATIC ANTIGENS - OTHER</t>
  </si>
  <si>
    <t>W01030803</t>
  </si>
  <si>
    <t>STEM CELL ENUMERATION REAGENTS</t>
  </si>
  <si>
    <t>W01030804</t>
  </si>
  <si>
    <t>FLOW CYTOMETRY CONTROLS</t>
  </si>
  <si>
    <t>W0103080401</t>
  </si>
  <si>
    <t>SETUP BEADS</t>
  </si>
  <si>
    <t>W0103080402</t>
  </si>
  <si>
    <t>LEUCOCYTE CONTROLS</t>
  </si>
  <si>
    <t>W0103080403</t>
  </si>
  <si>
    <t>LYMPHOCYTE SUBTYPING CONTROLS</t>
  </si>
  <si>
    <t>W0103080404</t>
  </si>
  <si>
    <t>STEM CELL ENUMERATION CONTROLS</t>
  </si>
  <si>
    <t>W0103080499</t>
  </si>
  <si>
    <t>FLOW CYTOMETRY CONTROLS - OTHER</t>
  </si>
  <si>
    <t>W01030805</t>
  </si>
  <si>
    <t>AUXILIARY &amp; SUPPLEMENTAL REAGENTS FOR FLOW CYTOMETRY</t>
  </si>
  <si>
    <t>W0103080501</t>
  </si>
  <si>
    <t>CELL STAINING REAGENTS FOR CELL NUCLEAR STAINING</t>
  </si>
  <si>
    <t>W0103080502</t>
  </si>
  <si>
    <t>CELL STAINING REAGENTS FOR DETECTING RETICULOCYTES</t>
  </si>
  <si>
    <t>W0103080599</t>
  </si>
  <si>
    <t>AUXILIARY &amp; SUPPLEMENTAL REAGENTS FOR FLOW CYTOMETRY - OTHER</t>
  </si>
  <si>
    <t>W01030806</t>
  </si>
  <si>
    <t>OTHER REAGENTS FOR FLOW CYTOMETRY</t>
  </si>
  <si>
    <t>W0103080699</t>
  </si>
  <si>
    <t>REAGENTS FOR FLOW CYTOMETRY - OTHER</t>
  </si>
  <si>
    <t>W010399</t>
  </si>
  <si>
    <t>HAEMATOLOGY / HAEMOSTASIS / IMMUNOHAEMATOLOGY / HISTOLOGY / CYSTOLOGY REAGENTS - OTHER</t>
  </si>
  <si>
    <t>W0104</t>
  </si>
  <si>
    <t>MICROBIOLOGY (CULTURE)</t>
  </si>
  <si>
    <t>W010401</t>
  </si>
  <si>
    <t>BACTERIOLOGY - CULTURE MEDIA</t>
  </si>
  <si>
    <t>W01040101</t>
  </si>
  <si>
    <t>DEHYDRATED CULTURE MEDIA (DCM - BACTERIOLOGY))</t>
  </si>
  <si>
    <t>W0104010101</t>
  </si>
  <si>
    <t xml:space="preserve">DEHYDRATED CULTURE MEDIA (DCM) </t>
  </si>
  <si>
    <t>W0104010103</t>
  </si>
  <si>
    <t>RAW MATERIALS (AGAR, PEPTONES, …)</t>
  </si>
  <si>
    <t>W0104010104</t>
  </si>
  <si>
    <t>ADDITIVES FOR DCM (GROWTH SUPPLEMENTS, SELECTIVE AGENTS, ...)</t>
  </si>
  <si>
    <t>W0104010199</t>
  </si>
  <si>
    <t>DCM - OTHER</t>
  </si>
  <si>
    <t>W01040102</t>
  </si>
  <si>
    <t>PREPARED MEDIA IN TUBES (BACTERIOLOGY)</t>
  </si>
  <si>
    <t>W0104010203</t>
  </si>
  <si>
    <t>TRANSPORT MEDIA</t>
  </si>
  <si>
    <t>W0104010204</t>
  </si>
  <si>
    <t>SAMPLE TRANSPORT FOR NA TESTING</t>
  </si>
  <si>
    <t>W0104010206</t>
  </si>
  <si>
    <t>MEDIA IN TUBES (SOLID &amp; LIQUID)</t>
  </si>
  <si>
    <t>W0104010299</t>
  </si>
  <si>
    <t>MEDIA IN TUBES - OTHER</t>
  </si>
  <si>
    <t>W01040103</t>
  </si>
  <si>
    <t>PREPARED MEDIA IN BOTTLES (BACTERIOLOGY)</t>
  </si>
  <si>
    <t>W0104010306</t>
  </si>
  <si>
    <t>CULTURE MEDIA IN BOTTLES</t>
  </si>
  <si>
    <t>W01040104</t>
  </si>
  <si>
    <t>PREPARED MEDIA IN PLATES (BACTERIOLOGY)</t>
  </si>
  <si>
    <t>W0104010402</t>
  </si>
  <si>
    <t>CHROMOGENIC ID MEDIA (PLATES)</t>
  </si>
  <si>
    <t>W0104010403</t>
  </si>
  <si>
    <t>SUSCEPTIBILITY TEST MEDIA (PLATES)</t>
  </si>
  <si>
    <t>W0104010404</t>
  </si>
  <si>
    <t>CHROMOGENIC RESISTANCE MARKER MEDIA (PLATES) - MRSA, VRE, ESBL …</t>
  </si>
  <si>
    <t>W0104010405</t>
  </si>
  <si>
    <t>NON-CHROMOGENIC MEDIA (PLATES)</t>
  </si>
  <si>
    <t>W0104010407</t>
  </si>
  <si>
    <t>BI-PLATES - INCLUDING NON-CHROMOGENIC &amp; CHROMOGENIC MEDIA COMBINATION</t>
  </si>
  <si>
    <t>W0104010499</t>
  </si>
  <si>
    <t>PREPARED MEDIA IN PLATES - OTHER</t>
  </si>
  <si>
    <t>W01040105</t>
  </si>
  <si>
    <t>BLOOD CULTURE - MANUAL &amp; AUTOMATED</t>
  </si>
  <si>
    <t>W0104010501</t>
  </si>
  <si>
    <t>BOTTLES FOR MANUAL BLOOD CULTURE</t>
  </si>
  <si>
    <t>W0104010504</t>
  </si>
  <si>
    <t>BOTTLES FOR AUTOMATED BLOOD CULTURE</t>
  </si>
  <si>
    <t>W0104010599</t>
  </si>
  <si>
    <t>MANUAL BLOOD CULTURES - (CONCENTRATORS, ANTIBOTIC INACTIVATORS,ETC.) - OTHER</t>
  </si>
  <si>
    <t>W01040106</t>
  </si>
  <si>
    <t>MYCOBACTERIA CULTURE (MANUAL &amp; AUTOMATED)</t>
  </si>
  <si>
    <t>W0104010603</t>
  </si>
  <si>
    <t>AUTOMATED MYCOBACTERIA MEDIA (BOTTLES)</t>
  </si>
  <si>
    <t>W0104010604</t>
  </si>
  <si>
    <t>MANUAL MYCOBACTERIA MEDIA (TUBES &amp; BOTTLES)</t>
  </si>
  <si>
    <t>W0104010699</t>
  </si>
  <si>
    <t>MEDIA FOR MYCOBACTERIA CULTURES - MANUAL &amp; AUTOMATED (FOR AST DRUGS, SUPPLEMENTS) - OTHER</t>
  </si>
  <si>
    <t>W01040107</t>
  </si>
  <si>
    <t>URINE SCREENING (BACTERIOLOGY)</t>
  </si>
  <si>
    <t>W0104010701</t>
  </si>
  <si>
    <t>URINE SCREENING REAGENTS - AUTOMATED</t>
  </si>
  <si>
    <t>W0104010702</t>
  </si>
  <si>
    <t>URINE SCREENING MANUAL - STRIPS, ETC.)</t>
  </si>
  <si>
    <t>W0104010703</t>
  </si>
  <si>
    <t>URINE SCREENING MANUAL (DIPSLIDES ETC.)</t>
  </si>
  <si>
    <t>W0104010799</t>
  </si>
  <si>
    <t>URINE SCREENING (BACTERIOLOGY) - OTHER</t>
  </si>
  <si>
    <t>W01040108</t>
  </si>
  <si>
    <t>STAINS, BUFFERS (BACTERIOLOGY)</t>
  </si>
  <si>
    <t>W0104010804</t>
  </si>
  <si>
    <t>STAINS</t>
  </si>
  <si>
    <t>W0104010805</t>
  </si>
  <si>
    <t>BUFFERS</t>
  </si>
  <si>
    <t>W0104010899</t>
  </si>
  <si>
    <t>BUFFERS, STAINS - OTHER</t>
  </si>
  <si>
    <t>W01040109</t>
  </si>
  <si>
    <t>ENVIRONMENTAL GENERATING SYSTEMS</t>
  </si>
  <si>
    <t>W0104010901</t>
  </si>
  <si>
    <t>GAS GENERATING KITS</t>
  </si>
  <si>
    <t>W0104010999</t>
  </si>
  <si>
    <t>ENVIRONMENTAL GENERATING SYSTEMS - OTHER</t>
  </si>
  <si>
    <t>W010403</t>
  </si>
  <si>
    <t>MYCOLOGY</t>
  </si>
  <si>
    <t>W01040301</t>
  </si>
  <si>
    <t>DEHYDRATED CULTURE MEDIA   (MYCOLOGY)</t>
  </si>
  <si>
    <t>W0104030101</t>
  </si>
  <si>
    <t>DCM FOR YEASTS AND FUNGI</t>
  </si>
  <si>
    <t>W0104030199</t>
  </si>
  <si>
    <t>DCM (MYCOLOGY) - OTHER</t>
  </si>
  <si>
    <t>W01040302</t>
  </si>
  <si>
    <t>PREPARED MEDIA IN PLATES   (MYCOLOGY)</t>
  </si>
  <si>
    <t>W0104030201</t>
  </si>
  <si>
    <t>PPM FOR YEASTS AND FUNGI</t>
  </si>
  <si>
    <t>W0104030202</t>
  </si>
  <si>
    <t>CHROMOGENIC MEDIA FOR YEASTS AND FUNGI</t>
  </si>
  <si>
    <t>W0104030299</t>
  </si>
  <si>
    <t>W01040303</t>
  </si>
  <si>
    <t>TUBES AND BOTTLED MEDIA FOR YEASTS AND FUNGI</t>
  </si>
  <si>
    <t>W0104030301</t>
  </si>
  <si>
    <t>TUBES FOR YEASTS AND FUNGI</t>
  </si>
  <si>
    <t>W0104030302</t>
  </si>
  <si>
    <t>DIP SLIDES (MYCOLOGY)</t>
  </si>
  <si>
    <t>W0104030303</t>
  </si>
  <si>
    <t>BOTTLED MEDIA FOR YEASTS AND FUNGI</t>
  </si>
  <si>
    <t>W0104030399</t>
  </si>
  <si>
    <t>TUBES MEDIA FOR YEASTS AND FUNGI - OTHER</t>
  </si>
  <si>
    <t>W01040304</t>
  </si>
  <si>
    <t>IDENTIFICATION   (MYCOLOGY)</t>
  </si>
  <si>
    <t>W0104030403</t>
  </si>
  <si>
    <t>IDENTIFICATION SYSTEMS FOR YEASTS AND FUNGI - AUTOMATED</t>
  </si>
  <si>
    <t>W0104030404</t>
  </si>
  <si>
    <t>IDENTIFICATION SYSTEMS FOR YEASTS AND FUNGI / NA REAGENTS</t>
  </si>
  <si>
    <t>W0104030405</t>
  </si>
  <si>
    <t>IDENTIFICATION SYSTEMS FOR YEASTS AND FUNGI - MANUAL</t>
  </si>
  <si>
    <t>W0104030499</t>
  </si>
  <si>
    <t>IDENTIFICATION SYSTEMS FOR YEAST AND FUNGI - OTHER</t>
  </si>
  <si>
    <t>W01040305</t>
  </si>
  <si>
    <t>SEROLOGICAL IDENTIFICATION   (MYCOLOGY)</t>
  </si>
  <si>
    <t>W0104030501</t>
  </si>
  <si>
    <t>SEROLOGICAL IDENTIFICATION OF YEASTS AND FUNGI</t>
  </si>
  <si>
    <t>W0104030599</t>
  </si>
  <si>
    <t>SEROLOGICAL IDENTIFICATION SYSTEMS OF YEAST AND FUNGI - OTHER</t>
  </si>
  <si>
    <t>W01040306</t>
  </si>
  <si>
    <t>SUSCEPTIBILITY TESTING   (MYCOLOGY)</t>
  </si>
  <si>
    <t>W0104030601</t>
  </si>
  <si>
    <t>SUSCEPTIBILITY TESTING SYSTEMS FOR YEASTS AND FUNGI</t>
  </si>
  <si>
    <t>W010403060101</t>
  </si>
  <si>
    <t>SUSCEPTIBILITY TESTING SYSTEMS FOR YEASTS AND FUNGI - MANUAL</t>
  </si>
  <si>
    <t>W010403060102</t>
  </si>
  <si>
    <t>SUSCEPTIBILITY TESTING SYSTEMS FOR YEASTS AND FUNGI - AUTOMATED</t>
  </si>
  <si>
    <t>W010403060199</t>
  </si>
  <si>
    <t>SUSCEPTIBILITY TESTING SYSTEMS FOR YEASTS AND FUNGI - OTHER</t>
  </si>
  <si>
    <t>W010404</t>
  </si>
  <si>
    <t>TISSUE CULTURE FOR VIROLOGY</t>
  </si>
  <si>
    <t>W01040401</t>
  </si>
  <si>
    <t>CELLS FOR TISSUE CULTURE</t>
  </si>
  <si>
    <t>W01040402</t>
  </si>
  <si>
    <t>MEDIA FOR TISSUE CULTURE</t>
  </si>
  <si>
    <t>W01040403</t>
  </si>
  <si>
    <t>SERUM FOR TISSUE CULTURE</t>
  </si>
  <si>
    <t>W01040404</t>
  </si>
  <si>
    <t>OTHER TISSUE CULTURE ADDITIVES AND SOLUTIONS</t>
  </si>
  <si>
    <t>W01040499</t>
  </si>
  <si>
    <t>VIRAL CULTURE REAGENTS - OTHER</t>
  </si>
  <si>
    <t>W010405</t>
  </si>
  <si>
    <t>PARASITOLOGY ( MICROBIOLOGY )</t>
  </si>
  <si>
    <t>W01040501</t>
  </si>
  <si>
    <t>PARASITOLOGY REAGENTS</t>
  </si>
  <si>
    <t>W0104050101</t>
  </si>
  <si>
    <t>PARASITOLOGY EXTRACTION REAGENTS</t>
  </si>
  <si>
    <t>W0104050102</t>
  </si>
  <si>
    <t>PARASITOLOGY STAINS</t>
  </si>
  <si>
    <t>W0104050199</t>
  </si>
  <si>
    <t>PARASITOLOGY REAGENTS - OTHER</t>
  </si>
  <si>
    <t>W01040502</t>
  </si>
  <si>
    <t>DETECTION AND IDENTIFICATION (PARASITOLOGY)</t>
  </si>
  <si>
    <t>W0104050201</t>
  </si>
  <si>
    <t>PNEUMOCYSTIS JIROVECII (PNEUMOCYSTIS CARINII)</t>
  </si>
  <si>
    <t>W0104050202</t>
  </si>
  <si>
    <t>PLASMODIUM FALCIPARUM</t>
  </si>
  <si>
    <t>W0104050203</t>
  </si>
  <si>
    <t>CRYPTOSPORIDIUM</t>
  </si>
  <si>
    <t>W0104050299</t>
  </si>
  <si>
    <t>DETECTION AND IDENTIFICATION (PARASITOLOGY) - OTHER</t>
  </si>
  <si>
    <t>W010406</t>
  </si>
  <si>
    <t>CONTROLS/STANDARDS/CALIBRATORS - MICROBIOLOGY</t>
  </si>
  <si>
    <t>W01040601</t>
  </si>
  <si>
    <t>QC STRAINS BACTERIOLOGY</t>
  </si>
  <si>
    <t>W01040699</t>
  </si>
  <si>
    <t>CONTROLS, STANDARDS, CALIBRATORS, MICROBIOLOGY - OTHER</t>
  </si>
  <si>
    <t>W010407</t>
  </si>
  <si>
    <t>MICROBIOLOGY RT &amp; POC</t>
  </si>
  <si>
    <t>W010408</t>
  </si>
  <si>
    <t>BACTERIOLOGY - IDENTIFICATION AND SUSCEPTIBILITY TESTING</t>
  </si>
  <si>
    <t>W01040801</t>
  </si>
  <si>
    <t>BIOCHEMICAL IDENTIFICATION AND SUSCEPTIBILITY TESTING - AUTOMATED</t>
  </si>
  <si>
    <t>W0104080101</t>
  </si>
  <si>
    <t xml:space="preserve">GRAM NEGATIVE IDENTIFICATION - AUTOMATED </t>
  </si>
  <si>
    <t>W0104080103</t>
  </si>
  <si>
    <t xml:space="preserve">GRAM POSITIVE IDENTIFICATION - AUTOMATED </t>
  </si>
  <si>
    <t>W0104080105</t>
  </si>
  <si>
    <t>ANAEROBIC AND OTHER PATHOGENIC GERMS IDENTIFICATION - AUTOMATED</t>
  </si>
  <si>
    <t>W0104080107</t>
  </si>
  <si>
    <t>GRAM NEGATIVE SUSCEPTIBILITY TESTING - AUTOMATED</t>
  </si>
  <si>
    <t>W0104080108</t>
  </si>
  <si>
    <t>GRAM POSITIVE SUSCEPTIBILITY TESTING - AUTOMATED</t>
  </si>
  <si>
    <t>W0104080109</t>
  </si>
  <si>
    <t>COMBINED SUSCEPTIBILITY AND IDENTIFICATION SYSTEMS GRAM NEGATIVES - AUTOMATED</t>
  </si>
  <si>
    <t>W0104080110</t>
  </si>
  <si>
    <t>COMBINED SUSCEPTIBILITY AND IDENTIFICATION SYSTEMS GRAM POSITIVES - AUTOMATED</t>
  </si>
  <si>
    <t>W0104080111</t>
  </si>
  <si>
    <t>ANAEROBES AND FASTIDIOUS SUSCEPT TESTING - AUTOMATED</t>
  </si>
  <si>
    <t>W0104080112</t>
  </si>
  <si>
    <t>OTHER AUTOMATED IDENTIFICATION TESTING (INCL. CONSUMABLES...)</t>
  </si>
  <si>
    <t>W0104080113</t>
  </si>
  <si>
    <t>OTHER AUTOMATED SUSCEPTIBILITY TESTING (INCL CONSUMABLES...)</t>
  </si>
  <si>
    <t>W01040802</t>
  </si>
  <si>
    <t>BIOCHEMICAL IDENTIFICATION - MANUAL</t>
  </si>
  <si>
    <t>W0104080201</t>
  </si>
  <si>
    <t>GRAM NEGATIVE - MANUAL IDENTIFICATION</t>
  </si>
  <si>
    <t>W0104080203</t>
  </si>
  <si>
    <t>GRAM POSITIVE - MANUAL IDENTIFICATION</t>
  </si>
  <si>
    <t>W0104080207</t>
  </si>
  <si>
    <t>MYCOPLASMA / UREAPLASMA - (INCL. COMBINED ID-AST)</t>
  </si>
  <si>
    <t>W0104080208</t>
  </si>
  <si>
    <t>SINGLE TESTS (DISCS, STRIPS, DROPPERS...)</t>
  </si>
  <si>
    <t>W0104080209</t>
  </si>
  <si>
    <t>MANUAL IDENTIFICATION KITS - ANAEROBES, PATHOGENS - OTHER</t>
  </si>
  <si>
    <t>W0104080299</t>
  </si>
  <si>
    <t>MANUAL IDENTIFICATION - OTHER</t>
  </si>
  <si>
    <t>W01040803</t>
  </si>
  <si>
    <t>IMMUNOLOGICAL IDENTIFICATION BY CULTURE</t>
  </si>
  <si>
    <t>W0104080301</t>
  </si>
  <si>
    <t>SEROTYPING (E.COLI, SALMONELLA, SHIGELLA, ETC)</t>
  </si>
  <si>
    <t>W0104080302</t>
  </si>
  <si>
    <t>STREPTOCOCCI GROUPING SLIDE TESTS</t>
  </si>
  <si>
    <t>W0104080303</t>
  </si>
  <si>
    <t>STAPHYLOCOCCI SLIDE TESTS</t>
  </si>
  <si>
    <t>W0104080304</t>
  </si>
  <si>
    <t>MENINGITIS SLIDE TESTS</t>
  </si>
  <si>
    <t>W0104080399</t>
  </si>
  <si>
    <t>IMMUNOLOGICAL IDENTIFICATION - OTHER</t>
  </si>
  <si>
    <t>W01040805</t>
  </si>
  <si>
    <t>MANUAL SUSCEPTIBILITY TESTING</t>
  </si>
  <si>
    <t>W0104080501</t>
  </si>
  <si>
    <t>MIC SYSTEMS - DILUTION METHODS (INCL. E-TEST)</t>
  </si>
  <si>
    <t>W0104080502</t>
  </si>
  <si>
    <t>IMPREGNATED DISKS, MULTI-DISKS &amp; TABLETS</t>
  </si>
  <si>
    <t>W0104080503</t>
  </si>
  <si>
    <t>MANUAL ANTIMICROBIAL SUCEPTIBILITY TESTING (AST)-  STRIPS / CASSETTES/GALLERIES</t>
  </si>
  <si>
    <t>W0104080504</t>
  </si>
  <si>
    <t>TARGETED RESISTANCE TESTS - MRSA</t>
  </si>
  <si>
    <t>W0104080505</t>
  </si>
  <si>
    <t>TARGETED RESISTANCE TESTS - ESBL</t>
  </si>
  <si>
    <t>W0104080506</t>
  </si>
  <si>
    <t>TARGETED RESISTANCE TESTS - CARBAPENEMASE</t>
  </si>
  <si>
    <t>W0104080590</t>
  </si>
  <si>
    <t>TARGETED RESISTANCE TESTS - OTHER</t>
  </si>
  <si>
    <t>W0104080599</t>
  </si>
  <si>
    <t>MANUAL SUSCEPTIBILITY TESTING - OTHER</t>
  </si>
  <si>
    <t>W01040806</t>
  </si>
  <si>
    <t>NUCLEIC ACID IDENTIFICATION (BACTERIOLOGY)</t>
  </si>
  <si>
    <t>W0104080601</t>
  </si>
  <si>
    <t>NUCLEIC ACID IDENTIFICATION - MANUAL / AUTOMATED BACTERIA SPP / SSPP</t>
  </si>
  <si>
    <t>W0104080602</t>
  </si>
  <si>
    <t>NUCLEIC ACID IDENTIFICATION - MANUAL / AUTOMATED MRSA AND/OR MSSA</t>
  </si>
  <si>
    <t>W0104080604</t>
  </si>
  <si>
    <t>NUCLEIC ACID IDENTIFICATION - MANUAL / AUTOMATED VRE</t>
  </si>
  <si>
    <t>W0104080605</t>
  </si>
  <si>
    <t>NUCLEIC ACID IDENTIFICATION - MANUAL / AUTOMATED ESBL</t>
  </si>
  <si>
    <t>W0104080606</t>
  </si>
  <si>
    <t>NUCLEIC ACID IDENTIFICATION - MANUAL / AUTOMATED CARBAPENEMASE</t>
  </si>
  <si>
    <t>W0104080607</t>
  </si>
  <si>
    <t>NUCLEIC ACID IDENTIFICATION - MANUAL / AUTOMATED OTHER RESISTANCE MARKERS</t>
  </si>
  <si>
    <t>W0104080608</t>
  </si>
  <si>
    <t>NUCLEIC ACID IDENTIFICATION - MANUAL / AUTOMATED ESBL / CARBAPENEMASE COMBINED</t>
  </si>
  <si>
    <t>W0104080699</t>
  </si>
  <si>
    <t>NUCLEIC ACID IDENTIFICATION (BACTERIOLOGY) MANUAL / AUTOMATED - OTHER</t>
  </si>
  <si>
    <t>W010499</t>
  </si>
  <si>
    <t>MICROBIOLOGY TESTS - OTHER</t>
  </si>
  <si>
    <t>W0105</t>
  </si>
  <si>
    <t>INFECTIOUS DISEASES</t>
  </si>
  <si>
    <t>W010501</t>
  </si>
  <si>
    <t>BACTERIOLOGY (INFECT. IMMUNOLOGY/NAT)</t>
  </si>
  <si>
    <t>W01050101</t>
  </si>
  <si>
    <t>CHLAMYDIA</t>
  </si>
  <si>
    <t>W0105010107</t>
  </si>
  <si>
    <t>CHLAMYDIA TRACHOMATIS ANTIGEN DETECTION</t>
  </si>
  <si>
    <t>W0105010108</t>
  </si>
  <si>
    <t>CHLAMYDIA TRACHOMATIS ANTIBODY ASSAYS TOTAL</t>
  </si>
  <si>
    <t>W0105010109</t>
  </si>
  <si>
    <t>CHLAMYDIA TRACHOMATIS ANTIBODY IGA</t>
  </si>
  <si>
    <t>W0105010110</t>
  </si>
  <si>
    <t>CHLAMYDIA TRACHOMATIS ANTIBODY IGG</t>
  </si>
  <si>
    <t>W0105010111</t>
  </si>
  <si>
    <t>CHLAMYDIA TRACHOMATIS ANTIBODY IGM</t>
  </si>
  <si>
    <t>W0105010112</t>
  </si>
  <si>
    <t>CHLAMYDIA PNEUMONIAE ANTIGEN DETECTION</t>
  </si>
  <si>
    <t>W0105010113</t>
  </si>
  <si>
    <t>CHLAMYDIA PNEUMONIAE ANTIBODY ASSAYS TOTAL</t>
  </si>
  <si>
    <t>W0105010114</t>
  </si>
  <si>
    <t>CHLAMYDIA PNEUMONIAE ANTIBODY IGA</t>
  </si>
  <si>
    <t>W0105010115</t>
  </si>
  <si>
    <t>CHLAMYDIA PNEUMONAIE ANTIBODY IGG</t>
  </si>
  <si>
    <t>W0105010116</t>
  </si>
  <si>
    <t>CHLAMYDIA PNEUMONIAE ANTIBODY IGM</t>
  </si>
  <si>
    <t>W0105010117</t>
  </si>
  <si>
    <t>CHLAMYDIA TRACHOMATIS DETECTION BY NA REAGENTS</t>
  </si>
  <si>
    <t>W0105010118</t>
  </si>
  <si>
    <t>CHLAMYDIA PNEUMONIAE DETECTION BY NA REAGENTS</t>
  </si>
  <si>
    <t>W0105010199</t>
  </si>
  <si>
    <t>CHLAMYDIA REAGENTS - OTHER</t>
  </si>
  <si>
    <t>W01050102</t>
  </si>
  <si>
    <t>GONOCOCCI (NEISSERIA GONORRHOEAE)</t>
  </si>
  <si>
    <t>W0105010201</t>
  </si>
  <si>
    <t>GONOCOCCAL ANTIGEN DETECTION</t>
  </si>
  <si>
    <t>W0105010202</t>
  </si>
  <si>
    <t>GONOCOCCAL ANTIBODY ASSAYS TOTAL</t>
  </si>
  <si>
    <t>W0105010203</t>
  </si>
  <si>
    <t>GONOCOCCAL DETECTION BY NA REAGENTS</t>
  </si>
  <si>
    <t>W0105010299</t>
  </si>
  <si>
    <t>GONOCOCCI REAGENTS - OTHER</t>
  </si>
  <si>
    <t>W01050103</t>
  </si>
  <si>
    <t>SYPHILIS (TREPONEMA PALLIDUM)</t>
  </si>
  <si>
    <t>W0105010301</t>
  </si>
  <si>
    <t>SYPHILIS ANTIGEN DETECTION</t>
  </si>
  <si>
    <t>W0105010302</t>
  </si>
  <si>
    <t>SYPHILIS ANTIBODY ASSAYS TOTAL</t>
  </si>
  <si>
    <t>W0105010303</t>
  </si>
  <si>
    <t>SYPHILIS ANTIBODY IGG</t>
  </si>
  <si>
    <t>W0105010304</t>
  </si>
  <si>
    <t>SYPHILIS ANTIBODY IGM</t>
  </si>
  <si>
    <t>W0105010305</t>
  </si>
  <si>
    <t>SYPHILIS DETECTION BY NA REAGENTS</t>
  </si>
  <si>
    <t>W0105010399</t>
  </si>
  <si>
    <t>SYPHILIS REAGENTS OTHER</t>
  </si>
  <si>
    <t>W01050104</t>
  </si>
  <si>
    <t>HELICOBACTER PYLORI</t>
  </si>
  <si>
    <t>W0105010401</t>
  </si>
  <si>
    <t>H. PYLORI ANTIGEN DETECTION</t>
  </si>
  <si>
    <t>W0105010402</t>
  </si>
  <si>
    <t>H. PYLORI ANTIBODY ASSAYS</t>
  </si>
  <si>
    <t>W0105010403</t>
  </si>
  <si>
    <t>H. PYLORI DETECTION BY NA REAGENTS</t>
  </si>
  <si>
    <t>W0105010499</t>
  </si>
  <si>
    <t>H. PYLORI REAGENTS - OTHER</t>
  </si>
  <si>
    <t>W01050105</t>
  </si>
  <si>
    <t>LEGIONELLA</t>
  </si>
  <si>
    <t>W0105010501</t>
  </si>
  <si>
    <t>LEGIONELLA ANTIGEN DETECTION</t>
  </si>
  <si>
    <t>W0105010502</t>
  </si>
  <si>
    <t>LEGIONELLA ANTIBODY ASSAYS</t>
  </si>
  <si>
    <t>W0105010503</t>
  </si>
  <si>
    <t>LEGIONELLA DETECTION BY NA REAGENTS</t>
  </si>
  <si>
    <t>W0105010599</t>
  </si>
  <si>
    <t>LEGIONELLA REAGENTS - OTHER</t>
  </si>
  <si>
    <t>W01050106</t>
  </si>
  <si>
    <t>LYME BORRELIOSIS</t>
  </si>
  <si>
    <t>W0105010601</t>
  </si>
  <si>
    <t>LYME ANTIGEN DETECTION</t>
  </si>
  <si>
    <t>W0105010602</t>
  </si>
  <si>
    <t>LYME ANTIBODY TOTAL</t>
  </si>
  <si>
    <t>W0105010603</t>
  </si>
  <si>
    <t>LYME ANTIBODY IGG</t>
  </si>
  <si>
    <t>W0105010604</t>
  </si>
  <si>
    <t>LYME ANTIBODY IGM</t>
  </si>
  <si>
    <t>W0105010605</t>
  </si>
  <si>
    <t>LYME DETECTION BY NA REAGENTS</t>
  </si>
  <si>
    <t>W0105010699</t>
  </si>
  <si>
    <t>LYME BORRELIOSIS REAGENTS - OTHER</t>
  </si>
  <si>
    <t>W01050107</t>
  </si>
  <si>
    <t>MYCOBACTERIA GENUS + SPECIES</t>
  </si>
  <si>
    <t>W0105010701</t>
  </si>
  <si>
    <t>MYCOBACTERIAL ANTIGEN DETECTION</t>
  </si>
  <si>
    <t>W0105010702</t>
  </si>
  <si>
    <t>MYCOBACTERIAL ANTIBODY ASSAYS</t>
  </si>
  <si>
    <t>W0105010703</t>
  </si>
  <si>
    <t>MYCOBACTERIAL DETECTION BY NA REAGENTS</t>
  </si>
  <si>
    <t>W0105010704</t>
  </si>
  <si>
    <t>TB-IGRA (INTERFERON-‐GAMMA-‐RELEASE ASSAY)</t>
  </si>
  <si>
    <t>W0105010799</t>
  </si>
  <si>
    <t>MYCOBACTERIA REAGENTS - OTHER</t>
  </si>
  <si>
    <t>W01050108</t>
  </si>
  <si>
    <t>MYCOPLASMA</t>
  </si>
  <si>
    <t>W0105010801</t>
  </si>
  <si>
    <t>MYCOPLASMA ANTIGEN DETECTION</t>
  </si>
  <si>
    <t>W0105010802</t>
  </si>
  <si>
    <t>MYCOPLASMA ANTIBODY ASSAYS</t>
  </si>
  <si>
    <t>W0105010803</t>
  </si>
  <si>
    <t>MYCOPLASMA DETECTION BY NA REAGENTS</t>
  </si>
  <si>
    <t>W0105010899</t>
  </si>
  <si>
    <t>MYCOPLASMA REAGENTS - OTHER</t>
  </si>
  <si>
    <t>W01050109</t>
  </si>
  <si>
    <t>PSEUDOMONAS AERUGINOSA</t>
  </si>
  <si>
    <t>W0105010901</t>
  </si>
  <si>
    <t>PSEUDOMONAS AERUGINOSA ANTIBODY IGG</t>
  </si>
  <si>
    <t>W0105010902</t>
  </si>
  <si>
    <t>PSEUDOMONAS DETECTION BY NA REAGENTS</t>
  </si>
  <si>
    <t>W0105010999</t>
  </si>
  <si>
    <t>PSEUDOMONAS AERUGINOSA REAGENTS - OTHER</t>
  </si>
  <si>
    <t>W01050110</t>
  </si>
  <si>
    <t>SALMONELLA</t>
  </si>
  <si>
    <t>W0105011001</t>
  </si>
  <si>
    <t>SALMONELLA ANTIGEN DETECTION</t>
  </si>
  <si>
    <t>W0105011002</t>
  </si>
  <si>
    <t>SALMONELLA ANTIBODY ASSAYS</t>
  </si>
  <si>
    <t>W0105011003</t>
  </si>
  <si>
    <t>SALMONELLA DETECTION BY NA REAGENTS</t>
  </si>
  <si>
    <t>W0105011099</t>
  </si>
  <si>
    <t>SALMONELLA REAGENTS - OTHER</t>
  </si>
  <si>
    <t>W01050111</t>
  </si>
  <si>
    <t>STREPTOCOCCI</t>
  </si>
  <si>
    <t>W0105011101</t>
  </si>
  <si>
    <t>STREPTOCOCCAL DIRECT ANTIGEN DETECTION</t>
  </si>
  <si>
    <t>W0105011102</t>
  </si>
  <si>
    <t>STREPTOCOCCAL  DETECTION BY NA REAGENTS</t>
  </si>
  <si>
    <t>W0105011103</t>
  </si>
  <si>
    <t>STREP. A DETECTION BY NA REAGENTS</t>
  </si>
  <si>
    <t>W0105011104</t>
  </si>
  <si>
    <t>STREP. B DETECTION BY NA REAGENTS</t>
  </si>
  <si>
    <t>W0105011105</t>
  </si>
  <si>
    <t>STREP. PNEUMONIAE DETECTION BY NA REAGENTS</t>
  </si>
  <si>
    <t>W0105011199</t>
  </si>
  <si>
    <t>STREPTOCOCCAL REAGENTS - OTHER</t>
  </si>
  <si>
    <t>W01050112</t>
  </si>
  <si>
    <t>STAPHYLOCOCCI</t>
  </si>
  <si>
    <t>W0105011201</t>
  </si>
  <si>
    <t>STAPHYLOCOCCAL DIRECT ANTIGEN DETECTION</t>
  </si>
  <si>
    <t>W0105011202</t>
  </si>
  <si>
    <t>STAPHYLOTOXIN</t>
  </si>
  <si>
    <t>W0105011203</t>
  </si>
  <si>
    <t>SAPHYLOCOCCAL DETECTION BY NA REAGENTS</t>
  </si>
  <si>
    <t>W0105011299</t>
  </si>
  <si>
    <t>STAPHYLOCOCCI REAGENTS - OTHER</t>
  </si>
  <si>
    <t>W01050113</t>
  </si>
  <si>
    <t>LISTERIA</t>
  </si>
  <si>
    <t>W0105011301</t>
  </si>
  <si>
    <t>LISTERIA ANTIGEN DETECTION</t>
  </si>
  <si>
    <t>W0105011302</t>
  </si>
  <si>
    <t>LISTERIA ANTIBODY ASSAYS</t>
  </si>
  <si>
    <t>W0105011303</t>
  </si>
  <si>
    <t>LISTERIA MONOCYTOGENES DIRECT ANTIGEN DETECTION</t>
  </si>
  <si>
    <t>W0105011304</t>
  </si>
  <si>
    <t>LISTERIA MONOCYTOGENES ANTIBODY ASSAYS</t>
  </si>
  <si>
    <t>W0105011305</t>
  </si>
  <si>
    <t>LISTERIA DETECTION BY NA REAGENTS</t>
  </si>
  <si>
    <t>W0105011399</t>
  </si>
  <si>
    <t>LISTERIA REAGENTS - OTHER</t>
  </si>
  <si>
    <t>W01050114</t>
  </si>
  <si>
    <t>CAMPYLOBACTER</t>
  </si>
  <si>
    <t>W0105011401</t>
  </si>
  <si>
    <t>CAMPYLOBACTER DIRECT ANTIGEN DETECTION</t>
  </si>
  <si>
    <t>W0105011402</t>
  </si>
  <si>
    <t>CAMPYLOBACTER DETECTION BY NA REAGENTS</t>
  </si>
  <si>
    <t>W0105011499</t>
  </si>
  <si>
    <t>CAMPYLOBACTER REAGENTS - OTHER</t>
  </si>
  <si>
    <t>W01050115</t>
  </si>
  <si>
    <t>ESCHERICHIA COLI</t>
  </si>
  <si>
    <t>W0105011501</t>
  </si>
  <si>
    <t>E. COLI DIRECT ANTIGEN DETECTION</t>
  </si>
  <si>
    <t>W0105011502</t>
  </si>
  <si>
    <t>E. COLI TOXIN</t>
  </si>
  <si>
    <t>W0105011503</t>
  </si>
  <si>
    <t>E. COLI DETECTION BY NA REAGENTS</t>
  </si>
  <si>
    <t>W0105011599</t>
  </si>
  <si>
    <t>E. COLI REAGENTS - OTHER</t>
  </si>
  <si>
    <t>W01050116</t>
  </si>
  <si>
    <t>OTHER BACTERIOLOGY - NA REAGENTS</t>
  </si>
  <si>
    <t>W0105011601</t>
  </si>
  <si>
    <t>BRUCELLA - NA REAGENTS</t>
  </si>
  <si>
    <t>W0105011603</t>
  </si>
  <si>
    <t>COXIELLA BURNETII (Q FEVER) - NA REAGENTS</t>
  </si>
  <si>
    <t>W0105011604</t>
  </si>
  <si>
    <t>LEPTOSPIRA - NA REAGENTS</t>
  </si>
  <si>
    <t>W0105011605</t>
  </si>
  <si>
    <t>RICKETTSIA - NA REAGENTS</t>
  </si>
  <si>
    <t>W0105011606</t>
  </si>
  <si>
    <t>YERSINIA - NA REAGENTS</t>
  </si>
  <si>
    <t>W0105011607</t>
  </si>
  <si>
    <t>BORDETELLA PERTUSSIS / PARAPERTUSSIS - NA REAGENTS</t>
  </si>
  <si>
    <t>W0105011608</t>
  </si>
  <si>
    <t>DIPHTERIA (CORYNEBACTERIUM D.) - NA REAGENTS</t>
  </si>
  <si>
    <t>W0105011609</t>
  </si>
  <si>
    <t>TETANUS (CLOSTRIDIUM T.) - NA REAGENTS</t>
  </si>
  <si>
    <t>W0105011610</t>
  </si>
  <si>
    <t>HAEMOPHILUS INFLUENZAE - NA REAGENTS</t>
  </si>
  <si>
    <t>W0105011611</t>
  </si>
  <si>
    <t>NEISSERIA MENINGITIDIS - NA REAGENTS</t>
  </si>
  <si>
    <t>W0105011612</t>
  </si>
  <si>
    <t>PROTEUS - NA REAGENTS</t>
  </si>
  <si>
    <t>W0105011613</t>
  </si>
  <si>
    <t>PSEUDOMONAS - NA REAGENTS</t>
  </si>
  <si>
    <t>W0105011614</t>
  </si>
  <si>
    <t>SHIGELLA - NA REAGENTS</t>
  </si>
  <si>
    <t>W0105011699</t>
  </si>
  <si>
    <t>BACTERIOLOGY - NA REAGENTS - OTHER</t>
  </si>
  <si>
    <t>W01050117</t>
  </si>
  <si>
    <t>OTHER BACTERIOLOGY IMMUNOASSAYS</t>
  </si>
  <si>
    <t>W0105011701</t>
  </si>
  <si>
    <t>BRUCELLA</t>
  </si>
  <si>
    <t>W0105011703</t>
  </si>
  <si>
    <t>COXIELLA BURNETII (Q FEVER)</t>
  </si>
  <si>
    <t>W0105011704</t>
  </si>
  <si>
    <t>LEPTOSPIRA</t>
  </si>
  <si>
    <t>W0105011705</t>
  </si>
  <si>
    <t>RICKETTSIA</t>
  </si>
  <si>
    <t>W0105011706</t>
  </si>
  <si>
    <t>YERSINIA</t>
  </si>
  <si>
    <t>W0105011707</t>
  </si>
  <si>
    <t>BORDETELLA PERTUSSIS / PARAPERTUSSIS</t>
  </si>
  <si>
    <t>W0105011708</t>
  </si>
  <si>
    <t>DIPHTERIA (CORYNEBACTERIUM D.)</t>
  </si>
  <si>
    <t>W0105011709</t>
  </si>
  <si>
    <t>TETANUS (CLOSTRIDIUM T.)</t>
  </si>
  <si>
    <t>W0105011710</t>
  </si>
  <si>
    <t>HAEMOPHILUS INFLUENZAE</t>
  </si>
  <si>
    <t>W0105011711</t>
  </si>
  <si>
    <t>NEISSERIA MENINGITIDIS</t>
  </si>
  <si>
    <t>W0105011712</t>
  </si>
  <si>
    <t>PROTEUS</t>
  </si>
  <si>
    <t>W0105011713</t>
  </si>
  <si>
    <t>PSEUDOMONAS</t>
  </si>
  <si>
    <t>W0105011714</t>
  </si>
  <si>
    <t>SHIGELLA</t>
  </si>
  <si>
    <t>W0105011799</t>
  </si>
  <si>
    <t>BACTERIOLOGY IMMUNOASSAY - OTHER</t>
  </si>
  <si>
    <t>W01050118</t>
  </si>
  <si>
    <t>CLOSTRIDIUM DIFFICILE</t>
  </si>
  <si>
    <t>W0105011801</t>
  </si>
  <si>
    <t>C.DIFFICILE GDH DETECTION</t>
  </si>
  <si>
    <t>W0105011802</t>
  </si>
  <si>
    <t>C.DIFFICILE TOXIN A/B DETECTION</t>
  </si>
  <si>
    <t>W0105011803</t>
  </si>
  <si>
    <t>C.DIFFICILE GDH AND TOXIN A/B COMBINED DETECTION</t>
  </si>
  <si>
    <t>W0105011804</t>
  </si>
  <si>
    <t>C.DIFFICILE BY NA REAGENTS</t>
  </si>
  <si>
    <t>W0105011899</t>
  </si>
  <si>
    <t>C.DIFFICILE REAGENTS - OTHER</t>
  </si>
  <si>
    <t>W010502</t>
  </si>
  <si>
    <t>HEPATITIS VIRUSES (INFECT. IMMUNOLOGY/NAT)</t>
  </si>
  <si>
    <t>W01050201</t>
  </si>
  <si>
    <t>HEPATITIS A VIRUS</t>
  </si>
  <si>
    <t>W0105020101</t>
  </si>
  <si>
    <t>HAV ANTIGEN CONFIRMATORY</t>
  </si>
  <si>
    <t>W0105020102</t>
  </si>
  <si>
    <t>HAV ANTIBODY (TOTAL)</t>
  </si>
  <si>
    <t>W0105020103</t>
  </si>
  <si>
    <t>HAV ANTIBODY IGG</t>
  </si>
  <si>
    <t>W0105020104</t>
  </si>
  <si>
    <t>HAV ANTIBODY IGM</t>
  </si>
  <si>
    <t>W0105020105</t>
  </si>
  <si>
    <t>HEPATITIS A VIRUS - NA REAGENTS</t>
  </si>
  <si>
    <t>W0105020199</t>
  </si>
  <si>
    <t>HAV REAGENTS - OTHER</t>
  </si>
  <si>
    <t>W01050202</t>
  </si>
  <si>
    <t>HEPATITIS B VIRUS</t>
  </si>
  <si>
    <t>W0105020201</t>
  </si>
  <si>
    <t>HEPATITIS B SURFACE ANTIGEN</t>
  </si>
  <si>
    <t>W0105020202</t>
  </si>
  <si>
    <t>HEPATITIS B SURFACE ANTIGEN - CONFIRMATORY</t>
  </si>
  <si>
    <t>W0105020203</t>
  </si>
  <si>
    <t>HEPATITIS B SURFACE ANTIBODY (TOTAL)</t>
  </si>
  <si>
    <t>W0105020204</t>
  </si>
  <si>
    <t>HEPATITIS B SURFACE ANTIBODY IGG</t>
  </si>
  <si>
    <t>W0105020205</t>
  </si>
  <si>
    <t>HEPATITIS B SURFACE ANTIBODY IGM</t>
  </si>
  <si>
    <t>W0105020206</t>
  </si>
  <si>
    <t>HEPATITIS B CORE ANTIGEN</t>
  </si>
  <si>
    <t>W0105020207</t>
  </si>
  <si>
    <t>HEPATITIS B CORE ANTIGEN - CONFIRMATORY</t>
  </si>
  <si>
    <t>W0105020208</t>
  </si>
  <si>
    <t>HEPATITIS B CORE ANTIBODY (TOTAL)</t>
  </si>
  <si>
    <t>W0105020209</t>
  </si>
  <si>
    <t>HEPATITIS B CORE ANTIBODY IGG</t>
  </si>
  <si>
    <t>W0105020210</t>
  </si>
  <si>
    <t>HEPATITIS B CORE ANTIBODY IGM</t>
  </si>
  <si>
    <t>W0105020211</t>
  </si>
  <si>
    <t>HEPATITIS B ANTIGEN</t>
  </si>
  <si>
    <t>W0105020212</t>
  </si>
  <si>
    <t>HEPATITIS B ANTIGEN - CONFIRMATORY</t>
  </si>
  <si>
    <t>W0105020213</t>
  </si>
  <si>
    <t>HEPATITIS B ANTIBODY (TOTAL)</t>
  </si>
  <si>
    <t>W0105020214</t>
  </si>
  <si>
    <t>HEPATITIS B ANTIBODY IGG</t>
  </si>
  <si>
    <t>W0105020215</t>
  </si>
  <si>
    <t>HEPATITIS B ANTIBODY IGM</t>
  </si>
  <si>
    <t>W0105020216</t>
  </si>
  <si>
    <t>HEPATITIS B VIRUS - NA REAGENTS</t>
  </si>
  <si>
    <t>W0105020217</t>
  </si>
  <si>
    <t>HEPATITIS B SURFACE ANTIGEN - QUANTITATIVE</t>
  </si>
  <si>
    <t>W0105020218</t>
  </si>
  <si>
    <t>HEPATITIS B VIRUS - GENOTYPING - NA REAGENTS</t>
  </si>
  <si>
    <t>W0105020299</t>
  </si>
  <si>
    <t>HBV REAGENTS - OTHER</t>
  </si>
  <si>
    <t>W01050203</t>
  </si>
  <si>
    <t>HEPATITIS C VIRUS</t>
  </si>
  <si>
    <t>W0105020301</t>
  </si>
  <si>
    <t>HCV ANTIGEN</t>
  </si>
  <si>
    <t>W0105020302</t>
  </si>
  <si>
    <t>HCV ANTIGEN - CONFIRMATORY</t>
  </si>
  <si>
    <t>W0105020303</t>
  </si>
  <si>
    <t>HCV ANTIBODY (TOTAL)</t>
  </si>
  <si>
    <t>W0105020304</t>
  </si>
  <si>
    <t>HCV ANTIBODY IGG</t>
  </si>
  <si>
    <t>W0105020305</t>
  </si>
  <si>
    <t>HCV ANTIBODY IGM</t>
  </si>
  <si>
    <t>W0105020306</t>
  </si>
  <si>
    <t>HCV ANTIBODY - CONFIRMATORY</t>
  </si>
  <si>
    <t>W0105020307</t>
  </si>
  <si>
    <t>HEPATITIS C VIRUS - NA REAGENTS</t>
  </si>
  <si>
    <t>W0105020308</t>
  </si>
  <si>
    <t>HEPATITIS C VIRUS (HCV) ANTIGEN/ANTIBODY COMBO TEST</t>
  </si>
  <si>
    <t>W0105020309</t>
  </si>
  <si>
    <t>HEPATITIS C VIRUS (HCV) GENOTYPING - NA REAGENTS</t>
  </si>
  <si>
    <t>W0105020399</t>
  </si>
  <si>
    <t>HCV REAGENTS - OTHER</t>
  </si>
  <si>
    <t>W01050204</t>
  </si>
  <si>
    <t>HEPATITIS DELTA VIRUS</t>
  </si>
  <si>
    <t>W0105020401</t>
  </si>
  <si>
    <t>HEPATITIS DELTA ANTIGEN</t>
  </si>
  <si>
    <t>W0105020402</t>
  </si>
  <si>
    <t>HEPATITIS DELTA ANTIGEN - CONFIRMATORY</t>
  </si>
  <si>
    <t>W0105020403</t>
  </si>
  <si>
    <t>HEPATITIS DELTA ANTIBODY (TOTAL)</t>
  </si>
  <si>
    <t>W0105020404</t>
  </si>
  <si>
    <t>HEPATITIS DELTA ANTIBODY IGG</t>
  </si>
  <si>
    <t>W0105020405</t>
  </si>
  <si>
    <t>HEPATITIS DELTA ANTIBODY IGM</t>
  </si>
  <si>
    <t>W0105020406</t>
  </si>
  <si>
    <t>HEPATITIS DELTA VIRUS - NA REAGENTS</t>
  </si>
  <si>
    <t>W0105020499</t>
  </si>
  <si>
    <t>HDV REAGENTS - OTHER</t>
  </si>
  <si>
    <t>W01050205</t>
  </si>
  <si>
    <t>HEPATITIS E VIRUS</t>
  </si>
  <si>
    <t>W0105020501</t>
  </si>
  <si>
    <t>HEV ANTIGEN</t>
  </si>
  <si>
    <t>W0105020502</t>
  </si>
  <si>
    <t>HEV ANTIGEN - CONFIRMATORY</t>
  </si>
  <si>
    <t>W0105020503</t>
  </si>
  <si>
    <t>HEV ANTIBODY (TOTAL)</t>
  </si>
  <si>
    <t>W0105020504</t>
  </si>
  <si>
    <t>HEV ANTIBODY IGG</t>
  </si>
  <si>
    <t>W0105020505</t>
  </si>
  <si>
    <t>HEV ANTIBODY IGM</t>
  </si>
  <si>
    <t>W0105020506</t>
  </si>
  <si>
    <t>HEV ANTIBODY - CONFIRMATORY</t>
  </si>
  <si>
    <t>W0105020507</t>
  </si>
  <si>
    <t>HEPATITIS E VIRUS - NA REAGENTS</t>
  </si>
  <si>
    <t>W0105020599</t>
  </si>
  <si>
    <t>HEV REAGENTS - OTHER</t>
  </si>
  <si>
    <t>W01050206</t>
  </si>
  <si>
    <t>HEPATITIS G VIRUS</t>
  </si>
  <si>
    <t>W0105020601</t>
  </si>
  <si>
    <t>HGV ANTIGEN</t>
  </si>
  <si>
    <t>W0105020602</t>
  </si>
  <si>
    <t>HGV ANTIGEN - CONFIRMATORY</t>
  </si>
  <si>
    <t>W0105020603</t>
  </si>
  <si>
    <t>HGV ANTIBODY (TOTAL)</t>
  </si>
  <si>
    <t>W0105020604</t>
  </si>
  <si>
    <t>HGV ANTIBODY IGG</t>
  </si>
  <si>
    <t>W0105020605</t>
  </si>
  <si>
    <t>HGV ANTIBODY IGM</t>
  </si>
  <si>
    <t>W0105020606</t>
  </si>
  <si>
    <t>HEPATITIS G VIRUS - NA REAGENTS</t>
  </si>
  <si>
    <t>W0105020699</t>
  </si>
  <si>
    <t>HGV REAGENTS - OTHER</t>
  </si>
  <si>
    <t>W01050207</t>
  </si>
  <si>
    <t>HEPATITIS X VIRUS</t>
  </si>
  <si>
    <t>W0105020701</t>
  </si>
  <si>
    <t>HXV ANTIGEN</t>
  </si>
  <si>
    <t>W0105020702</t>
  </si>
  <si>
    <t>HXV ANTIGEN - CONFIRMATORY</t>
  </si>
  <si>
    <t>W0105020703</t>
  </si>
  <si>
    <t>HXV ANTIBODY (TOTAL)</t>
  </si>
  <si>
    <t>W0105020704</t>
  </si>
  <si>
    <t>HXV ANTIBODY IGG</t>
  </si>
  <si>
    <t>W0105020705</t>
  </si>
  <si>
    <t>HXV ANTIBODY IGM</t>
  </si>
  <si>
    <t>W0105020706</t>
  </si>
  <si>
    <t>HEPATITIS X VIRUS - NA REAGENTS</t>
  </si>
  <si>
    <t>W0105020799</t>
  </si>
  <si>
    <t>HXV REAGENTS - OTHER</t>
  </si>
  <si>
    <t>W01050290</t>
  </si>
  <si>
    <t>OTHER HEPATITIS VIRUSES</t>
  </si>
  <si>
    <t>W0105029099</t>
  </si>
  <si>
    <t>HEPATITIS VIRUSES REAGENTS - OTHER</t>
  </si>
  <si>
    <t>W010503</t>
  </si>
  <si>
    <t>RETROVIRUSES (INFECT. IMMUNOLOGY/NAT)</t>
  </si>
  <si>
    <t>W01050301</t>
  </si>
  <si>
    <t>HIV 1</t>
  </si>
  <si>
    <t>W0105030101</t>
  </si>
  <si>
    <t>HIV 1 ANTIGEN</t>
  </si>
  <si>
    <t>W0105030102</t>
  </si>
  <si>
    <t>HIV 1 ANTIGEN - CONFIRMATORY</t>
  </si>
  <si>
    <t>W0105030103</t>
  </si>
  <si>
    <t>HIV 1 ANTIBODY (TOTAL)</t>
  </si>
  <si>
    <t>W0105030104</t>
  </si>
  <si>
    <t>HIV 1 ANTIBODY IGG</t>
  </si>
  <si>
    <t>W0105030105</t>
  </si>
  <si>
    <t>HIV 1 ANTIBODY IGM</t>
  </si>
  <si>
    <t>W0105030106</t>
  </si>
  <si>
    <t>HIV 1 ANTIBODY - CONFIRMATORY</t>
  </si>
  <si>
    <t>W0105030107</t>
  </si>
  <si>
    <t>HIV 1 - NA REAGENTS</t>
  </si>
  <si>
    <t>W0105030108</t>
  </si>
  <si>
    <t>HIV 1 GENOTYPING - NA REAGENTS</t>
  </si>
  <si>
    <t>W0105030199</t>
  </si>
  <si>
    <t>HIV 1 REAGENTS - OTHER</t>
  </si>
  <si>
    <t>W01050302</t>
  </si>
  <si>
    <t>HIV 2</t>
  </si>
  <si>
    <t>W0105030201</t>
  </si>
  <si>
    <t>HIV 2 ANTIGEN</t>
  </si>
  <si>
    <t>W0105030202</t>
  </si>
  <si>
    <t>HIV 2 ANTIBODY</t>
  </si>
  <si>
    <t>W0105030203</t>
  </si>
  <si>
    <t>HIV 2 ANTIBODY - CONFIRMATORY</t>
  </si>
  <si>
    <t>W0105030204</t>
  </si>
  <si>
    <t>HIV 2 - NA REAGENTS</t>
  </si>
  <si>
    <t>W0105030205</t>
  </si>
  <si>
    <t>HIV 2 GENOTYPING - NA REAGENTS</t>
  </si>
  <si>
    <t>W0105030299</t>
  </si>
  <si>
    <t>HIV 2 REAGENTS - OTHER</t>
  </si>
  <si>
    <t>W01050303</t>
  </si>
  <si>
    <t>HIV P24</t>
  </si>
  <si>
    <t>W0105030301</t>
  </si>
  <si>
    <t>HIV P24 ANTIGEN</t>
  </si>
  <si>
    <t>W0105030302</t>
  </si>
  <si>
    <t>HIV P24 ANTIBODY</t>
  </si>
  <si>
    <t>W0105030303</t>
  </si>
  <si>
    <t>HIV P24 - NA REAGENTS</t>
  </si>
  <si>
    <t>W0105030399</t>
  </si>
  <si>
    <t>HIV P24 REAGENTS - OTHER</t>
  </si>
  <si>
    <t>W01050304</t>
  </si>
  <si>
    <t>HIV - MULTIPLE ( 1 / 2 )</t>
  </si>
  <si>
    <t>W0105030401</t>
  </si>
  <si>
    <t>HIV MULTIPLE ANTIGEN</t>
  </si>
  <si>
    <t>W0105030402</t>
  </si>
  <si>
    <t>HIV MULTIPLE ANTIBODY</t>
  </si>
  <si>
    <t>W0105030403</t>
  </si>
  <si>
    <t>HIV MULTIPLE ANTIBODY - CONFIRMATORY</t>
  </si>
  <si>
    <t>W0105030404</t>
  </si>
  <si>
    <t>HIV MULTIPLE AG/AB COMBI TEST</t>
  </si>
  <si>
    <t>W0105030405</t>
  </si>
  <si>
    <t>HIV MULTIPLE - NA REAGENTS</t>
  </si>
  <si>
    <t>W0105030499</t>
  </si>
  <si>
    <t>HIV MULTIPLE (1/2) REAGENTS - OTHER</t>
  </si>
  <si>
    <t>W01050305</t>
  </si>
  <si>
    <t>HTLV I</t>
  </si>
  <si>
    <t>W0105030501</t>
  </si>
  <si>
    <t>HTLV I ANTIGEN</t>
  </si>
  <si>
    <t>W0105030502</t>
  </si>
  <si>
    <t>HTLV I ANTIBODY</t>
  </si>
  <si>
    <t>W0105030503</t>
  </si>
  <si>
    <t>HTLV I ANTIBODY - CONFIRMATORY</t>
  </si>
  <si>
    <t>W0105030504</t>
  </si>
  <si>
    <t>HTLV I - NA REAGENTS</t>
  </si>
  <si>
    <t>W0105030599</t>
  </si>
  <si>
    <t>HTLV I REAGENTS - OTHER</t>
  </si>
  <si>
    <t>W01050306</t>
  </si>
  <si>
    <t>HTLV II</t>
  </si>
  <si>
    <t>W0105030601</t>
  </si>
  <si>
    <t>HTLV II ANTIGEN</t>
  </si>
  <si>
    <t>W0105030602</t>
  </si>
  <si>
    <t>HTLV II ANTIBODY</t>
  </si>
  <si>
    <t>W0105030603</t>
  </si>
  <si>
    <t>HTLV II ANTIBODY - CONFIRMATORY</t>
  </si>
  <si>
    <t>W0105030604</t>
  </si>
  <si>
    <t>HTLV II - NA REAGENTS</t>
  </si>
  <si>
    <t>W0105030699</t>
  </si>
  <si>
    <t>HTLV II REAGENTS - OTHER</t>
  </si>
  <si>
    <t>W01050307</t>
  </si>
  <si>
    <t>HTLV MULTIPLE</t>
  </si>
  <si>
    <t>W0105030701</t>
  </si>
  <si>
    <t>HTLV MULTIPLE ANTIGEN</t>
  </si>
  <si>
    <t>W0105030702</t>
  </si>
  <si>
    <t>HTLV MULTIPLE ANTIBODY</t>
  </si>
  <si>
    <t>W0105030703</t>
  </si>
  <si>
    <t>HTLV MULTIPLE ANTIBODY - CONFIRMATORY</t>
  </si>
  <si>
    <t>W0105030704</t>
  </si>
  <si>
    <t>HTLV MULTIPLE - NA REAGENTS</t>
  </si>
  <si>
    <t>W0105030799</t>
  </si>
  <si>
    <t>HTLV MULTIPLE REAGENTS - OTHER</t>
  </si>
  <si>
    <t>W010504</t>
  </si>
  <si>
    <t>OTHER VIROLOGY TESTS (INFECT. IMMUNOLOGY/NAT)</t>
  </si>
  <si>
    <t>W01050401</t>
  </si>
  <si>
    <t>RUBELLA VIRUS</t>
  </si>
  <si>
    <t>W0105040101</t>
  </si>
  <si>
    <t>RUBELLA VIRUS ANTIBODIES - TOTAL</t>
  </si>
  <si>
    <t>W0105040102</t>
  </si>
  <si>
    <t>RUBELLA VIRUS IGG</t>
  </si>
  <si>
    <t>W0105040103</t>
  </si>
  <si>
    <t>RUBELLA VIRUS IGM</t>
  </si>
  <si>
    <t>W0105040104</t>
  </si>
  <si>
    <t>RUBELLA - NA REAGENTS</t>
  </si>
  <si>
    <t>W0105040199</t>
  </si>
  <si>
    <t>RUBELLA VIRUS REAGENTS - OTHER</t>
  </si>
  <si>
    <t>W01050402</t>
  </si>
  <si>
    <t>CYTOMEGALOVIRUS</t>
  </si>
  <si>
    <t>W0105040201</t>
  </si>
  <si>
    <t>CMV ANTIGEN</t>
  </si>
  <si>
    <t>W0105040202</t>
  </si>
  <si>
    <t>CMV ANTIBODIES - TOTAL</t>
  </si>
  <si>
    <t>W0105040203</t>
  </si>
  <si>
    <t>CMV IGG</t>
  </si>
  <si>
    <t>W0105040204</t>
  </si>
  <si>
    <t>CMV IGM</t>
  </si>
  <si>
    <t>W0105040205</t>
  </si>
  <si>
    <t>CMV - NA REAGENTS</t>
  </si>
  <si>
    <t>W0105040206</t>
  </si>
  <si>
    <t>CMV IGG - AVIDITY</t>
  </si>
  <si>
    <t>W0105040299</t>
  </si>
  <si>
    <t>CMV REAGENTS - OTHER</t>
  </si>
  <si>
    <t>W01050403</t>
  </si>
  <si>
    <t>HERPES SIMPLEX VIRUS</t>
  </si>
  <si>
    <t>W0105040301</t>
  </si>
  <si>
    <t>HSV ANTIGEN</t>
  </si>
  <si>
    <t>W0105040302</t>
  </si>
  <si>
    <t>HSV 1+2 ANTIBODIES - TOTAL</t>
  </si>
  <si>
    <t>W0105040303</t>
  </si>
  <si>
    <t>HSV 1+2 IGG</t>
  </si>
  <si>
    <t>W0105040304</t>
  </si>
  <si>
    <t>HSV 1+2 IGM</t>
  </si>
  <si>
    <t>W0105040305</t>
  </si>
  <si>
    <t>HSV 1 ANTIBODIES - TOTAL</t>
  </si>
  <si>
    <t>W0105040306</t>
  </si>
  <si>
    <t>HSV 1 IGG</t>
  </si>
  <si>
    <t>W0105040307</t>
  </si>
  <si>
    <t>HSV 1 IGM</t>
  </si>
  <si>
    <t>W0105040308</t>
  </si>
  <si>
    <t>HSV 2 ANTIBODIES - TOTAL</t>
  </si>
  <si>
    <t>W0105040309</t>
  </si>
  <si>
    <t>HSV 2 IGG</t>
  </si>
  <si>
    <t>W0105040310</t>
  </si>
  <si>
    <t>HSV 2 IGM</t>
  </si>
  <si>
    <t>W0105040311</t>
  </si>
  <si>
    <t>HSV - NA REAGENTS</t>
  </si>
  <si>
    <t>W0105040399</t>
  </si>
  <si>
    <t>HSV REAGENTS - OTHER</t>
  </si>
  <si>
    <t>W01050404</t>
  </si>
  <si>
    <t>EPSTEIN BARR VIRUS</t>
  </si>
  <si>
    <t>W0105040401</t>
  </si>
  <si>
    <t>EBV ANTIBODIES</t>
  </si>
  <si>
    <t>W010504040101</t>
  </si>
  <si>
    <t>EBV ANTIBODIES - TOTAL</t>
  </si>
  <si>
    <t>W010504040102</t>
  </si>
  <si>
    <t>EBV IGG - TOTAL</t>
  </si>
  <si>
    <t>W010504040103</t>
  </si>
  <si>
    <t>EBV IGM - TOTAL</t>
  </si>
  <si>
    <t>W010504040104</t>
  </si>
  <si>
    <t>EBV VCA IGM</t>
  </si>
  <si>
    <t>W010504040105</t>
  </si>
  <si>
    <t>EBV VCA IGG</t>
  </si>
  <si>
    <t>W010504040106</t>
  </si>
  <si>
    <t>EBV EBNA IGG</t>
  </si>
  <si>
    <t>W010504040107</t>
  </si>
  <si>
    <t>EBV EA IGM</t>
  </si>
  <si>
    <t>W010504040108</t>
  </si>
  <si>
    <t>EBV EA IGG</t>
  </si>
  <si>
    <t>W010504040199</t>
  </si>
  <si>
    <t>EBV ANTIBODIES - OTHER</t>
  </si>
  <si>
    <t>W0105040403</t>
  </si>
  <si>
    <t>EBV - NA REAGENTS</t>
  </si>
  <si>
    <t>W0105040499</t>
  </si>
  <si>
    <t>EBV REAGENTS - OTHER</t>
  </si>
  <si>
    <t>W01050405</t>
  </si>
  <si>
    <t>OTHER VIROLOGY - NA REAGENTS</t>
  </si>
  <si>
    <t>W0105040501</t>
  </si>
  <si>
    <t>ADENOVIRUS - NA REAGENTS</t>
  </si>
  <si>
    <t>W0105040502</t>
  </si>
  <si>
    <t>ENTEROVIRUS - NA REAGENTS</t>
  </si>
  <si>
    <t>W0105040504</t>
  </si>
  <si>
    <t>INFLUENZA &amp; PARA INFLUENZA - NA REAGENTS</t>
  </si>
  <si>
    <t>W0105040505</t>
  </si>
  <si>
    <t>RESPIRATORY SYNCYTIAL VIRUS (RSV) - NA REAGENTS</t>
  </si>
  <si>
    <t>W0105040506</t>
  </si>
  <si>
    <t>ROTAVIRUS - NA REAGENTS</t>
  </si>
  <si>
    <t>W0105040509</t>
  </si>
  <si>
    <t>PARVOVIRUS B 19 - NA REAGENTS</t>
  </si>
  <si>
    <t>W0105040511</t>
  </si>
  <si>
    <t>DENGUE VIRUS - NA REAGENTS</t>
  </si>
  <si>
    <t>W0105040512</t>
  </si>
  <si>
    <t>FSME VIRUS - NA REAGENTS</t>
  </si>
  <si>
    <t>W0105040513</t>
  </si>
  <si>
    <t>LCM VIRUS - NA REAGENTS</t>
  </si>
  <si>
    <t>W0105040514</t>
  </si>
  <si>
    <t>HANTAVIRUS / BUNYAVIRUS - NA REAGENTS</t>
  </si>
  <si>
    <t>W0105040515</t>
  </si>
  <si>
    <t>AVIAN INFLUENZA - NA REAGENTS</t>
  </si>
  <si>
    <t>W0105040516</t>
  </si>
  <si>
    <t>NOROVIRUS - NA REAGENTS</t>
  </si>
  <si>
    <t>W0105040517</t>
  </si>
  <si>
    <t>HUMAN METAPNEUMOVIRUS - NA REAGENTS</t>
  </si>
  <si>
    <t>W0105040518</t>
  </si>
  <si>
    <t>BOCAVIRUS - NA REAGENTS</t>
  </si>
  <si>
    <t>W0105040520</t>
  </si>
  <si>
    <t>RHINOVIRUS - NA REAGENTS</t>
  </si>
  <si>
    <t>W0105040521</t>
  </si>
  <si>
    <t>PARECHOVIRUS - NA REAGENTS</t>
  </si>
  <si>
    <t>W0105040522</t>
  </si>
  <si>
    <t>BK VIRUS - NA REAGENTS</t>
  </si>
  <si>
    <t>W0105040523</t>
  </si>
  <si>
    <t>JC VIRUS - NA REAGENTS</t>
  </si>
  <si>
    <t>W0105040524</t>
  </si>
  <si>
    <t>HHV-6,7,8 - NA REAGENTS</t>
  </si>
  <si>
    <t>W0105040525</t>
  </si>
  <si>
    <t>CHIKUNGUNYA VIRUS - NA REAGENTS</t>
  </si>
  <si>
    <t>W0105040526</t>
  </si>
  <si>
    <t>WEST NILE VIRUS - NA REAGENT</t>
  </si>
  <si>
    <t>W0105040528</t>
  </si>
  <si>
    <t>EBOLA (FILOVIRUS) - NA REAGENTS</t>
  </si>
  <si>
    <t>W0105040529</t>
  </si>
  <si>
    <t>CRIMEAN–CONGO HEMORRHAGIC FEVER (CCHF) - NA REAGENTS</t>
  </si>
  <si>
    <t>W0105040530</t>
  </si>
  <si>
    <t>ASTROVIRUS - NA REAGENTS</t>
  </si>
  <si>
    <t>W0105040531</t>
  </si>
  <si>
    <t>ZIKA VIRUS - NA REAGENTS</t>
  </si>
  <si>
    <t>W0105040532</t>
  </si>
  <si>
    <t>MONKEYPOX VIRUS / MPOX - NA REAGENT</t>
  </si>
  <si>
    <t>W0105040599</t>
  </si>
  <si>
    <t>VIROLOGY - NA REAGENTS - OTHER</t>
  </si>
  <si>
    <t>W01050406</t>
  </si>
  <si>
    <t>OTHER VIROLOGY ANTIGEN/ANTIBODY DETECTION</t>
  </si>
  <si>
    <t>W0105040601</t>
  </si>
  <si>
    <t>ADENOVIRUS</t>
  </si>
  <si>
    <t>W0105040602</t>
  </si>
  <si>
    <t>ENTEROVIRUS</t>
  </si>
  <si>
    <t>W0105040604</t>
  </si>
  <si>
    <t>INFLUENZA &amp; PARA INFLUENZA</t>
  </si>
  <si>
    <t>W0105040605</t>
  </si>
  <si>
    <t>RESPIRATORY SYNCYTIAL VIRUS (RSV)</t>
  </si>
  <si>
    <t>W0105040606</t>
  </si>
  <si>
    <t>ROTAVIRUS</t>
  </si>
  <si>
    <t>W0105040609</t>
  </si>
  <si>
    <t>PARVOVIRUS B 19</t>
  </si>
  <si>
    <t>W0105040611</t>
  </si>
  <si>
    <t>DENGUE VIRUS</t>
  </si>
  <si>
    <t>W0105040612</t>
  </si>
  <si>
    <t>FSME VIRUS</t>
  </si>
  <si>
    <t>W0105040613</t>
  </si>
  <si>
    <t>LCM VIRUS</t>
  </si>
  <si>
    <t>W0105040614</t>
  </si>
  <si>
    <t>HANTAVIRUS / BUNYAVIRUS</t>
  </si>
  <si>
    <t>W0105040615</t>
  </si>
  <si>
    <t>AVIAN INFLUENZA</t>
  </si>
  <si>
    <t>W0105040616</t>
  </si>
  <si>
    <t>NOROVIRUS</t>
  </si>
  <si>
    <t>W0105040617</t>
  </si>
  <si>
    <t>HUMAN METAPNEUMOVIRUS</t>
  </si>
  <si>
    <t>W0105040618</t>
  </si>
  <si>
    <t>BOCAVIRUS</t>
  </si>
  <si>
    <t>W0105040620</t>
  </si>
  <si>
    <t>RHINOVIRUS</t>
  </si>
  <si>
    <t>W0105040621</t>
  </si>
  <si>
    <t>PARECHOVIRUS</t>
  </si>
  <si>
    <t>W0105040622</t>
  </si>
  <si>
    <t>BK VIRUS</t>
  </si>
  <si>
    <t>W0105040623</t>
  </si>
  <si>
    <t>JC VIRUS</t>
  </si>
  <si>
    <t>W0105040624</t>
  </si>
  <si>
    <t>HHV-6,7,8</t>
  </si>
  <si>
    <t>W0105040625</t>
  </si>
  <si>
    <t>CHIKUNGUNYA VIRUS</t>
  </si>
  <si>
    <t>W0105040626</t>
  </si>
  <si>
    <t>WEST NILE VIRUS</t>
  </si>
  <si>
    <t>W0105040627</t>
  </si>
  <si>
    <t>EBOLA (FILOVIRUS)</t>
  </si>
  <si>
    <t>W0105040628</t>
  </si>
  <si>
    <t>CRIMEAN–CONGO HEMORRHAGIC FEVER (CCHF)</t>
  </si>
  <si>
    <t>W0105040629</t>
  </si>
  <si>
    <t>ASTROVIRUS</t>
  </si>
  <si>
    <t>W0105040630</t>
  </si>
  <si>
    <t>ZIKA VIRUS</t>
  </si>
  <si>
    <t>W0105040699</t>
  </si>
  <si>
    <t>VIRAL ANTIGEN/ANTIBODY DETECTION - OTHER</t>
  </si>
  <si>
    <t>W01050407</t>
  </si>
  <si>
    <t>MEASLES VIRUS</t>
  </si>
  <si>
    <t>W0105040701</t>
  </si>
  <si>
    <t>MEASLES VIRUS ANTIBODIES - TOTAL</t>
  </si>
  <si>
    <t>W0105040702</t>
  </si>
  <si>
    <t>MEASLES VIRUS IGG</t>
  </si>
  <si>
    <t>W0105040703</t>
  </si>
  <si>
    <t>MEASLES VIRUS IGM</t>
  </si>
  <si>
    <t>W0105040704</t>
  </si>
  <si>
    <t>MEASLES - NA REAGENTS</t>
  </si>
  <si>
    <t>W0105040799</t>
  </si>
  <si>
    <t>MEASLES VIRUS REAGENTS - OTHER</t>
  </si>
  <si>
    <t>W01050408</t>
  </si>
  <si>
    <t>MUMPS / PAROTITIS VIRUS</t>
  </si>
  <si>
    <t>W0105040801</t>
  </si>
  <si>
    <t>MUMPS / PAROTITIS VIRUS ANTIBODIES - TOTAL</t>
  </si>
  <si>
    <t>W0105040802</t>
  </si>
  <si>
    <t>MUMPS / PAROTITIS VIRUS IGG</t>
  </si>
  <si>
    <t>W0105040803</t>
  </si>
  <si>
    <t>MUMPS / PAROTITIS VIRUS IGM</t>
  </si>
  <si>
    <t>W0105040804</t>
  </si>
  <si>
    <t>MUMPS / PAROTITIS - NA REAGENTS</t>
  </si>
  <si>
    <t>W0105040899</t>
  </si>
  <si>
    <t>MUMPS / PAROTITIS VIRUS REAGENTS - OTHER</t>
  </si>
  <si>
    <t>W01050409</t>
  </si>
  <si>
    <t>VARICELLA ZOSTER VIRUS</t>
  </si>
  <si>
    <t>W0105040901</t>
  </si>
  <si>
    <t>VARICELLA ZOSTER VIRUS ANTIBODIES - TOTAL</t>
  </si>
  <si>
    <t>W0105040902</t>
  </si>
  <si>
    <t>VARICELLA ZOSTER VIRUS IGG</t>
  </si>
  <si>
    <t>W0105040903</t>
  </si>
  <si>
    <t>VARICELLA ZOSTER VIRUS IGM</t>
  </si>
  <si>
    <t>W0105040904</t>
  </si>
  <si>
    <t>VARICELLA ZOSTER  - NA REAGENTS</t>
  </si>
  <si>
    <t>W0105040999</t>
  </si>
  <si>
    <t>VARICELLA ZOSTER VIRUS REAGENTS - OTHER</t>
  </si>
  <si>
    <t>W01050410</t>
  </si>
  <si>
    <t>HUMAN PAPILLOMA VIRUS</t>
  </si>
  <si>
    <t>W0105041001</t>
  </si>
  <si>
    <t xml:space="preserve">HPV ANTIGEN / ANTIBODIES </t>
  </si>
  <si>
    <t>W0105041002</t>
  </si>
  <si>
    <t>SCREENING HIGH-RISK HPV - NA REAGENTS</t>
  </si>
  <si>
    <t>W0105041003</t>
  </si>
  <si>
    <t>PARTIAL GENOTYPING HIGH-RISK HPV - NA REAGENTS</t>
  </si>
  <si>
    <t>W0105041004</t>
  </si>
  <si>
    <t>FULL GENOTYPING HIGH-RISK + LOW-RISK HPV - NA REAGENTS</t>
  </si>
  <si>
    <t>W0105041005</t>
  </si>
  <si>
    <t>OTHER HPV - NA REAGENTS</t>
  </si>
  <si>
    <t>W0105041099</t>
  </si>
  <si>
    <t>HPV REAGENTS - OTHER</t>
  </si>
  <si>
    <t>W01050411</t>
  </si>
  <si>
    <t>CORONAVIRUS</t>
  </si>
  <si>
    <t>W0105041101</t>
  </si>
  <si>
    <t>CORONAVIRUS AG</t>
  </si>
  <si>
    <t>W0105041102</t>
  </si>
  <si>
    <t>CORONAVIRUS ANTIBODIES - TOTAL</t>
  </si>
  <si>
    <t>W0105041103</t>
  </si>
  <si>
    <t>CORONAVIRUS IGG</t>
  </si>
  <si>
    <t>W0105041104</t>
  </si>
  <si>
    <t>CORONAVIRUS IGM</t>
  </si>
  <si>
    <t>W0105041105</t>
  </si>
  <si>
    <t>CORONAVIRUS IGA</t>
  </si>
  <si>
    <t>W0105041106</t>
  </si>
  <si>
    <t>CORONAVIRUS - NA REAGENTS</t>
  </si>
  <si>
    <t>W0105041199</t>
  </si>
  <si>
    <t>OTHER CORONAVIRUS REAGENTS</t>
  </si>
  <si>
    <t>W01050499</t>
  </si>
  <si>
    <t>VIROLOGY REAGENTS - OTHER</t>
  </si>
  <si>
    <t>W010505</t>
  </si>
  <si>
    <t>PARASITOLOGY (INFECT. IMMUNOLOGY/NAT)</t>
  </si>
  <si>
    <t>W01050501</t>
  </si>
  <si>
    <t>TOXOPLASMA</t>
  </si>
  <si>
    <t>W0105050101</t>
  </si>
  <si>
    <t>TOXOPLASMA ANTIBODY (TOTAL)</t>
  </si>
  <si>
    <t>W0105050102</t>
  </si>
  <si>
    <t>TOXOPLASMA ANTIBODY IGG</t>
  </si>
  <si>
    <t>W0105050103</t>
  </si>
  <si>
    <t>TOXOPLASMA ANTIBODY IGM</t>
  </si>
  <si>
    <t>W0105050104</t>
  </si>
  <si>
    <t>TOXOPLASMA ANTIBODY IGG - AVIDITY</t>
  </si>
  <si>
    <t>W0105050105</t>
  </si>
  <si>
    <t>TOXOPLASMA - NA REAGENTS</t>
  </si>
  <si>
    <t>W0105050199</t>
  </si>
  <si>
    <t>TOXOPLASMA REAGENTS - OTHER</t>
  </si>
  <si>
    <t>W01050502</t>
  </si>
  <si>
    <t>MISCELLANEOUS PARASITOLOGY IMMUNOASSAY</t>
  </si>
  <si>
    <t>W0105050201</t>
  </si>
  <si>
    <t>ENTAMOEBA HISTOLYTICA</t>
  </si>
  <si>
    <t>W0105050202</t>
  </si>
  <si>
    <t>CHAGAS</t>
  </si>
  <si>
    <t>W0105050203</t>
  </si>
  <si>
    <t>DISTOMATOSIS</t>
  </si>
  <si>
    <t>W0105050204</t>
  </si>
  <si>
    <t>ECHINOCOCCUS</t>
  </si>
  <si>
    <t>W0105050205</t>
  </si>
  <si>
    <t>LEISHMANIA</t>
  </si>
  <si>
    <t>W0105050206</t>
  </si>
  <si>
    <t>SCHISTOSOMA</t>
  </si>
  <si>
    <t>W0105050207</t>
  </si>
  <si>
    <t>W0105050208</t>
  </si>
  <si>
    <t>GIARDIA LAMBLIA</t>
  </si>
  <si>
    <t>W0105050209</t>
  </si>
  <si>
    <t>PLASMODIUM (MALARIA)</t>
  </si>
  <si>
    <t>W0105050210</t>
  </si>
  <si>
    <t>TRICHOMONAS</t>
  </si>
  <si>
    <t>W0105050299</t>
  </si>
  <si>
    <t>PARASITOLOGY - OTHER</t>
  </si>
  <si>
    <t>W01050503</t>
  </si>
  <si>
    <t>MISCELLANEOUS PARASITOLOGY - NA REAGENTS</t>
  </si>
  <si>
    <t>W0105050301</t>
  </si>
  <si>
    <t>ENTAMOEBA HISTOLYTICA - NA REAGENTS</t>
  </si>
  <si>
    <t>W0105050302</t>
  </si>
  <si>
    <t>CHAGAS - NA REAGENTS</t>
  </si>
  <si>
    <t>W0105050303</t>
  </si>
  <si>
    <t>DISTOMATOSIS - NA REAGENTS</t>
  </si>
  <si>
    <t>W0105050304</t>
  </si>
  <si>
    <t>ECHINOCOCCUS - NA REAGENTS</t>
  </si>
  <si>
    <t>W0105050305</t>
  </si>
  <si>
    <t>LEISHMANIA - NA REAGENTS</t>
  </si>
  <si>
    <t>W0105050306</t>
  </si>
  <si>
    <t>SCHISTOSOMA - NA REAGENTS</t>
  </si>
  <si>
    <t>W0105050307</t>
  </si>
  <si>
    <t>CRYPTOSPORIDIUM - NA REAGENTS</t>
  </si>
  <si>
    <t>W0105050308</t>
  </si>
  <si>
    <t>GIARDIA LAMBLIA - NA REAGENTS</t>
  </si>
  <si>
    <t>W0105050309</t>
  </si>
  <si>
    <t>PLASMODIUM (MALARIA) - NA REAGENTS</t>
  </si>
  <si>
    <t>W0105050310</t>
  </si>
  <si>
    <t>TRICHOMONAS - NA REAGENTS</t>
  </si>
  <si>
    <t>W0105050399</t>
  </si>
  <si>
    <t>OTHER PARASITOLOGY - NA REAGENTS</t>
  </si>
  <si>
    <t>W010506</t>
  </si>
  <si>
    <t>MYCOLOGY (INFECT. IMMUNOLOGY/NAT)</t>
  </si>
  <si>
    <t>W01050603</t>
  </si>
  <si>
    <t>MYCOLOGY IMMUNOASSAYS</t>
  </si>
  <si>
    <t>W0105060301</t>
  </si>
  <si>
    <t>ASPERGILLUS</t>
  </si>
  <si>
    <t>W0105060302</t>
  </si>
  <si>
    <t>CANDIDA ALBICANS</t>
  </si>
  <si>
    <t>W0105060303</t>
  </si>
  <si>
    <t>CRYPTOCOCCUS</t>
  </si>
  <si>
    <t>W0105060399</t>
  </si>
  <si>
    <t>MYCOLOGY IMMUNOASSAYS - OTHER</t>
  </si>
  <si>
    <t>W01050604</t>
  </si>
  <si>
    <t>MYCOLOGY - NA REAGENTS</t>
  </si>
  <si>
    <t>W0105060401</t>
  </si>
  <si>
    <t>ASPERGILLUS - NA REAGENTS</t>
  </si>
  <si>
    <t>W0105060402</t>
  </si>
  <si>
    <t>CANDIDA ALBICANS - NA REAGENTS</t>
  </si>
  <si>
    <t>W0105060403</t>
  </si>
  <si>
    <t>CRYPTOCOCCUS - NA REAGENTS</t>
  </si>
  <si>
    <t>W0105060404</t>
  </si>
  <si>
    <t>CANDIDA AURIS - NA REAGENTS</t>
  </si>
  <si>
    <t>W0105060405</t>
  </si>
  <si>
    <t>PNEUMOCYSTIS - NA REAGENTS</t>
  </si>
  <si>
    <t>W0105060499</t>
  </si>
  <si>
    <t>MYCOLOGY NA REAGENTS - OTHER</t>
  </si>
  <si>
    <t>W010507</t>
  </si>
  <si>
    <t>MULTIPLE PARAMETERS - (INFECT. IMMUNOLOGY/NAT)</t>
  </si>
  <si>
    <t>W01050702</t>
  </si>
  <si>
    <t>MULTIPLE BACTERIA / FUNGI PANELS</t>
  </si>
  <si>
    <t>W0105070201</t>
  </si>
  <si>
    <t>GRAM+ - GRAM- - FUNGI - MULTIPLEX NA REAGENTS</t>
  </si>
  <si>
    <t>W0105070202</t>
  </si>
  <si>
    <t>SEPSIS (BACTERIA &amp; FUNGI) - MULTIPLEX NA REAGENTS</t>
  </si>
  <si>
    <t>W0105070203</t>
  </si>
  <si>
    <t>GRAM+ - GRAM- - FUNGI - MULTIPLEX ASSAYS</t>
  </si>
  <si>
    <t>W01050703</t>
  </si>
  <si>
    <t>MULTIPLE VIRUSES PANELS</t>
  </si>
  <si>
    <t>W0105070301</t>
  </si>
  <si>
    <t>HBV / HCV / HIV COMBINATION - MULTIPLEX NA REAGENTS</t>
  </si>
  <si>
    <t>W0105070302</t>
  </si>
  <si>
    <t>OTHER VIRUS COMBINATIONS - MULTIPLEX NA REAGENTS</t>
  </si>
  <si>
    <t>W0105070303</t>
  </si>
  <si>
    <t>IMMUNOSUPPRESSED / TRANSPLANTATION MONITORING - MULTIPLEX NA REAGENTS</t>
  </si>
  <si>
    <t>W0105070304</t>
  </si>
  <si>
    <t>INFLUENZA &amp; PARA INFLUENZA / RESPIRATORY SYNCYTIAL VIRUS (RSV) / SARS-COV - MULTIPLEX NA REAGENTS</t>
  </si>
  <si>
    <t>W0105070399</t>
  </si>
  <si>
    <t>MULTIPLE VIRUSES - MULTIPLEX ASSAYS - OTHER</t>
  </si>
  <si>
    <t>W01050704</t>
  </si>
  <si>
    <t>MULTIPLE PARASITES PANELS</t>
  </si>
  <si>
    <t>W01050705</t>
  </si>
  <si>
    <t>MULTIPLE PANELS FOR INFECTIONS - VARIOUS</t>
  </si>
  <si>
    <t>W0105070501</t>
  </si>
  <si>
    <r>
      <t>STIS / STDS (</t>
    </r>
    <r>
      <rPr>
        <i/>
        <sz val="10"/>
        <color theme="1"/>
        <rFont val="Calibri"/>
        <family val="2"/>
        <scheme val="minor"/>
      </rPr>
      <t>C.TRACHOMATIS, N.GONORRHOEAE ,M.GENITALIUM, T.VAGINALIS, UREAPLASMA SPP</t>
    </r>
    <r>
      <rPr>
        <sz val="10"/>
        <color theme="1"/>
        <rFont val="Calibri"/>
        <family val="2"/>
        <scheme val="minor"/>
      </rPr>
      <t>….) COMBINATION - MULTIPLEX NA REAGENTS</t>
    </r>
  </si>
  <si>
    <t>W0105070502</t>
  </si>
  <si>
    <t>OTHER MULTIPLE INFECTIOUS - MULTIPLEX NA REAGENTS</t>
  </si>
  <si>
    <t>W0105070503</t>
  </si>
  <si>
    <t>RESPIRATORY TRACT INFECTIONS - MULTIPLEX NA REAGENTS</t>
  </si>
  <si>
    <t>W0105070504</t>
  </si>
  <si>
    <t>GASTROINTESTINAL INFECTIONS - MULTIPLEX NA REAGENTS</t>
  </si>
  <si>
    <t>W0105070505</t>
  </si>
  <si>
    <t>MENINGITIS / ENCEPHALITIS INFECTIONS - MULTIPLEX NA REAGENTS</t>
  </si>
  <si>
    <t>W0105070506</t>
  </si>
  <si>
    <t>TROPICAL FEVER - MULTIPLEX NA REAGENTS</t>
  </si>
  <si>
    <t>W0105070507</t>
  </si>
  <si>
    <t>TICK BORNE DISEASES - MULTIPLEX NA REAGENTS</t>
  </si>
  <si>
    <t>W0105070599</t>
  </si>
  <si>
    <t>MULTIPLE INFECTIOUS - MULTIPLEX ASSAYS - OTHER</t>
  </si>
  <si>
    <t>W01050799</t>
  </si>
  <si>
    <t>MULTIPLE VIRUSES - OTHER</t>
  </si>
  <si>
    <t>W010508</t>
  </si>
  <si>
    <t>CONTROLS/STANDARDS/CALIBRATORS - (INFECT. IMMUNOLOGY/NAT)</t>
  </si>
  <si>
    <t>W01050808</t>
  </si>
  <si>
    <t>CONTROLS - INFECT. IMMUNOLOGY</t>
  </si>
  <si>
    <t>W0105080801</t>
  </si>
  <si>
    <t>BACTERIOLOGY CONTROLS - INF.IMM.</t>
  </si>
  <si>
    <t>W0105080802</t>
  </si>
  <si>
    <t>HEPATITIS VIRUS CONTROLS - INF.IMM.</t>
  </si>
  <si>
    <t>W0105080803</t>
  </si>
  <si>
    <t>RETROVIRUS CONTROLS - INF.IMM.</t>
  </si>
  <si>
    <t>W0105080804</t>
  </si>
  <si>
    <t>OTHER VIROLOGY CONTROLS - INF.IMM.</t>
  </si>
  <si>
    <t>W0105080805</t>
  </si>
  <si>
    <t>PARASITOLOGY CONTROLS - INF.IMM.</t>
  </si>
  <si>
    <t>W0105080806</t>
  </si>
  <si>
    <t>MYCOLOGY CONTROLS - INF.IMM.</t>
  </si>
  <si>
    <t>W0105080807</t>
  </si>
  <si>
    <t>MULTICONSTITUENT CONTROLS - INF.IMM.</t>
  </si>
  <si>
    <t>W0105080808</t>
  </si>
  <si>
    <t>ALL INFECTIOUS DISEASES CONTROLS - NAT</t>
  </si>
  <si>
    <t>W0105080899</t>
  </si>
  <si>
    <t>CONTROLS - INF. IMMUNOLOGY - OTHER</t>
  </si>
  <si>
    <t>W01050809</t>
  </si>
  <si>
    <t>STANDARDS AND CALIBRATORS - INFECT. IMMUNOLOGY/NAT</t>
  </si>
  <si>
    <t>W0105080901</t>
  </si>
  <si>
    <t>BACTERIOLOGY STANDARDS AND CALIBRATORS - INF.IMM.</t>
  </si>
  <si>
    <t>W0105080902</t>
  </si>
  <si>
    <t>HEPATITIS VIRUS STANDARDS AND CALIBRATORS - INF.IMM.</t>
  </si>
  <si>
    <t>W0105080903</t>
  </si>
  <si>
    <t>RETROVIRUS STANDARDS AND CALIBRATORS - INF.IMM.</t>
  </si>
  <si>
    <t>W0105080904</t>
  </si>
  <si>
    <t>OTHER VIROLOGY STANDARDS AND CALIBRATORS - INF.IMM.</t>
  </si>
  <si>
    <t>W0105080905</t>
  </si>
  <si>
    <t>PARASITOLOGY STANDARDS AND CALIBRATORS - INF.IMM.</t>
  </si>
  <si>
    <t>W0105080906</t>
  </si>
  <si>
    <t>MYCOLOGY STANDARDS AND CALIBRATORS - INF.IMM.</t>
  </si>
  <si>
    <t>W0105080907</t>
  </si>
  <si>
    <t>MULTICONSTITUENT STANDARDS AND CALIBRATORS - INF.IMM.</t>
  </si>
  <si>
    <t>W0105080908</t>
  </si>
  <si>
    <t>STANDARDS AND CALIBRATORS FOR ALL INFECTIONS/ NAT</t>
  </si>
  <si>
    <t>W0105080999</t>
  </si>
  <si>
    <t>STANDARDS AND CALIBRATORS - INF. IMMUNOLOGY - OTHER</t>
  </si>
  <si>
    <t>W010509</t>
  </si>
  <si>
    <t>INFECTIOUS IMMUNOLOGY - RAPID TESTS &amp; POINT OF CARE</t>
  </si>
  <si>
    <t>W01050901</t>
  </si>
  <si>
    <t>BACTERIOLOGY - RT &amp; POC</t>
  </si>
  <si>
    <t>W0105090101</t>
  </si>
  <si>
    <t>CHLAMYDIA AG - RT &amp; POC</t>
  </si>
  <si>
    <t>W0105090102</t>
  </si>
  <si>
    <t>H. PYLORI - RT &amp; POC</t>
  </si>
  <si>
    <t>W0105090103</t>
  </si>
  <si>
    <t>STREP. A - RT &amp; POC</t>
  </si>
  <si>
    <t>W0105090104</t>
  </si>
  <si>
    <t>STREP. B - RT &amp; POC</t>
  </si>
  <si>
    <t>W0105090105</t>
  </si>
  <si>
    <t>SYPHILIS - RT &amp; POC</t>
  </si>
  <si>
    <t>W0105090106</t>
  </si>
  <si>
    <t>CLOST. DIFF. INCL GDH AND/OR TOXIN A AND B - RT &amp; POC</t>
  </si>
  <si>
    <t>W0105090107</t>
  </si>
  <si>
    <t>MENINGITIS CAUSITIVE AGENTS - RT &amp; POC</t>
  </si>
  <si>
    <t>W0105090108</t>
  </si>
  <si>
    <t>LEGIONELLA - RT &amp; POC</t>
  </si>
  <si>
    <t>W0105090109</t>
  </si>
  <si>
    <t>STREP. PNEUMONIAE - RT &amp; POC</t>
  </si>
  <si>
    <t>W0105090199</t>
  </si>
  <si>
    <t>BACTERIOLOGY - RT &amp; POC - OTHER</t>
  </si>
  <si>
    <t>W01050902</t>
  </si>
  <si>
    <t>HEPATITIS VIRUSES - RT &amp; POC</t>
  </si>
  <si>
    <t>W0105090201</t>
  </si>
  <si>
    <t>HBSAG - RT &amp; POC</t>
  </si>
  <si>
    <t>W0105090202</t>
  </si>
  <si>
    <t>HCV ANTIBODY -RT &amp; POC</t>
  </si>
  <si>
    <t>W0105090299</t>
  </si>
  <si>
    <t>HEPATITIS VIRUSES - RT &amp; POC - OTHER</t>
  </si>
  <si>
    <t>W01050903</t>
  </si>
  <si>
    <t>RETROVIRUSES RT &amp; POC</t>
  </si>
  <si>
    <t>W0105090301</t>
  </si>
  <si>
    <t>HIV 1 - RT &amp; POC</t>
  </si>
  <si>
    <t>W0105090302</t>
  </si>
  <si>
    <t>HIV 1 / 2 - RT &amp; POC</t>
  </si>
  <si>
    <t>W0105090303</t>
  </si>
  <si>
    <t>HIV AG/AB COMBI - RT &amp; POC</t>
  </si>
  <si>
    <t>W0105090399</t>
  </si>
  <si>
    <t>RETROVIRUSES - RT &amp; POC - OTHER</t>
  </si>
  <si>
    <t>W01050904</t>
  </si>
  <si>
    <t>PARASITOLOGY RT &amp; POC</t>
  </si>
  <si>
    <t>W0105090401</t>
  </si>
  <si>
    <t>PLASMODIUM (MALARIA) - RT &amp; POC</t>
  </si>
  <si>
    <t>W0105090499</t>
  </si>
  <si>
    <t>PARASITES - RT &amp; POC - OTHER</t>
  </si>
  <si>
    <t>W01050905</t>
  </si>
  <si>
    <t>CORONAVIRUS RT &amp; POC</t>
  </si>
  <si>
    <t>W0105090501</t>
  </si>
  <si>
    <t>CORONAVIRUS ANTIGEN (AG) - RT &amp; POC</t>
  </si>
  <si>
    <t>W0105090502</t>
  </si>
  <si>
    <t>CORONAVIRUS ANTIBODY (AB) - RT &amp; POC</t>
  </si>
  <si>
    <t>W0105090599</t>
  </si>
  <si>
    <t>OTHER CORONAVIRUS - RT &amp; POC</t>
  </si>
  <si>
    <t>W01050906</t>
  </si>
  <si>
    <t>MULTIPLE PATHOGENS - RT &amp; POC</t>
  </si>
  <si>
    <t>W0105090601</t>
  </si>
  <si>
    <t>CORONAVIRUS / INFLUENZA - RT &amp; POC</t>
  </si>
  <si>
    <t>W0105090699</t>
  </si>
  <si>
    <t>OTHER MULTIPLE PATHOGENS - RT &amp; POC</t>
  </si>
  <si>
    <t>W01050940</t>
  </si>
  <si>
    <t>CONTROLS, STANDARDS AND CALIBRATORS INFECTIOUS IMMUNOLOGY/NAT - RT &amp; POC</t>
  </si>
  <si>
    <t>W0105094001</t>
  </si>
  <si>
    <t>CONTROLS INFECTIOUS IMMUNOLOGY/NAT - RT &amp; POC</t>
  </si>
  <si>
    <t>W0105094002</t>
  </si>
  <si>
    <t>STANDARDS AND CALIBRATORS INFECTIOUS IMMUNOLOGY/NAT - RT &amp; POC</t>
  </si>
  <si>
    <t>W01050990</t>
  </si>
  <si>
    <t>OTHER VIROLOGY RT &amp; POC</t>
  </si>
  <si>
    <t>W0105099001</t>
  </si>
  <si>
    <t>CMV - RT &amp; POC</t>
  </si>
  <si>
    <t>W0105099002</t>
  </si>
  <si>
    <t>RSV - RT &amp; POC</t>
  </si>
  <si>
    <t>W0105099003</t>
  </si>
  <si>
    <t>MONONUCLEOSIS (EBV) - RT &amp; POC</t>
  </si>
  <si>
    <t>W0105099004</t>
  </si>
  <si>
    <t>INFLUENZA A AND /OR B - RT &amp; POC</t>
  </si>
  <si>
    <t>W0105099006</t>
  </si>
  <si>
    <t>VZV - RT &amp; POC</t>
  </si>
  <si>
    <t>W0105099007</t>
  </si>
  <si>
    <t>DENGUE - RT &amp; POC</t>
  </si>
  <si>
    <t>W0105099008</t>
  </si>
  <si>
    <t>MONKEYPOX VIRUS / MPOX RT &amp; POC</t>
  </si>
  <si>
    <t>W0105099099</t>
  </si>
  <si>
    <t>VIROLOGY - RT &amp; POC - OTHER</t>
  </si>
  <si>
    <t>W010590</t>
  </si>
  <si>
    <t>OTHER INFECTIOUS IMMUNOLOGY/NAT</t>
  </si>
  <si>
    <t>W01059001</t>
  </si>
  <si>
    <t xml:space="preserve">INFECTIOUS IMMUNOLOGY </t>
  </si>
  <si>
    <t>W0105900101</t>
  </si>
  <si>
    <t>REAGENTS FOR DNA AND/OR RNA EXTRACTION AND PREPARATION: BACTERIA AND/OR VIRUS</t>
  </si>
  <si>
    <t>W0105900102</t>
  </si>
  <si>
    <t>REAGENTS FOR DNA AND/OR RNA AMPLIFICATION AND/OR DETECTION: BACTERIA AND/OR VIRUS</t>
  </si>
  <si>
    <t>W0105900103</t>
  </si>
  <si>
    <t>SUPPLEMENTAL NA REAGENTS</t>
  </si>
  <si>
    <t>W01059002</t>
  </si>
  <si>
    <t>OTHER INFECTIOUS IMMUNOLOGY REAGENTS</t>
  </si>
  <si>
    <t>W0105900201</t>
  </si>
  <si>
    <t>BUFFERS (UNASSIGNABLE ), SUPPLEM. REAGENTS, ETC</t>
  </si>
  <si>
    <t>W0105900299</t>
  </si>
  <si>
    <t>INFECTIOUS IMMUNOLOGY - OTHER</t>
  </si>
  <si>
    <t>W0106</t>
  </si>
  <si>
    <t>GENETIC TESTING</t>
  </si>
  <si>
    <t>W010601</t>
  </si>
  <si>
    <t>INBORN GENE OR CHROMOSOME ALTERATIONS</t>
  </si>
  <si>
    <t>W01060101</t>
  </si>
  <si>
    <t>MONOGENETIC DISORDERS</t>
  </si>
  <si>
    <t>W0106010101</t>
  </si>
  <si>
    <t>CYSTIC FIBROSIS</t>
  </si>
  <si>
    <t>W0106010102</t>
  </si>
  <si>
    <t>DUCHENNE MUSCULAR DYSTROPHY</t>
  </si>
  <si>
    <t>W0106010103</t>
  </si>
  <si>
    <t>FACTOR V LEIDEN</t>
  </si>
  <si>
    <t>W0106010104</t>
  </si>
  <si>
    <t>FRAGILE X SYNDROME</t>
  </si>
  <si>
    <t>W0106010105</t>
  </si>
  <si>
    <t>HAEMOCHROMATOSIS</t>
  </si>
  <si>
    <t>W0106010106</t>
  </si>
  <si>
    <t>HAEMOPHILIA</t>
  </si>
  <si>
    <t>W0106010107</t>
  </si>
  <si>
    <t>HUNTINGTON CHOREA</t>
  </si>
  <si>
    <t>W0106010108</t>
  </si>
  <si>
    <t>POLYCYSTIC KIDNEY DISEASE</t>
  </si>
  <si>
    <t>W0106010109</t>
  </si>
  <si>
    <t>SICKLE CELL ANEMIA</t>
  </si>
  <si>
    <t>W0106010110</t>
  </si>
  <si>
    <t>TAY SACHS DISEASE</t>
  </si>
  <si>
    <t>W0106010111</t>
  </si>
  <si>
    <t>THALASSAEMIA</t>
  </si>
  <si>
    <t>W0106010112</t>
  </si>
  <si>
    <t>FRIEDREICH'S ATAXIA</t>
  </si>
  <si>
    <t>W0106010113</t>
  </si>
  <si>
    <t>SPIHOCEREBELLAR ATAXINS TYPE 1,2,3,6,7,8</t>
  </si>
  <si>
    <t>W0106010114</t>
  </si>
  <si>
    <t>PROTHROMBIN MUTATION</t>
  </si>
  <si>
    <t>W0106010115</t>
  </si>
  <si>
    <t>COMBINED FACTOR II / FACTOR V LEIDEN</t>
  </si>
  <si>
    <t>W0106010116</t>
  </si>
  <si>
    <t>OTHER THROMBOPHILIA MUTATIONS (PROC, PROS1, MTHFR, SERPINC1, SEPINE1, F11, F12, F13, OTHER F2/F5)</t>
  </si>
  <si>
    <t>W0106010117</t>
  </si>
  <si>
    <t>OTHER HEMOPHILIA MUTATIONS (VWF, F8, F9)</t>
  </si>
  <si>
    <t>W0106010199</t>
  </si>
  <si>
    <t>MONOGENETIC DISORDERS TESTS - OTHER</t>
  </si>
  <si>
    <t>W01060102</t>
  </si>
  <si>
    <t>POLYGENETIC DISORDERS</t>
  </si>
  <si>
    <t>W0106010201</t>
  </si>
  <si>
    <t>ALZHEIMER'S DISEASE</t>
  </si>
  <si>
    <t>W0106010202</t>
  </si>
  <si>
    <t>ASTHMA</t>
  </si>
  <si>
    <t>W0106010203</t>
  </si>
  <si>
    <t>ATHEROSCLEROSIS</t>
  </si>
  <si>
    <t>W0106010204</t>
  </si>
  <si>
    <t>DIABETES</t>
  </si>
  <si>
    <t>W0106010205</t>
  </si>
  <si>
    <t>HYPERTENSION</t>
  </si>
  <si>
    <t>W0106010206</t>
  </si>
  <si>
    <t>MULTIPLE SCLEROSIS</t>
  </si>
  <si>
    <t>W0106010207</t>
  </si>
  <si>
    <t>OSTEOPOROSIS</t>
  </si>
  <si>
    <t>W0106010299</t>
  </si>
  <si>
    <t>POLYGENETIC DISORDERS TESTS - OTHER</t>
  </si>
  <si>
    <t>W01060103</t>
  </si>
  <si>
    <t>CHROMOSOMAL DISORDERS</t>
  </si>
  <si>
    <t>W0106010301</t>
  </si>
  <si>
    <t>DOWN'S SYNDROME</t>
  </si>
  <si>
    <t>W0106010302</t>
  </si>
  <si>
    <t>EDWARDS SYNDROME</t>
  </si>
  <si>
    <t>W0106010303</t>
  </si>
  <si>
    <t>KLINEFELTER SYNDROME</t>
  </si>
  <si>
    <t>W0106010304</t>
  </si>
  <si>
    <t>PÄTAU SYNDROME</t>
  </si>
  <si>
    <t>W0106010305</t>
  </si>
  <si>
    <t>TURNER SYNDROME</t>
  </si>
  <si>
    <t>W0106010399</t>
  </si>
  <si>
    <t>CHROMOSOMAL DISORDERS TESTS - OTHER</t>
  </si>
  <si>
    <t>W01060104</t>
  </si>
  <si>
    <t>POLYMORPHISMS</t>
  </si>
  <si>
    <t>W0106010401</t>
  </si>
  <si>
    <t>HLA-TYPING</t>
  </si>
  <si>
    <t>W0106010499</t>
  </si>
  <si>
    <t>POLYMORPHISM TESTS - OTHER</t>
  </si>
  <si>
    <t>W010602</t>
  </si>
  <si>
    <t>ACQUIRED GENE OR CHROMOSOME ALTERATIONS</t>
  </si>
  <si>
    <t>W01060201</t>
  </si>
  <si>
    <t>W01060202</t>
  </si>
  <si>
    <t>K-RAS</t>
  </si>
  <si>
    <t>W01060203</t>
  </si>
  <si>
    <t>BRCA 1+2</t>
  </si>
  <si>
    <t>W01060204</t>
  </si>
  <si>
    <t>RET</t>
  </si>
  <si>
    <t>W01060205</t>
  </si>
  <si>
    <t>C-MYC</t>
  </si>
  <si>
    <t>W01060206</t>
  </si>
  <si>
    <t>HNPCC</t>
  </si>
  <si>
    <t>W01060207</t>
  </si>
  <si>
    <t>APC</t>
  </si>
  <si>
    <t>W01060208</t>
  </si>
  <si>
    <t>T (9;22)</t>
  </si>
  <si>
    <t>W01060209</t>
  </si>
  <si>
    <t>T (8;14)</t>
  </si>
  <si>
    <t>W01060210</t>
  </si>
  <si>
    <t>T (14;18)</t>
  </si>
  <si>
    <t>W01060211</t>
  </si>
  <si>
    <t>INV (16)</t>
  </si>
  <si>
    <t>W01060212</t>
  </si>
  <si>
    <t>TELOMERASE</t>
  </si>
  <si>
    <t>W01060213</t>
  </si>
  <si>
    <t>HER-2/NEU (BREAST CANCER)</t>
  </si>
  <si>
    <t>W01060214</t>
  </si>
  <si>
    <t>COLORECTAL CANCER (MSI-H / DMMR)</t>
  </si>
  <si>
    <t>W01060215</t>
  </si>
  <si>
    <t>BLADDER CANCER DETECTION / MONITORING</t>
  </si>
  <si>
    <t>W01060299</t>
  </si>
  <si>
    <t>TESTS FOR ACQUIRED GENETIC OR CHROMOSOMAL ALTERATIONS - OTHER</t>
  </si>
  <si>
    <t>W010603</t>
  </si>
  <si>
    <t>MULTIPLE PARAMETERS - GENETIC TESTING</t>
  </si>
  <si>
    <t>W01060301</t>
  </si>
  <si>
    <t>PHARMACOGENOMICS</t>
  </si>
  <si>
    <t>W0106030101</t>
  </si>
  <si>
    <t>CYP 450 - INDIVIDUAL TEST</t>
  </si>
  <si>
    <t>W0106030102</t>
  </si>
  <si>
    <t>CYP 450 - MULTIPLE TESTS ON MICRO-ARRAYS</t>
  </si>
  <si>
    <t>W0106030103</t>
  </si>
  <si>
    <t>CYP2C9</t>
  </si>
  <si>
    <t>W0106030104</t>
  </si>
  <si>
    <t>CYP2C19</t>
  </si>
  <si>
    <t>W0106030105</t>
  </si>
  <si>
    <t>VKORC1</t>
  </si>
  <si>
    <t>W010699</t>
  </si>
  <si>
    <t>GENETIC TESTS - OTHER</t>
  </si>
  <si>
    <t>W02</t>
  </si>
  <si>
    <t>IVD INSTRUMENTS</t>
  </si>
  <si>
    <t>W0201</t>
  </si>
  <si>
    <t>CHEMISTRY / IMMUNOCHEMISTRY INSTRUMENTS</t>
  </si>
  <si>
    <t>W020101</t>
  </si>
  <si>
    <t>CHEMISTRY INSTRUMENTS</t>
  </si>
  <si>
    <t>W02010101</t>
  </si>
  <si>
    <t>CHEMISTRY ANALYSERS</t>
  </si>
  <si>
    <t>W0201010101</t>
  </si>
  <si>
    <t>CHEMISTRY ANALYSERS - LOW ROUTINE (Random access without ISE mode test/h &lt;= 400)</t>
  </si>
  <si>
    <t>W0201010102</t>
  </si>
  <si>
    <t>CHEMISTRY ANALYSERS - MODERATE ROUTINE (Random access without ISE mode test/h &gt; 400 and &lt;= 800)</t>
  </si>
  <si>
    <t>W0201010103</t>
  </si>
  <si>
    <t>CHEMISTRY ANALYSERS - MODERATE TO HIGH ROUTINE (Random access without ISE mode test/h &gt; 800 and &lt;= 1.200)</t>
  </si>
  <si>
    <t>W0201010104</t>
  </si>
  <si>
    <t>CHEMISTRY ANALYSERS - HIGH ROUTINE (Random access without ISE mode test/h &gt; 1.200)</t>
  </si>
  <si>
    <t>W0201010105</t>
  </si>
  <si>
    <t>CHEMISTRY ANALYSERS - LOW ROUTINE (with ISE mode test/h &lt;= 400)</t>
  </si>
  <si>
    <t>W0201010106</t>
  </si>
  <si>
    <t>CHEMISTRY ANALYSERS - MODERATE ROUTINE (with ISE mode test/h &gt; 400 and &lt;= 800)</t>
  </si>
  <si>
    <t>W0201010107</t>
  </si>
  <si>
    <t>CHEMISTRY ANALYSERS - MODERATE TO HIGH ROUTINE (with ISE mode test/h &gt; 800 and &lt;= 1.200)</t>
  </si>
  <si>
    <t>W0201010108</t>
  </si>
  <si>
    <t>CHEMISTRY ANALYSERS - HIGH ROUTINE (with ISE mode test/h &gt; 1.200)</t>
  </si>
  <si>
    <t>W0201010180</t>
  </si>
  <si>
    <t>CHEMISTRY ANALYSERS - HARDWARE ACCESSORIES</t>
  </si>
  <si>
    <t>W0201010182</t>
  </si>
  <si>
    <t xml:space="preserve">CHEMISTRY ANALYSERS - SOFTWARE ACCESSORIES </t>
  </si>
  <si>
    <t>W0201010185</t>
  </si>
  <si>
    <t>CHEMISTRY ANALYSERS - CONSUMABLES</t>
  </si>
  <si>
    <t>W0201010192</t>
  </si>
  <si>
    <t>CHEMISTRY ANALYSERS - IVD MEDICAL DEVICE SOFTWARE</t>
  </si>
  <si>
    <t>W02010102</t>
  </si>
  <si>
    <t>LIMITED PANEL CHEMISTRY ANALYSERS</t>
  </si>
  <si>
    <t>W0201010201</t>
  </si>
  <si>
    <t>URINE ANALYSERS</t>
  </si>
  <si>
    <t>W020101020101</t>
  </si>
  <si>
    <t>URINE STRIP READERS</t>
  </si>
  <si>
    <t>W020101020102</t>
  </si>
  <si>
    <t>SEMI-AUTOMATED URINE ANALYSERS</t>
  </si>
  <si>
    <t>W020101020103</t>
  </si>
  <si>
    <t>AUTOMATED URINE ANALYSERS</t>
  </si>
  <si>
    <t>W020101020180</t>
  </si>
  <si>
    <t>AUTOMATED URINE ANALYSERS - HARDWARE ACCESSORIES</t>
  </si>
  <si>
    <t>W020101020182</t>
  </si>
  <si>
    <t>AUTOMATED URINE ANALYSERS - SOFTWARE ACCESSORIES</t>
  </si>
  <si>
    <t>W020101020185</t>
  </si>
  <si>
    <t>AUTOMATED URINE ANALYSERS - CONSUMABLES</t>
  </si>
  <si>
    <t>W020101020192</t>
  </si>
  <si>
    <t>AUTOMATED URINE ANALYSERS - IVD MEDICAL DEVICE SOFTWARE</t>
  </si>
  <si>
    <t>W0201010202</t>
  </si>
  <si>
    <t>URINARY SEDIMENT DEVICES</t>
  </si>
  <si>
    <t>W0201010203</t>
  </si>
  <si>
    <t>BLOOD-AMMONIA CHECKERS</t>
  </si>
  <si>
    <t>W0201010280</t>
  </si>
  <si>
    <t>LIMITED PANEL CHEMISTRY ANALYSERS - HARDWARE ACCESSORIES</t>
  </si>
  <si>
    <t>W0201010282</t>
  </si>
  <si>
    <t>LIMITED PANEL CHEMISTRY ANALYSERS - SOFTWARE ACCESSORIES</t>
  </si>
  <si>
    <t>W0201010285</t>
  </si>
  <si>
    <t>LIMITED PANEL CHEMISTRY ANALYSERS - CONSUMABLES</t>
  </si>
  <si>
    <t>W0201010292</t>
  </si>
  <si>
    <t>LIMITED PANEL CHEMISTRY ANALYSERS - IVD MEDICAL DEVICE SOFTWARE</t>
  </si>
  <si>
    <t>W0201010299</t>
  </si>
  <si>
    <t>LIMITED PANEL CHEMISTRY ANALYSERS - OTHER</t>
  </si>
  <si>
    <t>W02010199</t>
  </si>
  <si>
    <t>CHEMISTRY INSTRUMENTS - OTHER</t>
  </si>
  <si>
    <t>W020102</t>
  </si>
  <si>
    <t>IMMUNOCHEMISTRY INSTRUMENTS</t>
  </si>
  <si>
    <t>W02010201</t>
  </si>
  <si>
    <t>AUTOMATED IMMUNOCHEMISTRY ANALYSERS</t>
  </si>
  <si>
    <t>W0201020101</t>
  </si>
  <si>
    <t>AUTOMATED IMMUNOCHEMISTRY ANALYSERS - LOW ROUTINE (Throughput &lt;= 100 test/h)</t>
  </si>
  <si>
    <t>W0201020102</t>
  </si>
  <si>
    <t>AUTOMATED IMMUNOCHEMISTRY ANALYSERS - MODERATE ROUTINE (Throughput &gt; 100 and &lt;= 250 test/h)</t>
  </si>
  <si>
    <t>W0201020103</t>
  </si>
  <si>
    <t>AUTOMATED IMMUNOCHEMISTRY ANALYSERS - MODERATE TO HIGH ROUTINE (Throughput &gt; 250 and &lt;= 700 test/h)</t>
  </si>
  <si>
    <t>W0201020104</t>
  </si>
  <si>
    <t>AUTOMATED IMMUNOCHEMISTRY ANALYSERS - HIGH ROUTINE (Throughput &gt; 700 test/h)</t>
  </si>
  <si>
    <t>W0201020180</t>
  </si>
  <si>
    <t>AUTOMATED IMMUNOCHEMISTRY ANALYSERS - HARDWARE ACCESSORIES</t>
  </si>
  <si>
    <t>W0201020182</t>
  </si>
  <si>
    <t>AUTOMATED IMMUNOCHEMISTRY ANALYSERS - SOFTWARE ACCESSORIES</t>
  </si>
  <si>
    <t>W0201020185</t>
  </si>
  <si>
    <t>AUTOMATED IMMUNOCHEMISTRY ANALYSERS - CONSUMABLES</t>
  </si>
  <si>
    <t>W0201020192</t>
  </si>
  <si>
    <t>AUTOMATED IMMUNOCHEMISTRY ANALYSERS - IVD MEDICAL DEVICE SOFTWARE</t>
  </si>
  <si>
    <t>W02010202</t>
  </si>
  <si>
    <t>LIMITED PANEL IMMUNOCHEMISTRY ANALYSERS</t>
  </si>
  <si>
    <t>W0201020201</t>
  </si>
  <si>
    <t>IMMUNOCHEMISTRY READERS</t>
  </si>
  <si>
    <t>W0201020202</t>
  </si>
  <si>
    <t>BETA PARTICLES COUNTERS</t>
  </si>
  <si>
    <t>W0201020203</t>
  </si>
  <si>
    <t>GAMMA COUNTERS</t>
  </si>
  <si>
    <t>W0201020204</t>
  </si>
  <si>
    <t>NEPHELOMETERS</t>
  </si>
  <si>
    <t>W0201020205</t>
  </si>
  <si>
    <t>TURBIDIMETERS</t>
  </si>
  <si>
    <t>W0201020280</t>
  </si>
  <si>
    <t>LIMITED PANEL IMMUNOCHEMISTRY ANALYSERS - HARDWARE ACCESSORIES</t>
  </si>
  <si>
    <t>W0201020282</t>
  </si>
  <si>
    <t>LIMITED PANEL IMMUNOCHEMISTRY ANALYSERS - SOFTWARE ACCESSORIES</t>
  </si>
  <si>
    <t>W0201020285</t>
  </si>
  <si>
    <t>LIMITED PANEL IMMUNOCHEMISTRY ANALYSERS - CONSUMABLES</t>
  </si>
  <si>
    <t>W0201020292</t>
  </si>
  <si>
    <t>LIMITED PANEL IMMUNOCHEMISTRY ANALYSERS - IVD MEDICAL DEVICE SOFTWAE</t>
  </si>
  <si>
    <t>W0201020299</t>
  </si>
  <si>
    <t>LIMITED PANEL IMMUNOCHEMISTRY ANALYSERS - OTHER</t>
  </si>
  <si>
    <t>W02010299</t>
  </si>
  <si>
    <t>IMMUNOCHEMISTRY INSTRUMENTS - OTHER</t>
  </si>
  <si>
    <t>W020103</t>
  </si>
  <si>
    <t>INTEGRATED / MODULAR CHEMISTRY / IMMUNOCHEMISTRY INSTRUMENTS</t>
  </si>
  <si>
    <t>W02010301</t>
  </si>
  <si>
    <t>MIXED PANEL MULTIPARAMETER ANALYSERS</t>
  </si>
  <si>
    <t>W0201030101</t>
  </si>
  <si>
    <t>MIXED PANEL MULTIPARAMETER ANALYSERS - LOW ROUTINE (Throughput &lt;= 800 test/h)</t>
  </si>
  <si>
    <t>W0201030102</t>
  </si>
  <si>
    <t>MIXED PANEL MULTIPARAMETER ANALYSERS - MODERATE ROUTINE (Throughput &gt; 800 and &lt;= 2000 test/h)</t>
  </si>
  <si>
    <t>W0201030103</t>
  </si>
  <si>
    <t>MIXED PANEL MULTIPARAMETER ANALYSERS - HIGH ROUTINE (Throughput &gt; 2000 test/h)</t>
  </si>
  <si>
    <t>W0201030180</t>
  </si>
  <si>
    <t>MIXED PANEL MULTIPARAMETER ANALYSERS - HARDWARE ACCESSORIES</t>
  </si>
  <si>
    <t>W0201030182</t>
  </si>
  <si>
    <t>MIXED PANEL MULTIPARAMETER ANALYSERS - SOFTWARE ACCESSORIES</t>
  </si>
  <si>
    <t>W0201030185</t>
  </si>
  <si>
    <t>MIXED PANEL MULTIPARAMETER ANALYSERS - CONSUMABLES</t>
  </si>
  <si>
    <t>W0201030192</t>
  </si>
  <si>
    <t>MIXED PANEL MULTIPARAMETER ANALYSERS - IVD MEDICAL DEVICE SOFTWARE</t>
  </si>
  <si>
    <t>W02010399</t>
  </si>
  <si>
    <t>INTEGRATED / MODULAR CHEMISTRY / IMMUNOCHEMISTRY INSTRUMENTS - OTHER</t>
  </si>
  <si>
    <t>W020104</t>
  </si>
  <si>
    <t>BLOOD GAS ANALYSIS / ELECTROLYTE INSTRUMENTS</t>
  </si>
  <si>
    <t>W02010401</t>
  </si>
  <si>
    <t>BLOOD GAS ANALYSERS</t>
  </si>
  <si>
    <t>W0201040101</t>
  </si>
  <si>
    <t>BLOOD GAS ANALYSERS - WITH CLASSIC PROFILE (pH, pO2, pCO2, HCT + electrolytes)</t>
  </si>
  <si>
    <t>W0201040102</t>
  </si>
  <si>
    <t>BLOOD GAS ANALYSERS - WITH ADDITIONAL PARAMETERS (pH, pO2, pCO2, Hct + metabolites + electrolytes, CO-oximeter parameters and coagulation parameters)</t>
  </si>
  <si>
    <t>W0201040180</t>
  </si>
  <si>
    <t>BLOOD GAS ANALYSERS - HARDWARE ACCESSORIES</t>
  </si>
  <si>
    <t>W0201040182</t>
  </si>
  <si>
    <t>BLOOD GAS ANALYSERS - SOFTWARE ACCESSORIES</t>
  </si>
  <si>
    <t>W0201040185</t>
  </si>
  <si>
    <t>BLOOD GAS ANALYSERS - CONSUMABLES</t>
  </si>
  <si>
    <t>W0201040192</t>
  </si>
  <si>
    <t>BLOOD GAS ANALYSERS - IVD MEDICAL DEVICE SOFTWARE</t>
  </si>
  <si>
    <t>W02010402</t>
  </si>
  <si>
    <t>LIMITED PANEL ANALYSERS FOR BLOOD GAS ANALYSIS / ELECTROLYTES</t>
  </si>
  <si>
    <t>W0201040201</t>
  </si>
  <si>
    <t>ION SELECTIVE ELECTROLYTE ANALYSERS</t>
  </si>
  <si>
    <t>W0201040202</t>
  </si>
  <si>
    <t>FLAME PHOTOMETERS</t>
  </si>
  <si>
    <t>W0201040203</t>
  </si>
  <si>
    <t>CHLORIDE ANALYSERS</t>
  </si>
  <si>
    <t>W0201040280</t>
  </si>
  <si>
    <t>LIMITED PANEL ANALYSERS FOR BLOOD GAS ANALYSIS / ELECTROLYTE - HARDWARE ACCESSORIES</t>
  </si>
  <si>
    <t>W0201040282</t>
  </si>
  <si>
    <t>LIMITED PANEL ANALYSERS FOR BLOOD GAS ANALYSIS / ELECTROLYTES - SOFTWARE ACCESSORIES</t>
  </si>
  <si>
    <t>W0201040285</t>
  </si>
  <si>
    <t>LIMITED PANEL ANALYSERS FOR BLOOD GAS ANALYSIS / ELECTROLYTES - CONSUMABLES</t>
  </si>
  <si>
    <t>W0201040292</t>
  </si>
  <si>
    <t>LIMITED PANEL ANALYSERS FOR BLOOD GAS ANALYSIS / ELECTROLYTES - IVD MEDICAL DEVICE SOFTWARE</t>
  </si>
  <si>
    <t>W0201040299</t>
  </si>
  <si>
    <t>LIMITED PANEL ANALYSERS FOR BLOOD GAS ANALYSIS / ELECTROLYTES - OTHER</t>
  </si>
  <si>
    <t>W02010499</t>
  </si>
  <si>
    <t>BLOOD GAS ANALYSIS / ELECTROLYTE INSTRUMENTS - OTHER</t>
  </si>
  <si>
    <t>W020105</t>
  </si>
  <si>
    <t>ELECTROPHORESIS / CHROMATOGRAPHY INSTRUMENTS</t>
  </si>
  <si>
    <t>W02010501</t>
  </si>
  <si>
    <t>ELECTROPHORESIS INSTRUMENTS</t>
  </si>
  <si>
    <t>W0201050101</t>
  </si>
  <si>
    <t>AUTOMATED ELECTROPHORESIS SYSTEMS</t>
  </si>
  <si>
    <t>W0201050102</t>
  </si>
  <si>
    <t>LIMITED PANEL ELECTROPHORESIS ANALYSERS</t>
  </si>
  <si>
    <t>W020105010201</t>
  </si>
  <si>
    <t>SEMI-.AUTOMATED ELECTROPHORESIS SYSTEMS</t>
  </si>
  <si>
    <t>W020105010202</t>
  </si>
  <si>
    <t>CAPILLARY ELECTROPHORESIS SYSTEMS</t>
  </si>
  <si>
    <t>W020105010203</t>
  </si>
  <si>
    <t>DENSITOMETERS</t>
  </si>
  <si>
    <t>W020105010280</t>
  </si>
  <si>
    <t>LIMITED PANEL ELECTROPHORESIS ANALYSERS - HARDWARE ACCESSORIES</t>
  </si>
  <si>
    <t>W020105010282</t>
  </si>
  <si>
    <t>LIMITED PANEL ELECTROPHORESIS ANALYSERS - SOFTWARE ACCESSORIES</t>
  </si>
  <si>
    <t>W020105010285</t>
  </si>
  <si>
    <t>LIMITED PANEL ELECTROPHORESIS ANALYSERS - CONSUMABLES</t>
  </si>
  <si>
    <t>W020105010292</t>
  </si>
  <si>
    <t>LIMITED PANEL ELECTROPHORESIS ANALYSERS - IVD MEDICAL DEVICE SOFTWARE</t>
  </si>
  <si>
    <t>W020105010299</t>
  </si>
  <si>
    <t>LIMITED PANEL ELECTROPHORESIS ANALYSERS - OTHER</t>
  </si>
  <si>
    <t>W0201050190</t>
  </si>
  <si>
    <t>VARIOUS ELECTROPHORESIS INTRUMENTS</t>
  </si>
  <si>
    <t>W020105019001</t>
  </si>
  <si>
    <t>ELECTROPHORETIC GEL PROCESSORS</t>
  </si>
  <si>
    <t>W020105019002</t>
  </si>
  <si>
    <t>GEL DOCUMENTATION SYSTEMS</t>
  </si>
  <si>
    <t>W020105019080</t>
  </si>
  <si>
    <t>VARIOUS ELECTROPHORESIS INTRUMENTS - HARDWARE ACCESSORIES</t>
  </si>
  <si>
    <t>W020105019082</t>
  </si>
  <si>
    <t>VARIOUS ELECTROPHORESIS INTRUMENTS - SOFTWARE ACCESSORIES</t>
  </si>
  <si>
    <t>W020105019085</t>
  </si>
  <si>
    <t>VARIOUS ELECTROPHORESIS INTRUMENTS - CONSUMABLES</t>
  </si>
  <si>
    <t>W020105019092</t>
  </si>
  <si>
    <t>VARIOUS ELECTROPHORESIS INTRUMENTS - IVD MEDICAL DEVICE SOFTWARE</t>
  </si>
  <si>
    <t>W020105019099</t>
  </si>
  <si>
    <t>VARIOUS ELECTROPHORESIS INTRUMENTS - OTHER</t>
  </si>
  <si>
    <t>W02010502</t>
  </si>
  <si>
    <t>CHROMATOGRAPHY INSTRUMENTS (HPLC)</t>
  </si>
  <si>
    <t>W0201050201</t>
  </si>
  <si>
    <t>HIGH PERFORMANCE LIQUID CHROMATOGRAPHY SYSTEMS</t>
  </si>
  <si>
    <t>W0201050280</t>
  </si>
  <si>
    <t>HIGH PERFORMANCE LIQUID CHROMATOGRAPHY SYSTEMS - HARDWARE ACCESSORIES</t>
  </si>
  <si>
    <t>W0201050282</t>
  </si>
  <si>
    <t>HIGH PERFORMANCE LIQUID CHROMATOGRAPHY SYSTEMS - SOFTWARE ACCESSORIES</t>
  </si>
  <si>
    <t>W0201050285</t>
  </si>
  <si>
    <t>HIGH PERFORMANCE LIQUID CHROMATOGRAPHY SYSTEMS - CONSUMABLES</t>
  </si>
  <si>
    <t>W0201050292</t>
  </si>
  <si>
    <t>HIGH PERFORMANCE LIQUID CHROMATOGRAPHY SYSTEMS - IVD MEDICAL DEVICE SOFTWARE</t>
  </si>
  <si>
    <t>W0201050299</t>
  </si>
  <si>
    <t>HIGH PERFORMANCE LIQUID CHROMATOGRAPHY SYSTEMS - OTHER</t>
  </si>
  <si>
    <t>W020106</t>
  </si>
  <si>
    <t>CHEMISTRY / IMMUNOCHEMISTRY RAPID TESTS + POC TESTS</t>
  </si>
  <si>
    <t>W02010601</t>
  </si>
  <si>
    <t>DIABETES MONITORING</t>
  </si>
  <si>
    <t>W0201060101</t>
  </si>
  <si>
    <t>GLYCOSILATED HEMOGLOBIN DEVICEs</t>
  </si>
  <si>
    <t>W0201060102</t>
  </si>
  <si>
    <t>BLOOD GLUCOSE METERS</t>
  </si>
  <si>
    <t>W0201060190</t>
  </si>
  <si>
    <t>VARIOUS DIABETES MONITORING INSTRUMENTS</t>
  </si>
  <si>
    <t>W020106019080</t>
  </si>
  <si>
    <t>VARIOUS DIABETES MONITORING INSTRUMENTS - HARDWARE ACCESSORIES</t>
  </si>
  <si>
    <t>W020106019082</t>
  </si>
  <si>
    <t>VARIOUS DIABETES MONITORING INSTRUMENTS - SOFTWARE ACCESSORIES</t>
  </si>
  <si>
    <t>W020106019085</t>
  </si>
  <si>
    <t>VARIOUS DIABETES MONITORING INSTRUMENTS - CONSUMABLES</t>
  </si>
  <si>
    <t>W020106019092</t>
  </si>
  <si>
    <t>VARIOUS DIABETES MONITORING INSTRUMENTS - IVD MEDICAL DEVICE SOFTWARE</t>
  </si>
  <si>
    <t>W020106019099</t>
  </si>
  <si>
    <t>VARIOUS DIABETES MONITORING INSTRUMENTS - OTHER</t>
  </si>
  <si>
    <t>W02010690</t>
  </si>
  <si>
    <t>VARIOUS RAPID TEST CHEMISTRY / IMMUNOCHEMISTRY INSTRUMENTS ("POINT OF CARE" AND/OR EMERGENCY)</t>
  </si>
  <si>
    <t>W0201069001</t>
  </si>
  <si>
    <t>CARDIAC MARKER PORTABLE ANALYSERS</t>
  </si>
  <si>
    <t>W0201069002</t>
  </si>
  <si>
    <t>BLOOD GAS PORTABLE ANALYSERS</t>
  </si>
  <si>
    <t>W0201069003</t>
  </si>
  <si>
    <t>ALCOHOL ANALYSERS</t>
  </si>
  <si>
    <t>W0201069004</t>
  </si>
  <si>
    <t>BILIRUBINOMETERS</t>
  </si>
  <si>
    <t>W0201069005</t>
  </si>
  <si>
    <t>HEMOXIMETERS</t>
  </si>
  <si>
    <t>W0201069080</t>
  </si>
  <si>
    <t>VARIOUS RAPID TEST CHEMISTRY / IMMUNOCHEMISTRY INSTRUMENTS - HARDWARE ACCESSORIES</t>
  </si>
  <si>
    <t>W0201069082</t>
  </si>
  <si>
    <t>VARIOUS RAPID TEST CHEMISTRY / IMMUNOCHEMISTRY INSTRUMENTS - SOFTWARE ACCESSORIES</t>
  </si>
  <si>
    <t>W0201069085</t>
  </si>
  <si>
    <t>VARIOUS RAPID TEST CHEMISTRY / IMMUNOCHEMISTRY INSTRUMENTS - CONSUMABLES</t>
  </si>
  <si>
    <t>W0201069092</t>
  </si>
  <si>
    <t>VARIOUS RAPID TEST CHEMISTRY / IMMUNOCHEMISTRY INSTRUMENTS - IVD MEDICAL DEVICE SOFTWARE</t>
  </si>
  <si>
    <t>W0201069099</t>
  </si>
  <si>
    <t>VARIOUS RAPID TEST CHEMISTRY / IMMUNOCHEMISTRY INSTRUMENTS - OTHER</t>
  </si>
  <si>
    <t>W020107</t>
  </si>
  <si>
    <t>URINALYSIS (UR) - LABORATORY ANALYSERS</t>
  </si>
  <si>
    <t>W02010701</t>
  </si>
  <si>
    <t>URINALYSIS (UR) - LABORATORY ANALYSERS- INSTRUMENTS</t>
  </si>
  <si>
    <t>W02010780</t>
  </si>
  <si>
    <t>URINALYSIS (UR) - LABORATORY ANALYSERS - HARDWARE ACCESSORIES</t>
  </si>
  <si>
    <t>W02010782</t>
  </si>
  <si>
    <t>URINALYSIS (UR) - LABORATORY ANALYSERS - SOFTWARE ACCESSORIES</t>
  </si>
  <si>
    <t>W02010785</t>
  </si>
  <si>
    <t>URINALYSIS (UR) - LABORATORY ANALYSERS - CONSUMABLES</t>
  </si>
  <si>
    <t>W02010792</t>
  </si>
  <si>
    <t xml:space="preserve">URINALYSIS (UR) - LABORATORY ANALYSERS- IVD MEDICAL DEVICE SOFTWARE </t>
  </si>
  <si>
    <t>W0202</t>
  </si>
  <si>
    <t>HEMATOLOGY / HISTOLOGY / CYTOLOGY INSTRUMENTS</t>
  </si>
  <si>
    <t>W020201</t>
  </si>
  <si>
    <t>HAEMATOLOGY / CELL COUNTING</t>
  </si>
  <si>
    <t>W02020101</t>
  </si>
  <si>
    <t>AUTOMATED 5 PART DIFFERENTIAL HEMATOLOGY ANALYSERS</t>
  </si>
  <si>
    <t>W0202010101</t>
  </si>
  <si>
    <t>AUTOMATED WHOLE BLOOD HEMATOLOGY ANALYSERS - LOW ROUTINE (Throughput &lt;= 100 samples/hr)</t>
  </si>
  <si>
    <t>W0202010102</t>
  </si>
  <si>
    <t>AUTOMATED WHOLE BLOOD HEMATOLOGY ANALYSERS - MODERATE ROUTINE (Throughput &gt; 100 and &lt;= 120 samples/hr)</t>
  </si>
  <si>
    <t>W0202010103</t>
  </si>
  <si>
    <t>AUTOMATED WHOLE BLOOD HEMATOLOGY ANALYSERS - HIGH ROUTINE (Throughput &gt; 120 samples/hr)</t>
  </si>
  <si>
    <t>W0202010180</t>
  </si>
  <si>
    <t>AUTOMATED WHOLE BLOOD HEMATOLOGY ANALYSERS - HARDWARE ACCESSORIES</t>
  </si>
  <si>
    <t>W0202010182</t>
  </si>
  <si>
    <t>AUTOMATED WHOLE BLOOD HEMATOLOGY ANALYSERS - SOFTWARE ACCESSORIES</t>
  </si>
  <si>
    <t>W0202010185</t>
  </si>
  <si>
    <t>AUTOMATED WHOLE BLOOD HEMATOLOGY ANALYSERS - CONSUMABLES</t>
  </si>
  <si>
    <t>W0202010192</t>
  </si>
  <si>
    <t>AUTOMATED WHOLE BLOOD HEMATOLOGY ANALYSERS - IVD MEDICAL DEVICE SOFTWARE</t>
  </si>
  <si>
    <t>W02020102</t>
  </si>
  <si>
    <t>LIMITED PANEL CELL COUNTING ANALYSERS</t>
  </si>
  <si>
    <t>W0202010201</t>
  </si>
  <si>
    <t>AUTOMATED 3 PART HEMATOLOGY ANALYSERS</t>
  </si>
  <si>
    <t>W0202010202</t>
  </si>
  <si>
    <t>SEMI-AUTOMATED HEMATOLOGY ANALYSERS</t>
  </si>
  <si>
    <t>W0202010280</t>
  </si>
  <si>
    <t>LIMITED PANEL CELL COUNTING ANALYSERS - HARDWARE ACCESSORIES</t>
  </si>
  <si>
    <t>W0202010282</t>
  </si>
  <si>
    <t>LIMITED PANEL CELL COUNTING ANALYSERS - SOFTWARE ACCESSORIES</t>
  </si>
  <si>
    <t>W0202010285</t>
  </si>
  <si>
    <t>LIMITED PANEL CELL COUNTING ANALYSERS - CONSUMABLES</t>
  </si>
  <si>
    <t>W0202010292</t>
  </si>
  <si>
    <t>LIMITED PANEL CELL COUNTING ANALYSERS - IVD MEDICAL DEVICE SOFTWARE</t>
  </si>
  <si>
    <t>W0202010299</t>
  </si>
  <si>
    <t>LIMITED PANEL CELL COUNTING ANALYSERS - OTHER</t>
  </si>
  <si>
    <t>W02020199</t>
  </si>
  <si>
    <t>CELL COUNTING INSTRUMENTS - OTHER</t>
  </si>
  <si>
    <t>W020202</t>
  </si>
  <si>
    <t>HEMOSTASIS</t>
  </si>
  <si>
    <t>W02020201</t>
  </si>
  <si>
    <t>COAGULOMETERS</t>
  </si>
  <si>
    <t>W0202020101</t>
  </si>
  <si>
    <t>SEMI-AUTOMATED COAGULOMETERS</t>
  </si>
  <si>
    <t>W0202020102</t>
  </si>
  <si>
    <t>AUTOMATED COAGULOMETERS</t>
  </si>
  <si>
    <t>W0202020180</t>
  </si>
  <si>
    <t>COAGULOMETERS - HARDWARE ACCESSORIES</t>
  </si>
  <si>
    <t>W0202020182</t>
  </si>
  <si>
    <t>COAGULOMETERS - SOFTWARE ACCESSORIES</t>
  </si>
  <si>
    <t>W0202020185</t>
  </si>
  <si>
    <t>COAGULOMETERS - CONSUMABLES</t>
  </si>
  <si>
    <t>W0202020192</t>
  </si>
  <si>
    <t>COAGULOMETERS - IVD MEDICAL DEVICE SOFTWARE</t>
  </si>
  <si>
    <t>W02020290</t>
  </si>
  <si>
    <t>VARIOUS HEMOSTASIS INSTRUMENTS</t>
  </si>
  <si>
    <t>W0202029001</t>
  </si>
  <si>
    <t>THROMBELASTOGRAPHS</t>
  </si>
  <si>
    <t>W0202029080</t>
  </si>
  <si>
    <t>VARIOUS HEMOSTASIS INSTRUMENTS - HARDWARE ACCESSORIES</t>
  </si>
  <si>
    <t>W0202029082</t>
  </si>
  <si>
    <t>VARIOUS HEMOSTASIS INSTRUMENTS - SOFTWARE ACCESSORIES</t>
  </si>
  <si>
    <t>W0202029085</t>
  </si>
  <si>
    <t>VARIOUS HEMOSTASIS INSTRUMENTS - CONSUMABLES</t>
  </si>
  <si>
    <t>W0202029092</t>
  </si>
  <si>
    <t>VARIOUS HEMOSTASIS INSTRUMENTS - IVD MEDICAL DEVICE SOFTWARE</t>
  </si>
  <si>
    <t>W0202029099</t>
  </si>
  <si>
    <t>VARIOUS HEMOSTASIS INSTRUMENTS - OTHER</t>
  </si>
  <si>
    <t>W020203</t>
  </si>
  <si>
    <t>BLOOD GROUPING INSTRUMENTS</t>
  </si>
  <si>
    <t>W02020301</t>
  </si>
  <si>
    <t>BLOOD GROUPING ANALYSERS</t>
  </si>
  <si>
    <t>W0202030101</t>
  </si>
  <si>
    <t>BLOOD GROUPING ANALYSERS - MANUAL OR SEMI-AUTOMATED</t>
  </si>
  <si>
    <t>W0202030102</t>
  </si>
  <si>
    <t>AUTOMATED BLOOD GROUPING ANALYSERS</t>
  </si>
  <si>
    <t>W0202030180</t>
  </si>
  <si>
    <t>BLOOD GROUPING ANALYSERS - HARDWARE ACCESSORIES</t>
  </si>
  <si>
    <t>W0202030182</t>
  </si>
  <si>
    <t>BLOOD GROUPING ANALYSERS - SOFTWARE ACCESSORIES</t>
  </si>
  <si>
    <t>W0202030185</t>
  </si>
  <si>
    <t>BLOOD GROUPING ANALYSERS - CONSUMABLES</t>
  </si>
  <si>
    <t>W0202030192</t>
  </si>
  <si>
    <t>BLOOD GROUPING ANALYSERS - MEDICAL DEVICE SOFTWARE</t>
  </si>
  <si>
    <t>W02020302</t>
  </si>
  <si>
    <t>LIMITED PANEL BLOOD GROUPING ANALYSERS</t>
  </si>
  <si>
    <t>W0202030201</t>
  </si>
  <si>
    <t>IMMUNOHEMATOLOGY READERS</t>
  </si>
  <si>
    <t>W0202030202</t>
  </si>
  <si>
    <t>TRANSILLUMINATORS</t>
  </si>
  <si>
    <t>W0202030203</t>
  </si>
  <si>
    <t>LIMITED PANEL BLOOD GROUPING ANALYSERS - OTHER</t>
  </si>
  <si>
    <t>W0202030280</t>
  </si>
  <si>
    <t>LIMITED PANEL BLOOD GROUPING ANALYSERS - HARDWARE ACCESSORIES</t>
  </si>
  <si>
    <t>W0202030282</t>
  </si>
  <si>
    <t>LIMITED PANEL BLOOD GROUPING ANALYSERS - SOFTWARE ACCESSORIES</t>
  </si>
  <si>
    <t>W0202030285</t>
  </si>
  <si>
    <t>LIMITED PANEL BLOOD GROUPING ANALYSERS - CONSUMABLES</t>
  </si>
  <si>
    <t>W0202030292</t>
  </si>
  <si>
    <t>LIMITED PANEL BLOOD GROUPING ANALYSERS - IVD MEDICAL DEVICE SOFTWARE</t>
  </si>
  <si>
    <t>W02020399</t>
  </si>
  <si>
    <t>BLOOD GROUPING INSTRUMENTS - OTHER</t>
  </si>
  <si>
    <t>W020204</t>
  </si>
  <si>
    <t>FLOW CYTOMETRY INSTRUMENTS</t>
  </si>
  <si>
    <t>W02020401</t>
  </si>
  <si>
    <t>CYTOFLOWMETERS</t>
  </si>
  <si>
    <t>W0202040101</t>
  </si>
  <si>
    <t>CYTOFLOWMETERS - LOW ROUTINE</t>
  </si>
  <si>
    <t>W0202040102</t>
  </si>
  <si>
    <t>CYTOFLOWMETERS - MODERATE ROUTINE</t>
  </si>
  <si>
    <t>W0202040103</t>
  </si>
  <si>
    <t>CYTOFLOWMETERS - HIGH ROUTINE</t>
  </si>
  <si>
    <t>W0202040180</t>
  </si>
  <si>
    <t>CYTOFLOWMETERS - HARDWARE ACCESSORIES</t>
  </si>
  <si>
    <t>W0202040182</t>
  </si>
  <si>
    <t>CYTOFLOWMETERS - SOFTWARE ACCESSORIES</t>
  </si>
  <si>
    <t>W0202040185</t>
  </si>
  <si>
    <t>CYTOFLOWMETERS - CONSUMABLES</t>
  </si>
  <si>
    <t>W0202040192</t>
  </si>
  <si>
    <t>CYTOFLOWMETERS - IVD MEDICAL DEVICE SOFTWARE</t>
  </si>
  <si>
    <t>W02020499</t>
  </si>
  <si>
    <t>FLOW CYTOMETRY INSTRUMENTS - OTHER</t>
  </si>
  <si>
    <t>W020205</t>
  </si>
  <si>
    <t>HISTOLOGY / CYTOLOGY</t>
  </si>
  <si>
    <t>W02020501</t>
  </si>
  <si>
    <t>HISTOLOGICAL SAMPLES ANALYSERS</t>
  </si>
  <si>
    <t>W02020502</t>
  </si>
  <si>
    <t>CERVICAL SCREENING SYSTEMS</t>
  </si>
  <si>
    <t>W02020503</t>
  </si>
  <si>
    <t>LABORATORY INSTRUMENTS FOR MICROSCOPIC INVESTIGATIONS</t>
  </si>
  <si>
    <t>W0202050301</t>
  </si>
  <si>
    <t>ELECTRON MICROSCOPES</t>
  </si>
  <si>
    <t>W0202050302</t>
  </si>
  <si>
    <t>LASER SCANNING MICROSCOPES</t>
  </si>
  <si>
    <t>W0202050303</t>
  </si>
  <si>
    <t>OPTICAL LABORATORY MICROSCOPES</t>
  </si>
  <si>
    <t>W0202050304</t>
  </si>
  <si>
    <t>DIGITAL LABORATORY MICROSCOPES</t>
  </si>
  <si>
    <t>W0202050380</t>
  </si>
  <si>
    <t>LABORATORY INSTRUMENTS FOR MICROSCOPIC INVESTIGATIONS - HARDWARE ACCESSORIES</t>
  </si>
  <si>
    <t>W0202050382</t>
  </si>
  <si>
    <t>LABORATORY INSTRUMENTS FOR MICROSCOPIC INVESTIGATIONS - SOFTWARE ACCESSORIES</t>
  </si>
  <si>
    <t>W0202050385</t>
  </si>
  <si>
    <t>LABORATORY INSTRUMENTS FOR MICROSCOPIC INVESTIGATIONS - CONSUMABLES</t>
  </si>
  <si>
    <t>W0202050392</t>
  </si>
  <si>
    <t>LABORATORY INSTRUMENTS FOR MICROSCOPIC INVESTIGATIONS - IVD MEDICAL DEVICE SOFTWARE</t>
  </si>
  <si>
    <t>W02020590</t>
  </si>
  <si>
    <t>VARIOUS PROCESSING INSTRUMENTS FOR HYSTOLOGY / CYTOLOGY</t>
  </si>
  <si>
    <t>W0202059001</t>
  </si>
  <si>
    <t>IMMUNOHISTOCHEMISTRY PROCESSORS</t>
  </si>
  <si>
    <t>W0202059002</t>
  </si>
  <si>
    <t>AUTOMATED SLIDE STAINERS</t>
  </si>
  <si>
    <t>W0202059003</t>
  </si>
  <si>
    <t>CRYOSTAT MICROTOMES</t>
  </si>
  <si>
    <t>W0202059004</t>
  </si>
  <si>
    <t>TISSUE EMBEDDING PROCESSORS</t>
  </si>
  <si>
    <t>W0202059005</t>
  </si>
  <si>
    <t>MICROTOMES</t>
  </si>
  <si>
    <t>W0202059006</t>
  </si>
  <si>
    <t>LASER MICRODISSECTION SYSTEMS</t>
  </si>
  <si>
    <t>W0202059007</t>
  </si>
  <si>
    <t>MICROMANIPULATORS</t>
  </si>
  <si>
    <t>W0202059008</t>
  </si>
  <si>
    <t>AUTOMATED COVERSLIPPERS</t>
  </si>
  <si>
    <t>W0202059009</t>
  </si>
  <si>
    <t>PARAFFIN DISPENSERS</t>
  </si>
  <si>
    <t>W0202059010</t>
  </si>
  <si>
    <t>TISSUE PROCESSORS</t>
  </si>
  <si>
    <t>W0202059011</t>
  </si>
  <si>
    <t>SAMPLE PREPARATION UNITS FOR CHROMOSOMIC ANALYSIS</t>
  </si>
  <si>
    <t>W0202059012</t>
  </si>
  <si>
    <t>COOLING PARAFFIN PLATES</t>
  </si>
  <si>
    <t>W0202059013</t>
  </si>
  <si>
    <t>HEATED FORCEPS</t>
  </si>
  <si>
    <t>W0202059014</t>
  </si>
  <si>
    <t>SOLVENT DISTILLERS</t>
  </si>
  <si>
    <t>W0202059015</t>
  </si>
  <si>
    <t>CUTTING STATION FOR HISTOLOGICAL SAMPLES</t>
  </si>
  <si>
    <t>W0202059016</t>
  </si>
  <si>
    <t>AUTOMATED DEWAXING SYSTEMS</t>
  </si>
  <si>
    <t>W0202059017</t>
  </si>
  <si>
    <t>CASSETTE / SLIDE PRINTERS</t>
  </si>
  <si>
    <t>W0202059080</t>
  </si>
  <si>
    <t>VARIOUS PROCESSING INSTRUMENTS FOR HYSTOLOGY / CYTOLOGY - HARDWARE ACCESSORIES</t>
  </si>
  <si>
    <t>W0202059082</t>
  </si>
  <si>
    <t>VARIOUS PROCESSING INSTRUMENTS FOR HYSTOLOGY / CYTOLOGY - SOFTWARE ACCESSORIES</t>
  </si>
  <si>
    <t>W0202059085</t>
  </si>
  <si>
    <t>VARIOUS PROCESSING INSTRUMENTS FOR HYSTOLOGY / CYTOLOGY - CONSUMABLES</t>
  </si>
  <si>
    <t>W0202059092</t>
  </si>
  <si>
    <t>VARIOUS PROCESSING INSTRUMENTS FOR HYSTOLOGY / CYTOLOGY - IVD MEDICAL DEVICE SOFTWARE</t>
  </si>
  <si>
    <t>W0202059099</t>
  </si>
  <si>
    <t>VARIOUS PROCESSING INSTRUMENTS FOR HYSTOLOGY / CYTOLOGY - OTHER</t>
  </si>
  <si>
    <t>W020206</t>
  </si>
  <si>
    <t>RAPID TEST HEMATOLOGY / HISTOLOGY / CYTOLOGY INSTRUMENTS</t>
  </si>
  <si>
    <t>W02020601</t>
  </si>
  <si>
    <t>RAPID TEST CELL COUNT INSTRUMENTS</t>
  </si>
  <si>
    <t>W02020602</t>
  </si>
  <si>
    <t>RAPID TEST HEMOSTASIS INSTRUMENTS</t>
  </si>
  <si>
    <t>W02020680</t>
  </si>
  <si>
    <t>RAPID TEST HEMATOLOGY / HISTOLOGY / CYTOLOGY INSTRUMENTS - HARDWARE ACCESSORIES</t>
  </si>
  <si>
    <t>W02020682</t>
  </si>
  <si>
    <t>RAPID TEST HEMATOLOGY / HISTOLOGY / CYTOLOGY INSTRUMENTS - SOFTWARE ACCESSORIES</t>
  </si>
  <si>
    <t>W02020685</t>
  </si>
  <si>
    <t>RAPID TEST HEMATOLOGY / HISTOLOGY / CYTOLOGY INSTRUMENTS - CONSUMABLES</t>
  </si>
  <si>
    <t>W02020692</t>
  </si>
  <si>
    <t>RAPID TEST HEMATOLOGY / HISTOLOGY / CYTOLOGY INSTRUMENTS - IVD MEDICAL DEVICE SOFTWARE</t>
  </si>
  <si>
    <t>W02020699</t>
  </si>
  <si>
    <t>RAPID TEST HEMATOLOGY / HISTOLOGY / CYTOLOGY INSTRUMENTS - OTHER</t>
  </si>
  <si>
    <t>W020290</t>
  </si>
  <si>
    <t>VARIOUS HEMATOLOGY / HISTOLOGY /CYTOLOGY INSTRUMENTS</t>
  </si>
  <si>
    <t>W02029001</t>
  </si>
  <si>
    <t>ERYTHROCYTE SEDIMENTATION RATE DEVICES</t>
  </si>
  <si>
    <t>W02029002</t>
  </si>
  <si>
    <t>BLOOD PHOTODYNAMIC TREATMENT UNITS</t>
  </si>
  <si>
    <t>W02029003</t>
  </si>
  <si>
    <t>AUTOMATED BLOOD COMPONENT EXTRACTORS</t>
  </si>
  <si>
    <t>W02029005</t>
  </si>
  <si>
    <t>CYTOFLUOROMETRIC PREPARATION UNITS</t>
  </si>
  <si>
    <t>W02029006</t>
  </si>
  <si>
    <t>APHERESIS UNITS</t>
  </si>
  <si>
    <t>W02029007</t>
  </si>
  <si>
    <t>IMMUNOMAGNETIC CELLULAR SEPARATION SYSTEMS</t>
  </si>
  <si>
    <t>W02029008</t>
  </si>
  <si>
    <t>TUBING WELDERS</t>
  </si>
  <si>
    <t>W02029009</t>
  </si>
  <si>
    <t>BLOOD BAG PRESSES</t>
  </si>
  <si>
    <t>W02029010</t>
  </si>
  <si>
    <t>BAG SEALERS</t>
  </si>
  <si>
    <t>W02029080</t>
  </si>
  <si>
    <t>VARIOUS HEMATOLOGY / HISTOLOGY / CYTOLOGY INSTRUMENTS - HARDWARE ACCESSORIES</t>
  </si>
  <si>
    <t>W02029082</t>
  </si>
  <si>
    <t>VARIOUS HEMATOLOGY / HISTOLOGY / CYTOLOGY INSTRUMENTS - SOFTWARE ACCESSORIES</t>
  </si>
  <si>
    <t>W02029085</t>
  </si>
  <si>
    <t>VARIOUS HEMATOLOGY / HISTOLOGY / CYTOLOGY INSTRUMENTS - CONSUMABLES</t>
  </si>
  <si>
    <t>W02029092</t>
  </si>
  <si>
    <t>VARIOUS HEMATOLOGY / HISTOLOGY / CYTOLOGY INSTRUMENTS - IVD MEDICAL DEVICE SOFTWARE</t>
  </si>
  <si>
    <t>W02029099</t>
  </si>
  <si>
    <t>VARIOUS HEMATOLOGY / HISTOLOGY / CYTOLOGY INSTRUMENTS - OTHER</t>
  </si>
  <si>
    <t>W0203</t>
  </si>
  <si>
    <t>MICROBIOLOGY INSTRUMENTS (CULTURES)</t>
  </si>
  <si>
    <t>W020301</t>
  </si>
  <si>
    <t>MICROBIOLOGY SUSCEPTIBILITY / IDENTIFICATION</t>
  </si>
  <si>
    <t>W02030101</t>
  </si>
  <si>
    <t>ANTIBIOTIC SUSCEPTIBILITY ANALYSERS</t>
  </si>
  <si>
    <t>W0203010180</t>
  </si>
  <si>
    <t>ANTIBIOTIC SUSCEPTIBILITY ANALYSERS - HARDWARE ACCESSORIES</t>
  </si>
  <si>
    <t>W0203010182</t>
  </si>
  <si>
    <t>ANTIBIOTIC SUSCEPTIBILITY ANALYSERS - SOFTWARE ACCESSORIES</t>
  </si>
  <si>
    <t>W0203010185</t>
  </si>
  <si>
    <t>ANTIBIOTIC SUSCEPTIBILITY ANALYSERS - CONSUMABLES</t>
  </si>
  <si>
    <t>W0203010192</t>
  </si>
  <si>
    <t>ANTIBIOTIC SUSCEPTIBILITY ANALYSERS - MEDICAL DEVICE SOFTWARE</t>
  </si>
  <si>
    <t>W02030199</t>
  </si>
  <si>
    <t>ANTIBIOTIC SUSCEPTIBILITY ANALYSERS - OTHER</t>
  </si>
  <si>
    <t>W020302</t>
  </si>
  <si>
    <t>BLOOD CULTURES AND MYCOBACTERIA</t>
  </si>
  <si>
    <t>W02030201</t>
  </si>
  <si>
    <t>AUTOMATED BLOOD CULTURE ANALYSERS</t>
  </si>
  <si>
    <t>W02030299</t>
  </si>
  <si>
    <t>INSTRUMENTS FOR BLOOD CULTURES AND MYCOBACTERIA - OTHER</t>
  </si>
  <si>
    <t>W020303</t>
  </si>
  <si>
    <t>MASS - SPECTROMETRY SYSTEM</t>
  </si>
  <si>
    <t>W020304</t>
  </si>
  <si>
    <t>MICROBIOLOGY GRAM STAINER</t>
  </si>
  <si>
    <t>W020305</t>
  </si>
  <si>
    <t>PLATES STREAKER</t>
  </si>
  <si>
    <t>W020306</t>
  </si>
  <si>
    <t>URINARY SCREENING SYSTEM</t>
  </si>
  <si>
    <t>W020390</t>
  </si>
  <si>
    <t>VARIOUS MICROBIOLOGY INSTRUMENTS</t>
  </si>
  <si>
    <t>W02039001</t>
  </si>
  <si>
    <t>COLONY COUNTERS</t>
  </si>
  <si>
    <t>W02039002</t>
  </si>
  <si>
    <t>CARBON DIOXIDE INCUBATORS</t>
  </si>
  <si>
    <t>W02039003</t>
  </si>
  <si>
    <t>PETRI DISH FILLERS</t>
  </si>
  <si>
    <t>W02039004</t>
  </si>
  <si>
    <t>AUTOMATED SLIDE PREPARATION UNITS</t>
  </si>
  <si>
    <t>W02039005</t>
  </si>
  <si>
    <t>CULTURE MEDIUM PREPARATION UNITS</t>
  </si>
  <si>
    <t>W02039006</t>
  </si>
  <si>
    <t>DNA THERMAL CYCLERS</t>
  </si>
  <si>
    <t>W02039080</t>
  </si>
  <si>
    <t>VARIOUS MICROBIOLOGY INSTRUMENTS - HARDWARE ACCESSORIES</t>
  </si>
  <si>
    <t>W02039082</t>
  </si>
  <si>
    <t>VARIOUS MICROBIOLOGY INSTRUMENTS - SOFTWARE ACCESSORIES</t>
  </si>
  <si>
    <t>W02039085</t>
  </si>
  <si>
    <t>VARIOUS MICROBIOLOGY INSTRUMENTS - CONSUMABLES</t>
  </si>
  <si>
    <t>W02039092</t>
  </si>
  <si>
    <t>VARIOUS MICROBIOLOGY INSTRUMENTS - IVD MEDICAL DEVICE SOFTWARE</t>
  </si>
  <si>
    <t>W02039099</t>
  </si>
  <si>
    <t>VARIOUS MICROBIOLOGY INSTRUMENTS - OTHER</t>
  </si>
  <si>
    <t>W0204</t>
  </si>
  <si>
    <t>INFECTIOUS IMMUNOLOGY INSTRUMENTS</t>
  </si>
  <si>
    <t>W0205</t>
  </si>
  <si>
    <t>NUCLEIC ACID TESTING INSTRUMENTS</t>
  </si>
  <si>
    <t>W020501</t>
  </si>
  <si>
    <t>NUCLEIC ACID TESTING INSTRUMENTS EXCEPT MICRO-ARRAYS</t>
  </si>
  <si>
    <t>W02050101</t>
  </si>
  <si>
    <t>NUCLEIC ACID HYBRIDIZATION UNITS</t>
  </si>
  <si>
    <t>W02050102</t>
  </si>
  <si>
    <t>EUKARYOTIC CELL BIOREACTORS</t>
  </si>
  <si>
    <t>W02050103</t>
  </si>
  <si>
    <t>BLOTTING SYSTEMS</t>
  </si>
  <si>
    <t>W02050104</t>
  </si>
  <si>
    <t>KARYOTYPE PROCESSING AUTOMATED SYSTEMS</t>
  </si>
  <si>
    <t>W02050105</t>
  </si>
  <si>
    <t>ELECTROPORATION DEVICES</t>
  </si>
  <si>
    <t>W02050106</t>
  </si>
  <si>
    <t>DNA GENOMIC PREPARATION DEVICES</t>
  </si>
  <si>
    <t>W02050107</t>
  </si>
  <si>
    <t>MICRO-ARRAY SCANNERS</t>
  </si>
  <si>
    <t>W02050108</t>
  </si>
  <si>
    <t>GENETIC SYSTEM READERS</t>
  </si>
  <si>
    <t>W02050109</t>
  </si>
  <si>
    <t>CELL WASHERS</t>
  </si>
  <si>
    <t>W02050110</t>
  </si>
  <si>
    <t>MICROINJECTORS</t>
  </si>
  <si>
    <t>W02050111</t>
  </si>
  <si>
    <t>EPITHELIAL VOLTOHMMETERS</t>
  </si>
  <si>
    <t>W02050112</t>
  </si>
  <si>
    <t>GENIC EXPRESSION MONITORING SYSTEMS</t>
  </si>
  <si>
    <t>W02050113</t>
  </si>
  <si>
    <t>PEPTIDE SYNTHESIZERS</t>
  </si>
  <si>
    <t>W02050114</t>
  </si>
  <si>
    <t>MOLECULAR BIOLOGY SCANNERS</t>
  </si>
  <si>
    <t>W02050115</t>
  </si>
  <si>
    <t>DNA SYNTHESIZERS</t>
  </si>
  <si>
    <t>W02050116</t>
  </si>
  <si>
    <t>NUCLEIC ACID TESTING INTEGRETED EXTRATION /AMPLIFICATION /DETECTION SYSTEMS</t>
  </si>
  <si>
    <t>W02050180</t>
  </si>
  <si>
    <t>NUCLEIC ACID TESTING INSTRUMENTS EXCEPT MICRO-ARRAYS - HARDWARE ACCESSORIES</t>
  </si>
  <si>
    <t>W02050182</t>
  </si>
  <si>
    <t>NUCLEIC ACID TESTING INSTRUMENTS EXCEPT MICRO-ARRAYS - SOFTWARE ACCESSORIES</t>
  </si>
  <si>
    <t>W02050185</t>
  </si>
  <si>
    <t>NUCLEIC ACID TESTING INSTRUMENTS EXCEPT MICRO-ARRAYS - CONSUMABLES</t>
  </si>
  <si>
    <t>W02050192</t>
  </si>
  <si>
    <t>NUCLEIC ACID TESTING INSTRUMENTS EXCEPT MICRO-ARRAYS - IVD MEDICAL DEVICE SOFTWARE</t>
  </si>
  <si>
    <t>W02050199</t>
  </si>
  <si>
    <t>NUCLEIC ACID TESTING INSTRUMENTS EXCEPT MICRO-ARRAYS - OTHER</t>
  </si>
  <si>
    <t>W020502</t>
  </si>
  <si>
    <t>MICRO-ARRAY INSTRUMENTS</t>
  </si>
  <si>
    <t>W02050201</t>
  </si>
  <si>
    <t>MICRO-ARRAY ANALYSERS</t>
  </si>
  <si>
    <t>W02050202</t>
  </si>
  <si>
    <t>MICRO-ARRAYS PREPARATION UNITS</t>
  </si>
  <si>
    <t>W02050280</t>
  </si>
  <si>
    <t>MICRO-ARRAY INSTRUMENTS - HARDWARE ACCESSORIES</t>
  </si>
  <si>
    <t>W02050282</t>
  </si>
  <si>
    <t>MICRO-ARRAY INSTRUMENTS - SOFTWARE ACCESSORIES</t>
  </si>
  <si>
    <t>W02050285</t>
  </si>
  <si>
    <t>MICRO-ARRAY INSTRUMENTS - CONSUMABLES</t>
  </si>
  <si>
    <t>W02050292</t>
  </si>
  <si>
    <t>MICRO-ARRAY INSTRUMENTS - IVD MEDICAL DEVICE SOFTWARE</t>
  </si>
  <si>
    <t>W02050299</t>
  </si>
  <si>
    <t>MICRO-ARRAY INSTRUMENTS - OTHER</t>
  </si>
  <si>
    <t>W020503</t>
  </si>
  <si>
    <t>NUCLEIC ACID TESTING INSTRUMENTS - RAPID AND POINT OF CARE TESTS</t>
  </si>
  <si>
    <t>W02050301</t>
  </si>
  <si>
    <t xml:space="preserve">NUCLEIC ACID TESTING APPARATUSES - RAPID AND POINT OF CARE TESTS </t>
  </si>
  <si>
    <t>W02050380</t>
  </si>
  <si>
    <t>NUCLEIC ACID TESTING INSTRUMENTS - RAPID AND POINT OF CARE TESTS - HARDWARE ACCESSORIES</t>
  </si>
  <si>
    <t>W02050382</t>
  </si>
  <si>
    <t>NUCLEIC ACID TESTING INSTRUMENTS- RAPID AND POINT OF CARE TESTS - SOFTWARE ACCESSORIES</t>
  </si>
  <si>
    <t>W02050385</t>
  </si>
  <si>
    <t>NUCLEIC ACID TESTING INSTRUMENTS - RAPID AND POINT OF CARE TESTS - CONSUMABLES</t>
  </si>
  <si>
    <t>W02050392</t>
  </si>
  <si>
    <t>NUCLEIC ACID TESTING INSTRUMENTS - RAPID AND POINT OF CARE TESTS - IVD MEDICAL DEVICE SOFTWARE</t>
  </si>
  <si>
    <t>W02050399</t>
  </si>
  <si>
    <t>NUCLEIC ACID TESTING INSTRUMENTS - RAPID AND POINT OF CARE TESTS - OTHER</t>
  </si>
  <si>
    <t>W0206</t>
  </si>
  <si>
    <t xml:space="preserve">SAMPLE PROCESSING SYSTEMS </t>
  </si>
  <si>
    <t>W020601</t>
  </si>
  <si>
    <t>ROBOTIC SAMPLE PROCESSING SYSTEMS</t>
  </si>
  <si>
    <t>W02060101</t>
  </si>
  <si>
    <t>AUTOMATED SYSTEMS FOR THE MANAGEMENT OF PRE AND POST-ANALYSIS</t>
  </si>
  <si>
    <t>W02060102</t>
  </si>
  <si>
    <t>AUTOMATED SAMPLE TRANSPORT SYSTEMS</t>
  </si>
  <si>
    <t>W02060180</t>
  </si>
  <si>
    <t>ROBOTIC SAMPLE PROCESSING SYSTEMS - HARDWARE ACCESSORIES</t>
  </si>
  <si>
    <t>W02060182</t>
  </si>
  <si>
    <t>ROBOTIC SAMPLE PROCESSING SYSTEMS - SOFTWARE ACCESSORIES</t>
  </si>
  <si>
    <t>W02060185</t>
  </si>
  <si>
    <t>ROBOTIC SAMPLE PROCESSING SYSTEMS - CONSUMABLES</t>
  </si>
  <si>
    <t>W02060192</t>
  </si>
  <si>
    <t>ROBOTIC SAMPLE PROCESSING SYSTEMS - IVD MEDICAL DEVICE SOFTWARE</t>
  </si>
  <si>
    <t>W02060199</t>
  </si>
  <si>
    <t>ROBOTIC SAMPLE PROCESSING SYSTEMS - OTHER</t>
  </si>
  <si>
    <t>W020602</t>
  </si>
  <si>
    <t xml:space="preserve">POST-ANALYSIS SAMPLE ARCHIVING SYSTEMS </t>
  </si>
  <si>
    <t>W02060201</t>
  </si>
  <si>
    <t>POST-ANALYSIS SAMPLE ARCHIVING SYSTEMS - INSTRUMENTS</t>
  </si>
  <si>
    <t>W02060280</t>
  </si>
  <si>
    <t>POST-ANALYSIS SAMPLE ARCHIVING SYSTEMS - HARDWARE ACCESSORIES</t>
  </si>
  <si>
    <t>W02060282</t>
  </si>
  <si>
    <t>POST-ANALYSIS SAMPLE ARCHIVING SYSTEMS - SOFTWARE ACCESSORIES</t>
  </si>
  <si>
    <t>W02060285</t>
  </si>
  <si>
    <t>POST-ANALYSIS SAMPLE ARCHIVING SYSTEMS - CONSUMABLES</t>
  </si>
  <si>
    <t>W02060292</t>
  </si>
  <si>
    <t>POST-ANALYSIS SAMPLE ARCHIVING SYSTEMS - IVD MEDICAL DEVICE SOFTWARE</t>
  </si>
  <si>
    <t>W02060299</t>
  </si>
  <si>
    <t>POST-ANALYSIS SAMPLE ARCHIVING SYSTEMS - OTHER</t>
  </si>
  <si>
    <t>W020690</t>
  </si>
  <si>
    <t>VARIOUS SAMPLE PROCESSING INSTRUMENTS</t>
  </si>
  <si>
    <t>W02069001</t>
  </si>
  <si>
    <t>AUTOSAMPLERS</t>
  </si>
  <si>
    <t>W02069002</t>
  </si>
  <si>
    <t>TEST TUBE APPARATUSES</t>
  </si>
  <si>
    <t>W02069003</t>
  </si>
  <si>
    <t>CENTRIFUGES</t>
  </si>
  <si>
    <t>W02069004</t>
  </si>
  <si>
    <t>CYTOCENTRIFUGES</t>
  </si>
  <si>
    <t>W02069005</t>
  </si>
  <si>
    <t>REFRIGERATED CENTRIFUGES</t>
  </si>
  <si>
    <t>W02069006</t>
  </si>
  <si>
    <t>ULTRACENTRIFUGES</t>
  </si>
  <si>
    <t>W02069080</t>
  </si>
  <si>
    <t>VARIOUS SAMPLE PROCESSING INSTRUMENTS - HARDWARE ACCESSORIES</t>
  </si>
  <si>
    <t>W02069082</t>
  </si>
  <si>
    <t>VARIOUS SAMPLE PROCESSING INSTRUMENTS - SOFTWARE ACCESSORIES</t>
  </si>
  <si>
    <t>W02069085</t>
  </si>
  <si>
    <t>VARIOUS SAMPLE PROCESSING INSTRUMENTS - CONSUMABLES</t>
  </si>
  <si>
    <t>W02069092</t>
  </si>
  <si>
    <t>VARIOUS SAMPLE PROCESSING INSTRUMENTS - IVD MEDICAL DEVICE SOFTWARE</t>
  </si>
  <si>
    <t>W02069099</t>
  </si>
  <si>
    <t>VARIOUS SAMPLE PROCESSING INSTRUMENTS - OTHER</t>
  </si>
  <si>
    <t>W0207</t>
  </si>
  <si>
    <t>GENERAL PURPOSE IVD INSTRUMENTS</t>
  </si>
  <si>
    <t>W020701</t>
  </si>
  <si>
    <t>SCALES</t>
  </si>
  <si>
    <t>W02070101</t>
  </si>
  <si>
    <t>ANALYTICAL SCALES</t>
  </si>
  <si>
    <t>W02070102</t>
  </si>
  <si>
    <t>TECHNICAL SCALES</t>
  </si>
  <si>
    <t>W02070103</t>
  </si>
  <si>
    <t>BLOOD SCALES</t>
  </si>
  <si>
    <t>W020702</t>
  </si>
  <si>
    <t>CRYOGENICS / FROZEN</t>
  </si>
  <si>
    <t>W020703</t>
  </si>
  <si>
    <t>BIOLOGICAL HOODS AND CABINETS</t>
  </si>
  <si>
    <t>W02070301</t>
  </si>
  <si>
    <t>BIOLOGICAL HOODS</t>
  </si>
  <si>
    <t>W02070302</t>
  </si>
  <si>
    <t>FUME HOODS</t>
  </si>
  <si>
    <t>W02070303</t>
  </si>
  <si>
    <t>LAMINAR AIRFLOW HOODS</t>
  </si>
  <si>
    <t>W02070304</t>
  </si>
  <si>
    <t>CHEMICAL FILTRATION AIR CLOSETS</t>
  </si>
  <si>
    <t>W020704</t>
  </si>
  <si>
    <t>SHAKERS AND HOMOGENIZERS</t>
  </si>
  <si>
    <t>W02070401</t>
  </si>
  <si>
    <t>LABORATORY SHAKERS</t>
  </si>
  <si>
    <t>W02070402</t>
  </si>
  <si>
    <t>GRINDING MILLS</t>
  </si>
  <si>
    <t>W02070403</t>
  </si>
  <si>
    <t>HOMOGENIZERS</t>
  </si>
  <si>
    <t>W02070404</t>
  </si>
  <si>
    <t>BLOOD BAG MIXERS</t>
  </si>
  <si>
    <t>W020790</t>
  </si>
  <si>
    <t>VARIOUS GENERAL PURPOSE IVD INSTRUMENTS</t>
  </si>
  <si>
    <t>W02079001</t>
  </si>
  <si>
    <t>THERMOSTATIC WATER BATHS</t>
  </si>
  <si>
    <t>W02079002</t>
  </si>
  <si>
    <t>DILUTERS</t>
  </si>
  <si>
    <t>W02079003</t>
  </si>
  <si>
    <t>DISPENSERS</t>
  </si>
  <si>
    <t>W02079004</t>
  </si>
  <si>
    <t>EVAPORATORS</t>
  </si>
  <si>
    <t>W02079006</t>
  </si>
  <si>
    <t>BUNSEN BURNERS</t>
  </si>
  <si>
    <t>W02079007</t>
  </si>
  <si>
    <t>FREEZE DRYERS</t>
  </si>
  <si>
    <t>W02079008</t>
  </si>
  <si>
    <t>HEATING MANTLES</t>
  </si>
  <si>
    <t>W02079009</t>
  </si>
  <si>
    <t>PH METERS</t>
  </si>
  <si>
    <t>W02079011</t>
  </si>
  <si>
    <t>MELTING POINT DEVICES</t>
  </si>
  <si>
    <t>W02079012</t>
  </si>
  <si>
    <t>LABORATORY HOTPLATES</t>
  </si>
  <si>
    <t>W02079013</t>
  </si>
  <si>
    <t>LABORATORY REFRACTOMETERS</t>
  </si>
  <si>
    <t>W02079014</t>
  </si>
  <si>
    <t>LABWARE DRYERS</t>
  </si>
  <si>
    <t>W02079015</t>
  </si>
  <si>
    <t>LABORATORY TITRATORS</t>
  </si>
  <si>
    <t>W02079016</t>
  </si>
  <si>
    <t>VISCOSIMETERS</t>
  </si>
  <si>
    <t>W02079017</t>
  </si>
  <si>
    <t>OSMOMETERS</t>
  </si>
  <si>
    <t>W02079080</t>
  </si>
  <si>
    <t>VARIOUS GENERAL PURPOSE IVD INSTRUMENTS - HARDWARE ACCESSORIES</t>
  </si>
  <si>
    <t>W02079082</t>
  </si>
  <si>
    <t xml:space="preserve">VARIOUS GENERAL PURPOSE IVD INSTRUMENTS - SOFTWARE ACCESSORIES </t>
  </si>
  <si>
    <t>W02079085</t>
  </si>
  <si>
    <t>VARIOUS GENERAL PURPOSE IVD INSTRUMENTS - CONSUMABLES</t>
  </si>
  <si>
    <t>W02079092</t>
  </si>
  <si>
    <t>VARIOUS GENERAL PURPOSE IVD INSTRUMENTS - IVD MEDICAL DEVICE SOFTWARE</t>
  </si>
  <si>
    <t>W02079099</t>
  </si>
  <si>
    <t>VARIOUS GENERAL PURPOSE IVD INSTRUMENTS - OTHER</t>
  </si>
  <si>
    <t>W0299</t>
  </si>
  <si>
    <t>IVD INSTRUMENTS - OTHER</t>
  </si>
  <si>
    <t>W05</t>
  </si>
  <si>
    <t xml:space="preserve">IVD GENERIC USE CONSUMABLES </t>
  </si>
  <si>
    <t>W0501</t>
  </si>
  <si>
    <t>SAMPLES COLLECTION DEVICES</t>
  </si>
  <si>
    <t>W050101</t>
  </si>
  <si>
    <t>BLOOD COLLECTION DEVICES</t>
  </si>
  <si>
    <t>W05010101</t>
  </si>
  <si>
    <t>VENOUS OR ARTERIOUS BLOOD COLLECTION DEVICES</t>
  </si>
  <si>
    <t>W0501010101</t>
  </si>
  <si>
    <t>BLOOD COLLECTION, CLOSED SYRINGES</t>
  </si>
  <si>
    <t>W050101010101</t>
  </si>
  <si>
    <t>BLOOD COLLECTION, CLOSED SYRINGES WITH ADDITIVES</t>
  </si>
  <si>
    <t>W050101010102</t>
  </si>
  <si>
    <t>BLOOD COLLECTION, CLOSED SYRINGES WITHOUT ADDITIVES</t>
  </si>
  <si>
    <t>W0501010102</t>
  </si>
  <si>
    <t>BLOOD COLLECTION, TUBES</t>
  </si>
  <si>
    <t>W050101010201</t>
  </si>
  <si>
    <t>BLOOD COLLECTION, TUBES WITH ADDITIVES OR SERUM SEPARATOR</t>
  </si>
  <si>
    <t>W050101010202</t>
  </si>
  <si>
    <t>BLOOD COLLECTION, TUBES WITHOUT ADDITIVES OR SERUM SEPARATOR</t>
  </si>
  <si>
    <t>W0501010103</t>
  </si>
  <si>
    <t>BLOOD GAS SAMPLES COLLECTION, SYRINGES WITHOUT NEEDLE</t>
  </si>
  <si>
    <t>W0501010180</t>
  </si>
  <si>
    <t>VENOUS OR ARTERIOUS BLOOD COLLECTION DEVICES - ACCESSORIES</t>
  </si>
  <si>
    <t>W0501010199</t>
  </si>
  <si>
    <t>VENOUS OR ARTERIOUS BLOOD COLLECTION DEVICES - OTHER</t>
  </si>
  <si>
    <t>W05010102</t>
  </si>
  <si>
    <t>CAPILLARY BLOOD COLLECTION DEVICES</t>
  </si>
  <si>
    <t>W0501010201</t>
  </si>
  <si>
    <t>CAPILLARY BLOOD COLLECTION SYSTEMS</t>
  </si>
  <si>
    <t>W0501010202</t>
  </si>
  <si>
    <t>CAPILLARY AND VENOUS BLOOD COLLECTION, INTEGRATED SYSTEMS</t>
  </si>
  <si>
    <t>W0501010203</t>
  </si>
  <si>
    <t>BLOOD COLLECTION, CAPILLARY TUBES</t>
  </si>
  <si>
    <t>W0501010280</t>
  </si>
  <si>
    <t>CAPILLARY BLOOD COLLECTION DEVICES - ACCESSORIES</t>
  </si>
  <si>
    <t>W0501010299</t>
  </si>
  <si>
    <t>CAPILLARY BLOOD COLLECTION DEVICES - OTHER</t>
  </si>
  <si>
    <t>W050102</t>
  </si>
  <si>
    <t>URINE COLLECTION DEVICES</t>
  </si>
  <si>
    <t>W05010201</t>
  </si>
  <si>
    <t>URINE COLLECTION, SYRINGES</t>
  </si>
  <si>
    <t>W0501020101</t>
  </si>
  <si>
    <t>URINE COLLECTION, SYRINGES WITH STABILIZER</t>
  </si>
  <si>
    <t>W0501020102</t>
  </si>
  <si>
    <t>URINE COLLECTION, SYRINGES WITHOUT STABILIZER</t>
  </si>
  <si>
    <t>W05010202</t>
  </si>
  <si>
    <t>URINE COLLECTION, TUBES</t>
  </si>
  <si>
    <t>W05010203</t>
  </si>
  <si>
    <t>URINE COLLECTION, CONTAINERS</t>
  </si>
  <si>
    <t>W05010280</t>
  </si>
  <si>
    <t>URINE COLLECTION DEVICES - ACCESSORIES</t>
  </si>
  <si>
    <t>W05010299</t>
  </si>
  <si>
    <t>URINE COLLECTION DEVICES - OTHER</t>
  </si>
  <si>
    <t>W050180</t>
  </si>
  <si>
    <t>SAMPLES COLLECTION DEVICES - OTHER ACCESSORIES</t>
  </si>
  <si>
    <t>W050190</t>
  </si>
  <si>
    <t>SAMPLES COLLECTION DEVICES - VARIOUS</t>
  </si>
  <si>
    <t>W05019001</t>
  </si>
  <si>
    <t>FAECES COLLECTION DEVICES</t>
  </si>
  <si>
    <t>W05019002</t>
  </si>
  <si>
    <t>SALIVA COLLECTION DEVICES</t>
  </si>
  <si>
    <t>W05019003</t>
  </si>
  <si>
    <t>SPUTUM COLLECTION DEVICES</t>
  </si>
  <si>
    <t>W05019005</t>
  </si>
  <si>
    <t>BIOPTICAL COLLECTION, FILTERS</t>
  </si>
  <si>
    <t>W05019099</t>
  </si>
  <si>
    <t>SAMPLES COLLECTION DEVICES - OTHER</t>
  </si>
  <si>
    <t>W0502</t>
  </si>
  <si>
    <t>DEVICES FOR SAMPLES TRANSPORT (non-generic laboratory products)</t>
  </si>
  <si>
    <t>W050201</t>
  </si>
  <si>
    <t>SAMPLES TRANSPORT, CONTAINERS</t>
  </si>
  <si>
    <t>W05020101</t>
  </si>
  <si>
    <t>SAMPLES TRANSPORT, POUCHES</t>
  </si>
  <si>
    <t>W05020102</t>
  </si>
  <si>
    <t>SAMPLES TRANSPORT, BOXES</t>
  </si>
  <si>
    <t>W05020103</t>
  </si>
  <si>
    <t>SAMPLES TRANSPORT, BOTTLES</t>
  </si>
  <si>
    <t>W05020104</t>
  </si>
  <si>
    <t>SAMPLES TRANSPORT, VASES</t>
  </si>
  <si>
    <t>W05020105</t>
  </si>
  <si>
    <t>SAMPLES TRANSPORT, BAGS</t>
  </si>
  <si>
    <t>W05020106</t>
  </si>
  <si>
    <t>BIOPSY CARTRIDGES</t>
  </si>
  <si>
    <t>W05020180</t>
  </si>
  <si>
    <t>SAMPLES TRANSPORT, CONTAINERS - ACCESSORIES</t>
  </si>
  <si>
    <t>W05020199</t>
  </si>
  <si>
    <t>SAMPLES TRANSPORT, CONTAINERS - OTHER</t>
  </si>
  <si>
    <t>W050280</t>
  </si>
  <si>
    <t>DEVICES FOR SAMPLES TRANSPORT - OTHER ACCESSORIES</t>
  </si>
  <si>
    <t>W050299</t>
  </si>
  <si>
    <t>DEVICES FOR SAMPLES TRANSPORT - OTHER</t>
  </si>
  <si>
    <t>W0503</t>
  </si>
  <si>
    <t>DEVICES FOR SAMPLES ANALYSES (no laboratory generic products)</t>
  </si>
  <si>
    <t>W050301</t>
  </si>
  <si>
    <t>ANALYSIS CONTAINERS</t>
  </si>
  <si>
    <t>W05030101</t>
  </si>
  <si>
    <t>SAMPLES ANALYSES, GLASS CONTAINERS</t>
  </si>
  <si>
    <t>W0503010101</t>
  </si>
  <si>
    <t>SAMPLES ANALYSES, GLASS TUBES</t>
  </si>
  <si>
    <t>W0503010102</t>
  </si>
  <si>
    <t>SAMPLES ANALYSES, GLASS CUVETTES</t>
  </si>
  <si>
    <t>W0503010103</t>
  </si>
  <si>
    <t>SAMPLES ANALYSES, GLASSES</t>
  </si>
  <si>
    <t>W0503010104</t>
  </si>
  <si>
    <t>SAMPLES ANALYSES, GLASS BOTTLES</t>
  </si>
  <si>
    <t>W0503010105</t>
  </si>
  <si>
    <t>SAMPLES ANALYSES, GLASS TUBING</t>
  </si>
  <si>
    <t>W0503010106</t>
  </si>
  <si>
    <t>SAMPLES ANALYSES, GLASS TRAYS</t>
  </si>
  <si>
    <t>W0503010180</t>
  </si>
  <si>
    <t>SAMPLES ANALYSES, GLASS CONTAINERS - ACCESSORIES</t>
  </si>
  <si>
    <t>W0503010199</t>
  </si>
  <si>
    <t>SAMPLES ANALYSES, GLASS CONTAINERS - OTHER</t>
  </si>
  <si>
    <t>W05030102</t>
  </si>
  <si>
    <t>SAMPLES ANALYSES, PLASTIC CONTAINERS</t>
  </si>
  <si>
    <t>W0503010201</t>
  </si>
  <si>
    <t>SAMPLES ANALYSES, PLASTIC TUBES</t>
  </si>
  <si>
    <t>W050301020101</t>
  </si>
  <si>
    <t>SAMPLES ANALYSES, PLASTIC TUBES WITH ADDITIVES</t>
  </si>
  <si>
    <t>W050301020102</t>
  </si>
  <si>
    <t>SAMPLES ANALYSES, PLASTIC TUBES WITHOUT ADDITIVES</t>
  </si>
  <si>
    <t>W050301020180</t>
  </si>
  <si>
    <t>SAMPLES ANALYSES, PLASTIC TUBES - ACCESSORIES</t>
  </si>
  <si>
    <t>W0503010202</t>
  </si>
  <si>
    <t>SAMPLES ANALYSES, PLASTIC MICROTUBES</t>
  </si>
  <si>
    <t>W050301020201</t>
  </si>
  <si>
    <t>SAMPLES ANALYSES, PLASTIC MICROTUBES WITH ADDITIVES</t>
  </si>
  <si>
    <t>W050301020202</t>
  </si>
  <si>
    <t>SAMPLES ANALYSES, PLASTIC MICROTUBES WITHOUT ADDITIVES</t>
  </si>
  <si>
    <t>W050301020280</t>
  </si>
  <si>
    <t>SAMPLES ANALYSES, PLASTIC MICROTUBES - ACCESSORIES</t>
  </si>
  <si>
    <t>W0503010203</t>
  </si>
  <si>
    <t>SAMPLES ANALYSES, PLASTIC CUVETTES</t>
  </si>
  <si>
    <t>W0503010204</t>
  </si>
  <si>
    <t>SAMPLES ANALYSES, PLASTIC DISHES FOR MICROTECHNIQUES</t>
  </si>
  <si>
    <t>W0503010205</t>
  </si>
  <si>
    <t>SAMPLES ANALYSES, PLASTIC VASES</t>
  </si>
  <si>
    <t>W0503010206</t>
  </si>
  <si>
    <t>SAMPLES ANALYSES, PLASTIC GLASSES</t>
  </si>
  <si>
    <t>W0503010207</t>
  </si>
  <si>
    <t>SAMPLES ANALYSES, PLASTIC BOTTLES</t>
  </si>
  <si>
    <t>W0503010208</t>
  </si>
  <si>
    <t>SAMPLES ANALYSES, PLASTIC TUBING</t>
  </si>
  <si>
    <t>W0503010209</t>
  </si>
  <si>
    <t>SAMPLES ANALYSES, PLASTIC TRAYS</t>
  </si>
  <si>
    <t>W0503010280</t>
  </si>
  <si>
    <t>SAMPLES ANALYSES, PLASTIC CONTAINERS - OTHER ACCESSORIES</t>
  </si>
  <si>
    <t>W0503010290</t>
  </si>
  <si>
    <t>SAMPLES ANALYSES, PLASTIC CONTAINERS - VARIOUS</t>
  </si>
  <si>
    <t>W050301029001</t>
  </si>
  <si>
    <t>BLOOD COMPONENTS SEPARATORS, PLASTIC</t>
  </si>
  <si>
    <t>W050301029099</t>
  </si>
  <si>
    <t>SAMPLES ANALYSES, PLASTIC CONTAINERS - OTHER</t>
  </si>
  <si>
    <t>W05030199</t>
  </si>
  <si>
    <t>SAMPLES ANALYSES, CONTAINERS - OTHER</t>
  </si>
  <si>
    <t>W050302</t>
  </si>
  <si>
    <t>PIPETTES AND TIPS</t>
  </si>
  <si>
    <t>W05030201</t>
  </si>
  <si>
    <t>PIPETTES</t>
  </si>
  <si>
    <t>W0503020101</t>
  </si>
  <si>
    <t>SEROLOGICAL AND DILUTION PIPETTES</t>
  </si>
  <si>
    <t>W050302010101</t>
  </si>
  <si>
    <t>SEROLOGICAL AND DILUTION PIPETTES, GLASS</t>
  </si>
  <si>
    <t>W050302010102</t>
  </si>
  <si>
    <t>SEROLOGICAL AND DILUTION PIPETTES, PLASTIC</t>
  </si>
  <si>
    <t>W0503020180</t>
  </si>
  <si>
    <t>PIPETTES - ACCESSORIES</t>
  </si>
  <si>
    <t>W0503020199</t>
  </si>
  <si>
    <t>PIPETTES - OTHER</t>
  </si>
  <si>
    <t>W05030202</t>
  </si>
  <si>
    <t>PIPETTE TIPS</t>
  </si>
  <si>
    <t>W0503020201</t>
  </si>
  <si>
    <t>PIPETTE TIPS WITH FILTER</t>
  </si>
  <si>
    <t>W0503020202</t>
  </si>
  <si>
    <t>PIPETTES, TIPS WITHOUT FILTER</t>
  </si>
  <si>
    <t>W0503020280</t>
  </si>
  <si>
    <t>PIPETTES, TIPS - ACCESSORIES</t>
  </si>
  <si>
    <t>W050303</t>
  </si>
  <si>
    <t>MICROBIOLOGY DEVICES</t>
  </si>
  <si>
    <t>W05030301</t>
  </si>
  <si>
    <t>MICROBIOLOGICAL CULTURE DEVICES</t>
  </si>
  <si>
    <t>W0503030101</t>
  </si>
  <si>
    <t>PETRI DISHES</t>
  </si>
  <si>
    <t>W0503030199</t>
  </si>
  <si>
    <t>MICROBIOLOGICAL CULTURE DEVICES - OTHER</t>
  </si>
  <si>
    <t>W05030302</t>
  </si>
  <si>
    <t>MICROBIOLOGICAL CULTURE, LOOPS</t>
  </si>
  <si>
    <t>W05030380</t>
  </si>
  <si>
    <t>MICROBIOLOGY DEVICES - ACCESSORIES</t>
  </si>
  <si>
    <t>W05030399</t>
  </si>
  <si>
    <t>MICROBIOLOGY DEVICES - OTHER</t>
  </si>
  <si>
    <t>W050304</t>
  </si>
  <si>
    <t>CELL AND TISSUE CULTURES DEVICES</t>
  </si>
  <si>
    <t>W05030401</t>
  </si>
  <si>
    <t>CELL AND TISSUE CULTURES, CONTAINERS</t>
  </si>
  <si>
    <t>W0503040101</t>
  </si>
  <si>
    <t>CELL AND TISSUE CULTURES, FLASKS</t>
  </si>
  <si>
    <t>W0503040102</t>
  </si>
  <si>
    <t>CELL AND TISSUE CULTURES, DISHES</t>
  </si>
  <si>
    <t>W0503040103</t>
  </si>
  <si>
    <t>CELL AND TISSUE CULTURES, BOTTLES</t>
  </si>
  <si>
    <t>W0503040104</t>
  </si>
  <si>
    <t>CELL AND TISSUE CULTURES, TUBES</t>
  </si>
  <si>
    <t>W0503040105</t>
  </si>
  <si>
    <t>CELL AND TISSUE CULTURES, DISKS</t>
  </si>
  <si>
    <t>W0503040180</t>
  </si>
  <si>
    <t>CELL AND TISSUE CULTURES, CONTAINERS - ACCESSORIES</t>
  </si>
  <si>
    <t>W0503040199</t>
  </si>
  <si>
    <t>CELL AND TISSUE CULTURES, CONTAINERS - OTHER</t>
  </si>
  <si>
    <t>W05030402</t>
  </si>
  <si>
    <t>CELL AND TISSUE CULTURES, FILTERS</t>
  </si>
  <si>
    <t>W05030480</t>
  </si>
  <si>
    <t>CELL AND TISSUE CULTURES DEVICES - OTHER ACCESSORIES</t>
  </si>
  <si>
    <t>W05030499</t>
  </si>
  <si>
    <t>CELL AND TISSUE CULTURES DEVICES - OTHER</t>
  </si>
  <si>
    <t>W050305</t>
  </si>
  <si>
    <t>DEVICES FOR PATHOLOGY TESTS</t>
  </si>
  <si>
    <t>W05030501</t>
  </si>
  <si>
    <t>INCLUSION DEVICES, CASSETTES</t>
  </si>
  <si>
    <t>W05030502</t>
  </si>
  <si>
    <t>INCLUSION DEVICES, RINGS</t>
  </si>
  <si>
    <t>W05030580</t>
  </si>
  <si>
    <t>DEVICES FOR PATOLOGY TESTS - ACCESSORIES</t>
  </si>
  <si>
    <t>W05030599</t>
  </si>
  <si>
    <t>DEVICES FOR PATOLOGY TESTS - OTHER</t>
  </si>
  <si>
    <t>W050390</t>
  </si>
  <si>
    <t>DEVICES FOR SAMPLES ANALYSES - VARIOUS</t>
  </si>
  <si>
    <t>W05039001</t>
  </si>
  <si>
    <t>AGITATION DEVICES</t>
  </si>
  <si>
    <t>W0503900101</t>
  </si>
  <si>
    <t>AGITATION RODS</t>
  </si>
  <si>
    <t>W0503900102</t>
  </si>
  <si>
    <t>AGITATION ANCHORS</t>
  </si>
  <si>
    <t>W0503900199</t>
  </si>
  <si>
    <t>AGITATION DEVICES - OTHER</t>
  </si>
  <si>
    <t>W05039002</t>
  </si>
  <si>
    <t>SLIDES FOR SAMPLES ANALYSIS</t>
  </si>
  <si>
    <t>W0503900201</t>
  </si>
  <si>
    <t>MICROSCOPE SLIDES</t>
  </si>
  <si>
    <t>W0503900202</t>
  </si>
  <si>
    <t>MICROSCOPE SLIDES COVERSLIP</t>
  </si>
  <si>
    <t>W05039080</t>
  </si>
  <si>
    <t>DEVICES FOR SAMPLES ANALYSES - OTHER ACCESSORIES</t>
  </si>
  <si>
    <t>W05039099</t>
  </si>
  <si>
    <t>DEVICES FOR SAMPLES ANALYSES - OTHER</t>
  </si>
  <si>
    <t>W0580</t>
  </si>
  <si>
    <t>IVD GENERAL USE CONSUMABLES DEVICES - OTHER ACCESSORIES</t>
  </si>
  <si>
    <t>W0599</t>
  </si>
  <si>
    <t>IVD GENERAL USE CONSUMABLE DEVICES - OTHER</t>
  </si>
  <si>
    <t>X</t>
  </si>
  <si>
    <t>PRODUCTS WITHOUT AN INTENDED MEDICAL PURPOSE (Annex XVI)</t>
  </si>
  <si>
    <t>X01</t>
  </si>
  <si>
    <t xml:space="preserve">CONTACT LENSES OR OTHER ITEMS INTENDED TO BE INTRODUCED INTO OR ONTO THE EYE WITHOUT AN INTENDED MEDICAL PURPOSE </t>
  </si>
  <si>
    <t>X0101</t>
  </si>
  <si>
    <t>CONTACT LENSES WITHOUT AN INTENDED MEDICAL PURPOSE – HYDROGEL</t>
  </si>
  <si>
    <t>X010101</t>
  </si>
  <si>
    <t>CONTACT LENSES WITHOUT AN INTENDED MEDICAL PURPOSE – HYDROGEL, SINGLE-USE</t>
  </si>
  <si>
    <t>X01010101</t>
  </si>
  <si>
    <t>CONTACT LENSES WITHOUT AN INTENDED MEDICAL PURPOSE – HYDROGEL, DAILY SINGLE-USE</t>
  </si>
  <si>
    <t>X01010102</t>
  </si>
  <si>
    <t>CONTACT LENSES WITHOUT AN INTENDED MEDICAL PURPOSE – HYDROGEL, EXTENDED WEAR SINGLE-USE</t>
  </si>
  <si>
    <t>X010102</t>
  </si>
  <si>
    <t>CONTACT LENSES WITHOUT AN INTENDED MEDICAL PURPOSE – HYDROGEL, REUSABLE</t>
  </si>
  <si>
    <t>X0102</t>
  </si>
  <si>
    <t>CONTACT LENSES WITHOUT AN INTENDED MEDICAL PURPOSE – NON HYDROGEL</t>
  </si>
  <si>
    <t>X02</t>
  </si>
  <si>
    <t>PRODUCTS WITHOUT AN INTENDED MEDICAL PURPOSE INTENDED TO BE TOTALLY OR PARTIALLY INTRODUCED INTO THE HUMAN BODY THROUGH SURGICALLY INVASIVE MEANS FOR THE PURPOSE OF MODIFYING THE ANATOMY OR FIXATION OF BODY PARTS WITH THE EXCEPTION OF TATTOOING PRODUCTS AND PIERCINGS</t>
  </si>
  <si>
    <t>X0201</t>
  </si>
  <si>
    <t>PRODUCTS WITHOUT AN INTENDED MEDICAL PURPOSE INTENDED TO BE TOTALLY INTRODUCED INTO THE HUMAN BODY THROUGH SURGICALLY INVASIVE MEANS FOR THE PURPOSE OF MODIFYING THE ANATOMY OF BODY PARTS WITH THE EXCEPTION OF TATTOOING PRODUCTS AND PIERCINGS</t>
  </si>
  <si>
    <t>X020101</t>
  </si>
  <si>
    <t>PRODUCTS WITHOUT AN INTENDED MEDICAL PURPOSE INTENDED TO BE TOTALLY INTRODUCED INTO THE HUMAN BODY THROUGH SURGICALLY INVASIVE MEANS FOR THE PURPOSE OF MODIFYING THE ANATOMY OF BODY PARTS WITH THE EXCEPTION OF TATTOOING PRODUCTS AND PIERCINGS – RESORBABLE</t>
  </si>
  <si>
    <t>X020102</t>
  </si>
  <si>
    <t>PRODUCTS WITHOUT AN INTENDED MEDICAL PURPOSE INTENDED TO BE TOTALLY INTRODUCED INTO THE HUMAN BODY THROUGH SURGICALLY INVASIVE MEANS FOR THE PURPOSE OF MODIFYING THE ANATOMY OF BODY PARTS WITH THE EXCEPTION OF TATTOOING PRODUCTS AND PIERCINGS – NON RESORBABLE</t>
  </si>
  <si>
    <t>X0202</t>
  </si>
  <si>
    <t>PRODUCTS WITHOUT AN INTENDED MEDICAL PURPOSE INTENDED TO BE PARTIALLY INTRODUCED INTO THE HUMAN BODY THROUGH SURGICALLY INVASIVE MEANS FOR THE PURPOSE OF MODIFYING THE ANATOMY OF BODY PARTS WITH THE EXCEPTION OF TATTOOING PRODUCTS AND PIERCINGS</t>
  </si>
  <si>
    <t>X020201</t>
  </si>
  <si>
    <t>PRODUCTS WITHOUT AN INTENDED MEDICAL PURPOSE INTENDED TO BE PARTIALLY INTRODUCED INTO THE HUMAN BODY THROUGH SURGICALLY INVASIVE MEANS FOR THE PURPOSE OF MODIFYING THE ANATOMY OF BODY PARTS WITH THE EXCEPTION OF TATTOOING PRODUCTS AND PIERCINGS – RESORBABLE</t>
  </si>
  <si>
    <t>X020202</t>
  </si>
  <si>
    <t>PRODUCTS WITHOUT AN INTENDED MEDICAL PURPOSE INTENDED TO BE PARTIALLY INTRODUCED INTO THE HUMAN BODY THROUGH SURGICALLY INVASIVE MEANS FOR THE PURPOSE OF MODIFYING THE ANATOMY OF BODY PARTS WITH THE EXCEPTION OF TATTOOING PRODUCTS AND PIERCINGS – NON RESORBABLE</t>
  </si>
  <si>
    <t>X03</t>
  </si>
  <si>
    <t>SUBSTANCES, COMBINATIONS OF SUBSTANCES, OR ITEMS WITHOUT AN INTENDED MEDICAL PURPOSE INTENDED TO BE USED FOR FACIAL OR OTHER DERMAL OR MUCOUS MEMBRANE FILLING BY SUBCUTANEOUS, SUBMUCOUS OR INTRADERMAL INJECTION OR OTHER INTRODUCTION, EXCLUDING THOSE FOR TATTOOING</t>
  </si>
  <si>
    <t>X0301</t>
  </si>
  <si>
    <t>SUBSTANCES, COMBINATIONS OF SUBSTANCES, OR ITEMS WITHOUT AN INTENDED MEDICAL PURPOSE INTENDED TO BE USED FOR FACIAL OR OTHER DERMAL OR MUCOUS MEMBRANE FILLING BY SUBCUTANEOUS, SUBMUCOUS OR INTRADERMAL INJECTION OR OTHER INTRODUCTION, EXCLUDING THOSE FOR TATTOOING – RESORBABLE</t>
  </si>
  <si>
    <t>X0302</t>
  </si>
  <si>
    <t>SUBSTANCES, COMBINATIONS OF SUBSTANCES, OR ITEMS WITHOUT AN INTENDED MEDICAL PURPOSE INTENDED TO BE USED FOR FACIAL OR OTHER DERMAL OR MUCOUS MEMBRANE FILLING BY SUBCUTANEOUS, SUBMUCOUS OR INTRADERMAL INJECTION OR OTHER INTRODUCTION, EXCLUDING THOSE FOR TATTOOING – NON RESORBABLE</t>
  </si>
  <si>
    <t>X0303</t>
  </si>
  <si>
    <t>SUBSTANCES, COMBINATIONS OF SUBSTANCES, OR ITEMS WITHOUT AN INTENDED MEDICAL PURPOSE INTENDED TO BE USED FOR FACIAL OR OTHER DERMAL OR MUCOUS MEMBRANE FILLING BY SUBCUTANEOUS, SUBMUCOUS OR INTRADERMAL INJECTION OR OTHER INTRODUCTION, BY A PREFILLED MEANS FOR INTRODUCTION, EXCLUDING THOSE FOR TATTOOING – RESORBABLE</t>
  </si>
  <si>
    <t>X0304</t>
  </si>
  <si>
    <t>SUBSTANCES, COMBINATIONS OF SUBSTANCES, OR ITEMS WITHOUT AN INTENDED MEDICAL PURPOSE INTENDED TO BE USED FOR FACIAL OR OTHER DERMAL OR MUCOUS MEMBRANE FILLING BY SUBCUTANEOUS, SUBMUCOUS OR INTRADERMAL INJECTION OR OTHER INTRODUCTION, BY A PREFILLED MEANS FOR INTRODUCTION, EXCLUDING THOSE FOR TATTOOING – NON RESORBABLE</t>
  </si>
  <si>
    <t>X04</t>
  </si>
  <si>
    <t>EQUIPMENT WITHOUT AN INTENDED MEDICAL PURPOSE INTENDED TO BE USED TO REDUCE, REMOVE OR DESTROY ADIPOSE TISSUE</t>
  </si>
  <si>
    <t>X0401</t>
  </si>
  <si>
    <t>EQUIPMENT WITHOUT AN INTENDED MEDICAL PURPOSE FOR LIPOSUCTION</t>
  </si>
  <si>
    <t>X0402</t>
  </si>
  <si>
    <t>EQUIPMENT WITHOUT AN INTENDED MEDICAL PURPOSE FOR LIPOLYSIS</t>
  </si>
  <si>
    <t>X0403</t>
  </si>
  <si>
    <t>EQUIPMENT WITHOUT AN INTENDED MEDICAL PURPOSE FOR LIPOPLASTY, OTHER THAN LIPOSUCTION OR LIPOLYSIS</t>
  </si>
  <si>
    <t>X05</t>
  </si>
  <si>
    <t>HIGH INTENSITY ELECTROMAGNETIC RADIATION EMITTING EQUIPMENT WITHOUT AN INTENDED MEDICAL PURPOSE INTENDED FOR USE ON THE HUMAN BODY FOR SKIN RESURFACING, TATTOO OR HAIR REMOVAL OR OTHER SKIN TREATMENT</t>
  </si>
  <si>
    <t>X0501</t>
  </si>
  <si>
    <t>HIGH INTENSITY ELECTROMAGNETIC RADIATION EMITTING EQUIPMENT WITHOUT AN INTENDED MEDICAL PURPOSE INTENDED FOR USE ON THE HUMAN BODY, FOR SKIN RESURFACING, TATTOO OR HAIR REMOVAL OR OTHER SKIN TREATMENT – LASER</t>
  </si>
  <si>
    <t>X0502</t>
  </si>
  <si>
    <t>HIGH INTENSITY ELECTROMAGNETIC RADIATION EMITTING EQUIPMENT WITHOUT AN INTENDED MEDICAL PURPOSE INTENDED FOR USE ON THE HUMAN BODY, FOR SKIN RESURFACING, TATTOO OR HAIR REMOVAL OR OTHER SKIN TREATMENT – INTENSE PULSED LIGHT</t>
  </si>
  <si>
    <t>X0599</t>
  </si>
  <si>
    <t>HIGH INTENSITY ELECTROMAGNETIC RADIATION EMITTING EQUIPMENT WITHOUT AN INTENDED MEDICAL PURPOSE INTENDED FOR USE ON THE HUMAN BODY, FOR SKIN RESURFACING, TATTOO OR HAIR REMOVAL OR OTHER SKIN TREATMENT – OTHER</t>
  </si>
  <si>
    <t>X06</t>
  </si>
  <si>
    <t>EQUIPMENT WITHOUT AN INTENDED MEDICAL PURPOSE INTENDED FOR BRAIN STIMULATION THAT APPLY ELECTRICAL CURRENTS OR MAGNETIC OR ELECTROMAGNETIC FIELDS THAT PENETRATE THE CRANIUM TO MODIFY NEURONAL ACTIVITY IN THE BRAIN</t>
  </si>
  <si>
    <t>Y</t>
  </si>
  <si>
    <t>DEVICES FOR PERSONS WITH DISABILITIES NOT INCLUDED IN OTHER CATEGORIES</t>
  </si>
  <si>
    <t>Y05</t>
  </si>
  <si>
    <t xml:space="preserve">ABILITIES LEARNING AND TRAINING DEVICES </t>
  </si>
  <si>
    <t>Y0501</t>
  </si>
  <si>
    <t>CONTINENCE TRAINING DEVICES (INCLUDING INCONTINENCE ALARM SYSTEMS)</t>
  </si>
  <si>
    <t>Y0502</t>
  </si>
  <si>
    <t>GAIT TRAINERS</t>
  </si>
  <si>
    <t>Y050201</t>
  </si>
  <si>
    <t>STANDING SUPPORT GAIT TRAINERS</t>
  </si>
  <si>
    <t>Y050202</t>
  </si>
  <si>
    <t>STANDING FRAMES</t>
  </si>
  <si>
    <t>Y0503</t>
  </si>
  <si>
    <t>HANDS AND FINGERS RE-EDUCATION DEVICES</t>
  </si>
  <si>
    <t>Y0504</t>
  </si>
  <si>
    <t>ARMS, TORSO AND LEGS RE-EDUCATION DEVICES</t>
  </si>
  <si>
    <t>Y0580</t>
  </si>
  <si>
    <t>LEARNING AND TRAINING DEVICES - ACCESSORIES</t>
  </si>
  <si>
    <t>Y0599</t>
  </si>
  <si>
    <t>LEARNING AND TRAINING DEVICES - OTHER</t>
  </si>
  <si>
    <t>Y06</t>
  </si>
  <si>
    <t>EXTERNAL PROSTHESES AND ORTHOSES</t>
  </si>
  <si>
    <t>Y0603</t>
  </si>
  <si>
    <t xml:space="preserve">SPINE ORTHOSES </t>
  </si>
  <si>
    <t>Y060303</t>
  </si>
  <si>
    <t>SACROILIAC SPINE ORTHOSES</t>
  </si>
  <si>
    <t>Y060306</t>
  </si>
  <si>
    <t>THORACOLUMBAR ORTHOSES</t>
  </si>
  <si>
    <t>Y060307</t>
  </si>
  <si>
    <t>THORACIC ORTHOSES</t>
  </si>
  <si>
    <t>Y060308</t>
  </si>
  <si>
    <t>LUMBOSACRAL SPINE ORTHOSES</t>
  </si>
  <si>
    <t>Y060309</t>
  </si>
  <si>
    <t>THORACOLUMBOSACRAL SPINE ORTHOSES</t>
  </si>
  <si>
    <t>Y060312</t>
  </si>
  <si>
    <t>CERVICAL SPINE ORTHOSES</t>
  </si>
  <si>
    <t>Y060315</t>
  </si>
  <si>
    <t>CERVICOTHORACIC SPINE ORTHOSES</t>
  </si>
  <si>
    <t>Y060318</t>
  </si>
  <si>
    <t>CERVICOTHORACOLUMBOSACRAL SPINE ORTHOSES</t>
  </si>
  <si>
    <t>Y060380</t>
  </si>
  <si>
    <t>SPINAL ORTHOSES - ACCESSORIES</t>
  </si>
  <si>
    <t>Y060399</t>
  </si>
  <si>
    <t>SPINE ORTHOSES - OTHER</t>
  </si>
  <si>
    <t>Y0604</t>
  </si>
  <si>
    <t>ABDOMINAL ORTHOSES</t>
  </si>
  <si>
    <t>Y060403</t>
  </si>
  <si>
    <t>ABDOMINAL MUSCLES SUPPORTS</t>
  </si>
  <si>
    <t>Y060406</t>
  </si>
  <si>
    <t>ABDOMINAL HERNIA SUPPORTS</t>
  </si>
  <si>
    <t>Y060499</t>
  </si>
  <si>
    <t>ABDOMINAL ORTHOSES - OTHER</t>
  </si>
  <si>
    <t>Y0606</t>
  </si>
  <si>
    <t xml:space="preserve">UPPER EXTREMITY ORTHOSES (SPLINTS AND BRACES) </t>
  </si>
  <si>
    <t>Y060603</t>
  </si>
  <si>
    <t>FINGERS ORTHOSES</t>
  </si>
  <si>
    <t>Y060606</t>
  </si>
  <si>
    <t>HAND ORTHOSES</t>
  </si>
  <si>
    <t>Y060609</t>
  </si>
  <si>
    <t>WRIST (FOREARM) ORTHOSES</t>
  </si>
  <si>
    <t>Y060612</t>
  </si>
  <si>
    <t>WRIST-HAND ORTHOSES</t>
  </si>
  <si>
    <t>Y060613</t>
  </si>
  <si>
    <t>WRIST-HAND-FINGERS ORTHOSES</t>
  </si>
  <si>
    <t>Y060615</t>
  </si>
  <si>
    <t>ELBOW ORTHOSES</t>
  </si>
  <si>
    <t>Y060618</t>
  </si>
  <si>
    <t>ELBOW-WRIST ORTHOSES</t>
  </si>
  <si>
    <t>Y060619</t>
  </si>
  <si>
    <t>ELBOW-WRIST-HAND ORTHOSES</t>
  </si>
  <si>
    <t>Y060621</t>
  </si>
  <si>
    <t>SHOULDER ORTHOSES</t>
  </si>
  <si>
    <t>Y060624</t>
  </si>
  <si>
    <t>SHOULDER-ELBOW ORTHOSES</t>
  </si>
  <si>
    <t>Y060627</t>
  </si>
  <si>
    <t>SHOULDER-ELBOW - WRIST ORTHOSES</t>
  </si>
  <si>
    <t>Y060630</t>
  </si>
  <si>
    <t>SHOULDER-ELBOW-WRIST- HAND ORTHOSES</t>
  </si>
  <si>
    <t>Y060680</t>
  </si>
  <si>
    <t>UPPER LIMB ORTHOSES - ACCESSORIES</t>
  </si>
  <si>
    <t>Y060699</t>
  </si>
  <si>
    <t>ORTHOSES, UPPER EXTREMITY - OTHER</t>
  </si>
  <si>
    <t>Y0612</t>
  </si>
  <si>
    <t>ORTHOSIS, LOWER EXTREMITY (INSOLES, LIFTS, SPLINTS, BRACES, CLAMPS)</t>
  </si>
  <si>
    <t>Y061203</t>
  </si>
  <si>
    <t>ORTHOSES, FOOT (INCLUDING INSOLES AND INSERTS)</t>
  </si>
  <si>
    <t>Y061206</t>
  </si>
  <si>
    <t>ANKLE-FOOT ORTHOSES</t>
  </si>
  <si>
    <t>Y06120601</t>
  </si>
  <si>
    <t>PASSIVE ANKLE-FOOT ORTHOSES</t>
  </si>
  <si>
    <t>Y06120602</t>
  </si>
  <si>
    <t>ENERGY RETURN ANKLE-FOOT ORTHOSES</t>
  </si>
  <si>
    <t>Y061209</t>
  </si>
  <si>
    <t>KNEE ORTHOSES</t>
  </si>
  <si>
    <t>Y061212</t>
  </si>
  <si>
    <t>KNEE-ANKLE-FOOT ORTHOSES</t>
  </si>
  <si>
    <t>Y06121201</t>
  </si>
  <si>
    <t>PASSIVE KNEE-ANKLE-FOOT ORTHOSES</t>
  </si>
  <si>
    <t>Y06121202</t>
  </si>
  <si>
    <t>ENERGY RETURN ORTHOSES FOR KNEE-ANKLE-FOOT</t>
  </si>
  <si>
    <t>Y06121203</t>
  </si>
  <si>
    <t>ACTIVE KNEE-ANKLE-FOOT ORTHOSES</t>
  </si>
  <si>
    <t>Y061215</t>
  </si>
  <si>
    <t>HIP ORTHOSES (INCLUDING ABDUCTION ORTHOSES)</t>
  </si>
  <si>
    <t>Y061216</t>
  </si>
  <si>
    <t>HIP-KNEE ORTHOSES</t>
  </si>
  <si>
    <t>Y061217</t>
  </si>
  <si>
    <t>THIGH ORTHOSES</t>
  </si>
  <si>
    <t>Y061218</t>
  </si>
  <si>
    <t>HIP-KNEE-ANKLE-FOOT ORTHOSES</t>
  </si>
  <si>
    <t>Y061219</t>
  </si>
  <si>
    <t>CHEST-LUMB-SACRAL-HIP-KNEE-ANKLE-FOOT ORTHOSES</t>
  </si>
  <si>
    <t>Y061280</t>
  </si>
  <si>
    <t>LOWER LIMB ORTHOSES - ACCESSORIES</t>
  </si>
  <si>
    <t>Y061299</t>
  </si>
  <si>
    <t>LOWER EXTREMITY ORTHOSES - OTHER</t>
  </si>
  <si>
    <t>Y0618</t>
  </si>
  <si>
    <t>UPPER EXTREMITY PROSTHESES</t>
  </si>
  <si>
    <t>Y061803</t>
  </si>
  <si>
    <t>PARTIAL HAND PROSTHESES (INCLUDING FINGERS PROSTHESES)</t>
  </si>
  <si>
    <t>Y061806</t>
  </si>
  <si>
    <t>WRIST DISARTICULATION PROSTHESES</t>
  </si>
  <si>
    <t>Y061809</t>
  </si>
  <si>
    <t>TRANSRADIAL PROSTHESES (FOR AMPUTATION UNDER ELBOW)</t>
  </si>
  <si>
    <t>Y061812</t>
  </si>
  <si>
    <t>ELBOW DISARTICULATION PROSTHESES</t>
  </si>
  <si>
    <t>Y061815</t>
  </si>
  <si>
    <t>TRANSHUMERAL PROSTHESES (FOR AMPUTATION ABOVE ELBOW)</t>
  </si>
  <si>
    <t>Y061818</t>
  </si>
  <si>
    <t>SHOULDER DISARTICULATION PROSTHESES</t>
  </si>
  <si>
    <t>Y061899</t>
  </si>
  <si>
    <t>UPPER EXTREMITY PROSTHESES - OTHER</t>
  </si>
  <si>
    <t>Y0624</t>
  </si>
  <si>
    <t>LOWER EXTREMITY PROSTHESES</t>
  </si>
  <si>
    <t>Y062403</t>
  </si>
  <si>
    <t>FOOT PARTIAL PROSTHESES (INCLUDING TOE PROSTHESES)</t>
  </si>
  <si>
    <t>Y062409</t>
  </si>
  <si>
    <t>TRANSTIBIAL PROSTHESES (FOR AMPUTATION UNDER KNEE)</t>
  </si>
  <si>
    <t>Y062412</t>
  </si>
  <si>
    <t>KNEE DISARTICULATION PROSTHESES</t>
  </si>
  <si>
    <t>Y062415</t>
  </si>
  <si>
    <t>TRANSFEMORAL PROSTHESES (FOR AMPUTATION ABOVE KNEE)</t>
  </si>
  <si>
    <t>Y062418</t>
  </si>
  <si>
    <t>HIP DISARTICULATION PROSTHESES</t>
  </si>
  <si>
    <t>Y062499</t>
  </si>
  <si>
    <t>LOWER EXTREMITY PROSTHESES - OTHER</t>
  </si>
  <si>
    <t>Y0627</t>
  </si>
  <si>
    <t>COSMETIC AND NON-FUNCTIONAL LOWER LIMB PROSTHESES</t>
  </si>
  <si>
    <t>Y062703</t>
  </si>
  <si>
    <t>AESTHETIC FILLERS, CALF AND THIGH</t>
  </si>
  <si>
    <t>Y0630</t>
  </si>
  <si>
    <t>NON-EXTREMITY PROSTHESES</t>
  </si>
  <si>
    <t>Y063018</t>
  </si>
  <si>
    <t>EXTERNAL BREAST PROSTHESES</t>
  </si>
  <si>
    <t>Y063021</t>
  </si>
  <si>
    <t>Y063099</t>
  </si>
  <si>
    <t>NON-EXTREMITY PROSTHESES - OTHER</t>
  </si>
  <si>
    <t>Y0633</t>
  </si>
  <si>
    <t>ORTHOTIC SHOES</t>
  </si>
  <si>
    <t>Y063303</t>
  </si>
  <si>
    <t>READY-MADE ORTHOTIC SHOES</t>
  </si>
  <si>
    <t>Y0699</t>
  </si>
  <si>
    <t>EXTERNAL PROSTHESES AND ORTHOSES - OTHER</t>
  </si>
  <si>
    <t>Y09</t>
  </si>
  <si>
    <t>PERSONAL CARE AIDS</t>
  </si>
  <si>
    <t>Y0903</t>
  </si>
  <si>
    <t>CLOTHES, FOOTWEAR AND COVERS FOR PROSTHESES</t>
  </si>
  <si>
    <t>Y090312</t>
  </si>
  <si>
    <t>GLOVES AND HANDLES FOR PROSTHESES</t>
  </si>
  <si>
    <t>Y090327</t>
  </si>
  <si>
    <t>SOCKS FOR PROSTHESES</t>
  </si>
  <si>
    <t>Y090342</t>
  </si>
  <si>
    <t>SHOES AND BOOTS FOR PROSTHESES</t>
  </si>
  <si>
    <t>Y090399</t>
  </si>
  <si>
    <t>CLOTHES, FOOTWEAR AND COVERS FOR PROSTHESES - OTHER</t>
  </si>
  <si>
    <t>Y0906</t>
  </si>
  <si>
    <t>BODY PROTECTION DEVICES</t>
  </si>
  <si>
    <t>Y090612</t>
  </si>
  <si>
    <t>ARM AND ELBOW PROTECTIONS</t>
  </si>
  <si>
    <t>Y090618</t>
  </si>
  <si>
    <t>LEG AND KNEE PROTECTIONS (INCLUDING SOCKS FOR AMPUTATED LEGS)</t>
  </si>
  <si>
    <t>Y090699</t>
  </si>
  <si>
    <t>DEVICES FOR BODY PROTECTION - OTHER</t>
  </si>
  <si>
    <t>Y0912</t>
  </si>
  <si>
    <t>DEJECTION DEVICES</t>
  </si>
  <si>
    <t>Y091203</t>
  </si>
  <si>
    <t>CHAIRS, TOILET AND SHOWER</t>
  </si>
  <si>
    <t>Y091209</t>
  </si>
  <si>
    <t>TOILET SEATS</t>
  </si>
  <si>
    <t>Y091212</t>
  </si>
  <si>
    <t>TOILET STOOLS</t>
  </si>
  <si>
    <t>Y091215</t>
  </si>
  <si>
    <t>TOILET SEATS, RAISED</t>
  </si>
  <si>
    <t>Y091299</t>
  </si>
  <si>
    <t>DEJECTION DEVICES - OTHER</t>
  </si>
  <si>
    <t>Y0933</t>
  </si>
  <si>
    <t>WASHING, BATHING AND SHOWERING DEVICES</t>
  </si>
  <si>
    <t>Y093303</t>
  </si>
  <si>
    <t>FIXED AND ROTARY CHAIRS FOR BATH AND SHOWER</t>
  </si>
  <si>
    <t>Y093312</t>
  </si>
  <si>
    <t>SHOWER STRETCHERS</t>
  </si>
  <si>
    <t>Y093399</t>
  </si>
  <si>
    <t>WASHING, BATHING AND SHOWERING DEVICES - OTHER</t>
  </si>
  <si>
    <t>Y0999</t>
  </si>
  <si>
    <t>PERSONAL CARE AIDS - OTHER</t>
  </si>
  <si>
    <t>Y12</t>
  </si>
  <si>
    <t>PERSONAL MOBILITY DEVICES</t>
  </si>
  <si>
    <t>Y1203</t>
  </si>
  <si>
    <t>WALKING DEVICES, ONE-HANDED OPERATION</t>
  </si>
  <si>
    <t>Y120303</t>
  </si>
  <si>
    <t>WHITE STICKS FOR BLIND PERSONS</t>
  </si>
  <si>
    <t>Y120306</t>
  </si>
  <si>
    <t>WALKING CRUTCHES</t>
  </si>
  <si>
    <t>Y12030601</t>
  </si>
  <si>
    <t>ELBOW CRUTCHES</t>
  </si>
  <si>
    <t>Y12030602</t>
  </si>
  <si>
    <t>CRUTCHES WITH ANTIBRACHIAL SUPPORT</t>
  </si>
  <si>
    <t>Y12030603</t>
  </si>
  <si>
    <t>CRUTCHES WITH UNDER-AXLE SUPPORT</t>
  </si>
  <si>
    <t>Y120315</t>
  </si>
  <si>
    <t>TRIPODS</t>
  </si>
  <si>
    <t>Y120318</t>
  </si>
  <si>
    <t>QUADRIPODS</t>
  </si>
  <si>
    <t>Y120380</t>
  </si>
  <si>
    <t>ONE ARM MANIPULATED WALKING AIDS - ACCESSORIES</t>
  </si>
  <si>
    <t>Y120399</t>
  </si>
  <si>
    <t>WALKING DEVICES, ONE-HANDED OPERATION - OTHER</t>
  </si>
  <si>
    <t>Y1206</t>
  </si>
  <si>
    <t>WALKING DEVICES, TWO-HANDED OPERATION</t>
  </si>
  <si>
    <t>Y120603</t>
  </si>
  <si>
    <t>WALKING FRAMES, 4 TIPS</t>
  </si>
  <si>
    <t>Y120606</t>
  </si>
  <si>
    <t>WHEELED WALKER</t>
  </si>
  <si>
    <t>Y120609</t>
  </si>
  <si>
    <t>WALKING FRAMES WITH CHAIR, 4 WHEELS</t>
  </si>
  <si>
    <t>Y120612</t>
  </si>
  <si>
    <t>WALKING TROLLEYS</t>
  </si>
  <si>
    <t>Y120615</t>
  </si>
  <si>
    <t>POWER ASSISTED MOBILITY ROLLATORS</t>
  </si>
  <si>
    <t>Y120680</t>
  </si>
  <si>
    <t>TWO ARMS MANIPULATED WALKING AIDS - ACCESSORIES</t>
  </si>
  <si>
    <t>Y120699</t>
  </si>
  <si>
    <t>WALKING DEVICES, TWO-HANDED OPERATION - OTHER</t>
  </si>
  <si>
    <t>Y1218</t>
  </si>
  <si>
    <t>CYCLES</t>
  </si>
  <si>
    <t>Y121801</t>
  </si>
  <si>
    <t>BICYCLES</t>
  </si>
  <si>
    <t>Y121806</t>
  </si>
  <si>
    <t>PEDAL TRICYCLES</t>
  </si>
  <si>
    <t>Y121809</t>
  </si>
  <si>
    <t>MANUALLY PROPELLED TRICYCLES</t>
  </si>
  <si>
    <t>Y121821</t>
  </si>
  <si>
    <t>RETRACTORS, BACKRESTS, BRACKETS AND SUPPORTS</t>
  </si>
  <si>
    <t>Y121899</t>
  </si>
  <si>
    <t>CYCLES - OTHER</t>
  </si>
  <si>
    <t>Y1221</t>
  </si>
  <si>
    <t>WHEELCHAIRS</t>
  </si>
  <si>
    <t>Y122103</t>
  </si>
  <si>
    <t>PUSH WHEELCHAIRS</t>
  </si>
  <si>
    <t>Y122106</t>
  </si>
  <si>
    <t xml:space="preserve">REAR SELF-PROPELLED WHEELCHAIRS </t>
  </si>
  <si>
    <t>Y122109</t>
  </si>
  <si>
    <t>FRONT SELF-PROPELLED WHEELCHAIRS</t>
  </si>
  <si>
    <t>Y122124</t>
  </si>
  <si>
    <t>ELECTRIC SCOOTERS</t>
  </si>
  <si>
    <t>Y122127</t>
  </si>
  <si>
    <t>ELECTRIC WHEELCHAIRS</t>
  </si>
  <si>
    <t>Y122130</t>
  </si>
  <si>
    <t>DISABILITY MOPEDS, 3-WHEELED</t>
  </si>
  <si>
    <t>Y122199</t>
  </si>
  <si>
    <t>WHEELCHAIRS - OTHER</t>
  </si>
  <si>
    <t>Y1224</t>
  </si>
  <si>
    <t>WHEELCHAIR ACCESSORIES</t>
  </si>
  <si>
    <t>Y122403</t>
  </si>
  <si>
    <t>WHEELCHAIR FOOTRESTS, SUPPORTS AND CONTROLS</t>
  </si>
  <si>
    <t>Y122406</t>
  </si>
  <si>
    <t>BELTS, SEATS AND ARMRESTS FOR WHEELCHAIRS</t>
  </si>
  <si>
    <t>Y122409</t>
  </si>
  <si>
    <t>HANDRIMS AND ONE-ARM-DRIVE SYSTEMS</t>
  </si>
  <si>
    <t>Y122410</t>
  </si>
  <si>
    <t>ELECTRIC PROPULSION UNIT</t>
  </si>
  <si>
    <t>Y122411</t>
  </si>
  <si>
    <t>WHEELCHAIR UNICYCLE</t>
  </si>
  <si>
    <t>Y122412</t>
  </si>
  <si>
    <t>WHEELCHAIR LIGHTS</t>
  </si>
  <si>
    <t>Y122499</t>
  </si>
  <si>
    <t>WHEELCHAIRS ACCESSORIES - OTHER</t>
  </si>
  <si>
    <t>Y1227</t>
  </si>
  <si>
    <t xml:space="preserve">NON-MOTORIZED VEHICLES AND MEANS OF TRANSPORT </t>
  </si>
  <si>
    <t>Y122703</t>
  </si>
  <si>
    <t>PUSHCHAIRS</t>
  </si>
  <si>
    <t>Y122799</t>
  </si>
  <si>
    <t>NON-MOTORIZED VEHICLES AND MEANS OF TRANSPORT - OTHER</t>
  </si>
  <si>
    <t>Y1299</t>
  </si>
  <si>
    <t>PERSONAL MOBILITY DEVICES - OTHER</t>
  </si>
  <si>
    <t>Y15</t>
  </si>
  <si>
    <t>DOMESTIC ACTIVITIES AIDS</t>
  </si>
  <si>
    <t>Y1509</t>
  </si>
  <si>
    <t>ASSISTIVE EATING AND DRINKING DEVICES</t>
  </si>
  <si>
    <t>Y150912</t>
  </si>
  <si>
    <t>CUTLERY</t>
  </si>
  <si>
    <t>Y150915</t>
  </si>
  <si>
    <t>GLASSES AND CUPS</t>
  </si>
  <si>
    <t>Y150918</t>
  </si>
  <si>
    <t>ADAPTABLE DISHES</t>
  </si>
  <si>
    <t>Y150921</t>
  </si>
  <si>
    <t>ADAPTABLE CUTTERS AND EDGES FOR DISHES</t>
  </si>
  <si>
    <t>Y150999</t>
  </si>
  <si>
    <t>ASSISTIVE EATING AND DRINKING DEVICES - OTHER</t>
  </si>
  <si>
    <t>Y1599</t>
  </si>
  <si>
    <t>HOUSEHOLD ACTIVITIES AIDS - OTHER</t>
  </si>
  <si>
    <t>Y18</t>
  </si>
  <si>
    <t>AIDS, FURNITURE AND HOME AIDS FOR PERSONS WITH DISABILITIES</t>
  </si>
  <si>
    <t>Y1803</t>
  </si>
  <si>
    <t xml:space="preserve">ASSISTIVE TABLES </t>
  </si>
  <si>
    <t>Y1809</t>
  </si>
  <si>
    <t>CHAIRS / POSTURE SYSTEMS / SEAT POSITIONING AIDS</t>
  </si>
  <si>
    <t>Y180918</t>
  </si>
  <si>
    <t>MULTIFUNCTIONAL CHAIRS</t>
  </si>
  <si>
    <t>Y180939</t>
  </si>
  <si>
    <t>MODULAR POSTURE SYSTEMS</t>
  </si>
  <si>
    <t>Y180980</t>
  </si>
  <si>
    <t>SEATING SYSTEMS / POSTURE SYSTEMS / SEATING AIDS - ACCESSORIES</t>
  </si>
  <si>
    <t>Y180999</t>
  </si>
  <si>
    <t>CHAIRS / POSTURE SYSTEMS / SEAT POSITIONING AIDS - OTHER</t>
  </si>
  <si>
    <t>Y1818</t>
  </si>
  <si>
    <t>SUPPORT SYSTEMS</t>
  </si>
  <si>
    <t>Y181803</t>
  </si>
  <si>
    <t>HANDRAILS</t>
  </si>
  <si>
    <t>Y181806</t>
  </si>
  <si>
    <t>HANDLES</t>
  </si>
  <si>
    <t>Y181809</t>
  </si>
  <si>
    <t>ARMRESTS</t>
  </si>
  <si>
    <t>Y181899</t>
  </si>
  <si>
    <t>SUPPORT SYSTEMS - OTHER</t>
  </si>
  <si>
    <t>Y1830</t>
  </si>
  <si>
    <t xml:space="preserve">LIFTING DEVICES (STAIRLIFTS) </t>
  </si>
  <si>
    <t>Y183012</t>
  </si>
  <si>
    <t>MOBILE STAIRLIFTS</t>
  </si>
  <si>
    <t>Y183015</t>
  </si>
  <si>
    <t>PORTABLE RAMPS</t>
  </si>
  <si>
    <t>Y183099</t>
  </si>
  <si>
    <t>LIFTING DEVICES (STAIRLIFTS) - OTHER</t>
  </si>
  <si>
    <t>Y1899</t>
  </si>
  <si>
    <t>AIDS, FURNITURE AND HOME AIDS FOR PERSONS WITH DISABILITIES - OTHER</t>
  </si>
  <si>
    <t>Y21</t>
  </si>
  <si>
    <t>COMMUNICATION AND INFORMATION MANAGEMENT AIDS</t>
  </si>
  <si>
    <t>Y2103</t>
  </si>
  <si>
    <t xml:space="preserve">OPTICAL AIDS  </t>
  </si>
  <si>
    <t>Y210306</t>
  </si>
  <si>
    <t>PRISMATIC OPHTHALMIC LENSES FOR RAISING AND LOWERING THE EYE WITH PROSTHESES</t>
  </si>
  <si>
    <t>Y210321</t>
  </si>
  <si>
    <t>FAR SIGHTEDNESS TELESCOPIC SYSTEMS/SPECTACLES</t>
  </si>
  <si>
    <t>Y210324</t>
  </si>
  <si>
    <t>NEAR SIGHTEDNESS TELESCOPIC SYSTEMS/SPECTACLES</t>
  </si>
  <si>
    <t>Y210330</t>
  </si>
  <si>
    <t>MAGNIFYING ACHROMATIC DOUBLET LENSES</t>
  </si>
  <si>
    <t>Y210333</t>
  </si>
  <si>
    <t>PRISMATIC SPECTACLES</t>
  </si>
  <si>
    <t>Y210336</t>
  </si>
  <si>
    <t>OCCLUSION AND ANTI-RADIATION FILTERS</t>
  </si>
  <si>
    <t>Y210399</t>
  </si>
  <si>
    <t>OPTICAL AIDS - OTHER</t>
  </si>
  <si>
    <t>Y2106</t>
  </si>
  <si>
    <t xml:space="preserve">OPTICAL ELECTRONIC AIDS </t>
  </si>
  <si>
    <t>Y210603</t>
  </si>
  <si>
    <t>VIDEO MAGNIFIERS</t>
  </si>
  <si>
    <t>Y210606</t>
  </si>
  <si>
    <t>OCR SYSTEMS</t>
  </si>
  <si>
    <t>Y210609</t>
  </si>
  <si>
    <t>MAGNIFIERS FOR PERSONAL COMPUTERS</t>
  </si>
  <si>
    <t>Y210699</t>
  </si>
  <si>
    <t>ELECTRONIC OPTICAL AIDS - OTHER</t>
  </si>
  <si>
    <t>Y2109</t>
  </si>
  <si>
    <t>PERSONAL COMPUTER INPUT AND OUTPUT PERIPHERAL EQUIPMENT</t>
  </si>
  <si>
    <t>Y210905</t>
  </si>
  <si>
    <t>EXTERNAL SENSOR INTERFACES</t>
  </si>
  <si>
    <t>Y210906</t>
  </si>
  <si>
    <t>MOUSE AND KEYBOARD EMULATORS</t>
  </si>
  <si>
    <t>Y210915</t>
  </si>
  <si>
    <t>VOCAL SYNTHESIS DEVICES</t>
  </si>
  <si>
    <t>Y210924</t>
  </si>
  <si>
    <t>ARM SUPPORTS</t>
  </si>
  <si>
    <t>Y210999</t>
  </si>
  <si>
    <t>PERSONAL COMPUTER INPUT AND OUTPUT PERIPHERAL EQUIPMENT - OTHER</t>
  </si>
  <si>
    <t>Y2115</t>
  </si>
  <si>
    <t>WRITING MACHINES AND TEXT PROCESSING SYSTEMS</t>
  </si>
  <si>
    <t>Y211518</t>
  </si>
  <si>
    <t>WRITING SOFTWARE</t>
  </si>
  <si>
    <t>Y211599</t>
  </si>
  <si>
    <t>WRITING MACHINES AND TEXT PROCESSING SYSTEMS - OTHER</t>
  </si>
  <si>
    <t>Y2127</t>
  </si>
  <si>
    <t xml:space="preserve">NON-OPTICAL READING AIDS </t>
  </si>
  <si>
    <t>Y212703</t>
  </si>
  <si>
    <t>PAGE-TURNERS</t>
  </si>
  <si>
    <t>Y212706</t>
  </si>
  <si>
    <t>BOOKRESTS</t>
  </si>
  <si>
    <t>Y2136</t>
  </si>
  <si>
    <t>TELEPHONES AND TELEPHONING AIDS</t>
  </si>
  <si>
    <t>Y213603</t>
  </si>
  <si>
    <t>EASY ACCESS TELEPHONES</t>
  </si>
  <si>
    <t>Y213609</t>
  </si>
  <si>
    <t>TELEPHONE COMMUNICATORS</t>
  </si>
  <si>
    <t>Y213624</t>
  </si>
  <si>
    <t>TELEPHONE HANDSET REPLACEMENT DEVICES AND CALL SIGNALERS</t>
  </si>
  <si>
    <t>Y213699</t>
  </si>
  <si>
    <t>TELEPHONES AND TELEPHONING AIDS - OTHER</t>
  </si>
  <si>
    <t>Y2139</t>
  </si>
  <si>
    <t xml:space="preserve">SOUND TRANSMISSION SYSTEMS </t>
  </si>
  <si>
    <t>Y213924</t>
  </si>
  <si>
    <t>MF RECEIVER-TRANSMITTERS</t>
  </si>
  <si>
    <t>Y213999</t>
  </si>
  <si>
    <t>SOUND TRANSMISSION SYSTEMS - OTHER</t>
  </si>
  <si>
    <t>Y2142</t>
  </si>
  <si>
    <t xml:space="preserve">INTERPERSONAL COMUNICATION DEVICES </t>
  </si>
  <si>
    <t>Y214209</t>
  </si>
  <si>
    <t>ALPHABETIC AND SYMBOLIC COMMUNICATORS</t>
  </si>
  <si>
    <t>Y214212</t>
  </si>
  <si>
    <t>VOICE GENERATORS</t>
  </si>
  <si>
    <t>Y214224</t>
  </si>
  <si>
    <t>AUGMENTATIVE SOFTWARE</t>
  </si>
  <si>
    <t>Y214299</t>
  </si>
  <si>
    <t>DEVICES FOR INTERPERSONAL COMUNICATION - OTHER</t>
  </si>
  <si>
    <t>Y2145</t>
  </si>
  <si>
    <t>HEARING AIDS</t>
  </si>
  <si>
    <t>Y214506</t>
  </si>
  <si>
    <t>AIR CONDUCTION HEARING AIDS</t>
  </si>
  <si>
    <t>Y21450601</t>
  </si>
  <si>
    <t>BEHIND-THE-EAR HEARING AIDS (BTEs)</t>
  </si>
  <si>
    <t>Y2145060101</t>
  </si>
  <si>
    <t>BEHIND-THE-EAR HEARING AIDS WITH RECEIVER IN THE DEVICE (BTE)</t>
  </si>
  <si>
    <t>Y2145060102</t>
  </si>
  <si>
    <t>BEHIND-THE-EAR HEARING AIDS WITH RECEIVER IN THE CANAL (RIC, RITE)</t>
  </si>
  <si>
    <t>Y21450602</t>
  </si>
  <si>
    <t>IN-THE-EAR HEARING AIDS (ITEs)</t>
  </si>
  <si>
    <t>Y2145060201</t>
  </si>
  <si>
    <t>HEARING AID IN THE-EAR (ITE)</t>
  </si>
  <si>
    <t>Y2145060202</t>
  </si>
  <si>
    <t>HEARING AIDS IN-THE-CANAL (ITC)</t>
  </si>
  <si>
    <t>Y2145060203</t>
  </si>
  <si>
    <t xml:space="preserve">HEARING AIDS COMPLETELY-IN-THE-CANAL (CIC) </t>
  </si>
  <si>
    <t>Y2145060204</t>
  </si>
  <si>
    <t xml:space="preserve">HEARING AIDS INVISIBLE-IN-THE-CANAL (IIC) </t>
  </si>
  <si>
    <t>Y21450603</t>
  </si>
  <si>
    <t>BOX HEARING AIDS</t>
  </si>
  <si>
    <t>Y214509</t>
  </si>
  <si>
    <t>BONE CONDUCTION HEARING AIDS</t>
  </si>
  <si>
    <t>Y21450901</t>
  </si>
  <si>
    <t>SPECTACLE HEARING AIDS</t>
  </si>
  <si>
    <t>Y21450902</t>
  </si>
  <si>
    <t>HEADBAND HEARING AIDS</t>
  </si>
  <si>
    <t>Y21450903</t>
  </si>
  <si>
    <t>HEARING AIDS WITH ELASTIC BAND</t>
  </si>
  <si>
    <t>Y21450904</t>
  </si>
  <si>
    <t>HEARING AIDS USING ADHESIVE PATCH</t>
  </si>
  <si>
    <t>Y214580</t>
  </si>
  <si>
    <t>HEARING AIDS OR HEARING DEVICES - ACCESSORIES</t>
  </si>
  <si>
    <t>Y214599</t>
  </si>
  <si>
    <t>HEARING AIDS - OTHER</t>
  </si>
  <si>
    <t>Y2151</t>
  </si>
  <si>
    <t xml:space="preserve">ALARM SYSTEMS + SIGNALLING, INDICATION AND REMINDER AIDS </t>
  </si>
  <si>
    <t>Y215112</t>
  </si>
  <si>
    <t>CLOCKS FOR PERSONS WITH DISABILITIES</t>
  </si>
  <si>
    <t>Y215199</t>
  </si>
  <si>
    <t>ALARM SYSTEMS + SIGNALING, INDICATION AND REMINDER AIDS - OTHER</t>
  </si>
  <si>
    <t>Y2199</t>
  </si>
  <si>
    <t>COMMUNICATION AND INFORMATION MANAGEMENT AIDS - OTHER</t>
  </si>
  <si>
    <t>Y24</t>
  </si>
  <si>
    <t>OBJECT MANIPULATION DEVICES</t>
  </si>
  <si>
    <t>Y2409</t>
  </si>
  <si>
    <t>CONTROL DEVICES AND SYSTEMS</t>
  </si>
  <si>
    <t>Y240918</t>
  </si>
  <si>
    <t>CONTROL SENSORS</t>
  </si>
  <si>
    <t>Y240999</t>
  </si>
  <si>
    <t>CONTROL DEVICES AND SYSTEMS - OTHER</t>
  </si>
  <si>
    <t>Y2412</t>
  </si>
  <si>
    <t xml:space="preserve">AMBIENT CONTROL SYSTEMS </t>
  </si>
  <si>
    <t>Y241203</t>
  </si>
  <si>
    <t>PROGRAMMABLE REMOTE CONTROLS, HOME AUTOMATION SYSTEMS, CONTROL SATELLITES</t>
  </si>
  <si>
    <t>Y241299</t>
  </si>
  <si>
    <t>AMBIENT CONTROL SYSTEMS - OTHER</t>
  </si>
  <si>
    <t>Y2418</t>
  </si>
  <si>
    <t>ARM, HAND, FINGER FUNCTION AID AND/OR SUBSTITUTION DEVICES</t>
  </si>
  <si>
    <t>Y241815</t>
  </si>
  <si>
    <t>FUNCTIONAL HELMETS</t>
  </si>
  <si>
    <t>Y241899</t>
  </si>
  <si>
    <t>ARM, HAND, FINGER FUNCTION AID AND/OR SUBSTITUTION DEVICES - OTHER</t>
  </si>
  <si>
    <t>Y2421</t>
  </si>
  <si>
    <t>DEVICES FOR REACHING AND GRASPING OBJECTS</t>
  </si>
  <si>
    <t>Y242103</t>
  </si>
  <si>
    <t>MANUAL PREHENSILE GRIPPERS</t>
  </si>
  <si>
    <t>Y242199</t>
  </si>
  <si>
    <t>DEVICES FOR REACHING AND GRASPING OBJECTS - OTHER</t>
  </si>
  <si>
    <t>Y2499</t>
  </si>
  <si>
    <t>DEVICES FOR OBJECT MANIPULATION - OTHER</t>
  </si>
  <si>
    <t>Y99</t>
  </si>
  <si>
    <t>DEVICES FOR PERSONS WITH DISABILITIES NOT INCLUDED IN OTHER CATEGORIES - OTHER</t>
  </si>
  <si>
    <t>Z</t>
  </si>
  <si>
    <t>MEDICAL EQUIPMENT AND RELATED ACCESSORIES, SOFTWARE AND CONSUMABLES</t>
  </si>
  <si>
    <t>Z11</t>
  </si>
  <si>
    <t>BIOIMAGING AND RADIOTHERAPY INSTRUMENTS</t>
  </si>
  <si>
    <t>Z1101</t>
  </si>
  <si>
    <t>RADIOTHERAPY AND RADIOSURGERY INSTRUMENTS</t>
  </si>
  <si>
    <t>Z110101</t>
  </si>
  <si>
    <t>LINEAR ACCELERATORS</t>
  </si>
  <si>
    <t>Z11010101</t>
  </si>
  <si>
    <t>SINGLE ENERGY LINEAR ACCELERATORS</t>
  </si>
  <si>
    <t>Z11010102</t>
  </si>
  <si>
    <t>MEDIUM AND MULTI ENERGY LINEAR ACCELERATORS</t>
  </si>
  <si>
    <t>Z11010103</t>
  </si>
  <si>
    <t>MULTI AND HIGH ENERGY LINEAR ACCELERATORS</t>
  </si>
  <si>
    <t>Z11010104</t>
  </si>
  <si>
    <t>INTRA-OPERATIVE LINEAR ACCELERATORS</t>
  </si>
  <si>
    <t>Z11010180</t>
  </si>
  <si>
    <t>LINEAR ACCELERATORS - HARDWARE ACCESSORIES</t>
  </si>
  <si>
    <t>Z11010182</t>
  </si>
  <si>
    <t>LINEAR ACCELERATORS - SOFTWARE ACCESSORIES</t>
  </si>
  <si>
    <t>Z11010185</t>
  </si>
  <si>
    <t>LINEAR ACCELERATORS - CONSUMABLES</t>
  </si>
  <si>
    <t>Z11010192</t>
  </si>
  <si>
    <t>LINEAR ACCELERATORS - MEDICAL DEVICE SOFTWARE</t>
  </si>
  <si>
    <t>Z11010199</t>
  </si>
  <si>
    <t>LINEAR ACCELERATORS – OTHER</t>
  </si>
  <si>
    <t>Z110102</t>
  </si>
  <si>
    <t>RADIOTHERAPY SIMULATION INSTRUMENTS</t>
  </si>
  <si>
    <t>Z11010201</t>
  </si>
  <si>
    <t>RADIOTHERAPY SIMULATORS</t>
  </si>
  <si>
    <t>Z11010202</t>
  </si>
  <si>
    <t xml:space="preserve">COMPUTED TOMOGRAPHY (CT) FOR RADIOTHERAPY SIMULATION </t>
  </si>
  <si>
    <t>Z11010280</t>
  </si>
  <si>
    <t>INSTRUMENTS FOR RADIOTHERAPY SIMULATION - HARDWARE ACCESSORIES</t>
  </si>
  <si>
    <t>Z11010282</t>
  </si>
  <si>
    <t>INSTRUMENTS FOR RADIOTHERAPY SIMULATION - SOFTWARE ACCESSORIES</t>
  </si>
  <si>
    <t>Z11010285</t>
  </si>
  <si>
    <t>INSTRUMENTS FOR RADIOTHERAPY SIMULATION - CONSUMABLES</t>
  </si>
  <si>
    <t>Z11010292</t>
  </si>
  <si>
    <t>INSTRUMENTS FOR RADIOTHERAPY SIMULATION - MEDICAL DEVICE SOFTWARE</t>
  </si>
  <si>
    <t>Z110103</t>
  </si>
  <si>
    <t>BRACHYTHERAPY RADIATION INSTRUMENTS</t>
  </si>
  <si>
    <t>Z11010301</t>
  </si>
  <si>
    <t>BRACHYTHERAPY RADIATION SYSTEMS</t>
  </si>
  <si>
    <t>Z11010380</t>
  </si>
  <si>
    <t>BRACHYTHERAPY RADIATION SYSTEMS - HARDWARE ACCESSORIES</t>
  </si>
  <si>
    <t>Z11010382</t>
  </si>
  <si>
    <t>BRACHYTHERAPY RADIATION SYSTEMS - SOFTWARE ACCESSORIES</t>
  </si>
  <si>
    <t>Z11010385</t>
  </si>
  <si>
    <t>BRACHYTHERAPY RADIATION SYSTEMS - CONSUMABLES</t>
  </si>
  <si>
    <t>Z11010392</t>
  </si>
  <si>
    <t>BRACHYTHERAPY RADIATION SYSTEMS - MEDICAL DEVICE SOFTWARE</t>
  </si>
  <si>
    <t>Z110104</t>
  </si>
  <si>
    <t>RADIOTHERAPY TREATMENT PLANNING INSTRUMENTS</t>
  </si>
  <si>
    <t>Z11010401</t>
  </si>
  <si>
    <t>RADIOTHERAPY TREATMENT PLANNING SYSTEMS</t>
  </si>
  <si>
    <t>Z11010480</t>
  </si>
  <si>
    <t>RADIOTHERAPY TREATMENT PLANNING INSTRUMENTS - HARDWARE ACCESSORIES</t>
  </si>
  <si>
    <t>Z11010482</t>
  </si>
  <si>
    <t>RADIOTHERAPY TREATMENT PLANNING INSTRUMENTS - SOFTWARE ACCESSORIES</t>
  </si>
  <si>
    <t>Z11010485</t>
  </si>
  <si>
    <t>RADIOTHERAPY TREATMENT PLANNING INSTRUMENTS - CONSUMABLES</t>
  </si>
  <si>
    <t>Z11010492</t>
  </si>
  <si>
    <t>RADIOTHERAPY TREATMENT PLANNING INSTRUMENTS - MEDICAL DEVICE SOFTWARE</t>
  </si>
  <si>
    <t>Z110105</t>
  </si>
  <si>
    <t>INTRAVASCULAR RADIOTHERAPY INSTRUMENTS</t>
  </si>
  <si>
    <t>Z11010501</t>
  </si>
  <si>
    <t>INTRAVASCULAR RADIOTHERAPY SYSTEMS</t>
  </si>
  <si>
    <t>Z11010580</t>
  </si>
  <si>
    <t>INTRAVASCULAR RADIOTHERAPY INSTRUMENTS - HARDWARE ACCESSORIES</t>
  </si>
  <si>
    <t>Z11010582</t>
  </si>
  <si>
    <t>INTRAVASCULAR RADIOTHERAPY INSTRUMENTS - SOFTWARE ACCESSORIES</t>
  </si>
  <si>
    <t>Z11010585</t>
  </si>
  <si>
    <t>INTRAVASCULAR RADIOTHERAPY INSTRUMENTS - CONSUMABLES</t>
  </si>
  <si>
    <t>Z11010592</t>
  </si>
  <si>
    <t>INTRAVASCULAR RADIOTHERAPY INSTRUMENTS - MEDICAL DEVICE SOFTWARE</t>
  </si>
  <si>
    <t>Z110107</t>
  </si>
  <si>
    <t>RADIOSURGERY INSTRUMENTS</t>
  </si>
  <si>
    <t>Z11010701</t>
  </si>
  <si>
    <t>RADIOSURGERY SYSTEMS</t>
  </si>
  <si>
    <t>Z11010780</t>
  </si>
  <si>
    <t>RADIOSURGERY INSTRUMENTS - HARDWARE ACCESSORIES</t>
  </si>
  <si>
    <t>Z11010782</t>
  </si>
  <si>
    <t>RADIOSURGERY INSTRUMENTS - SOFTWARE ACCESSORIES</t>
  </si>
  <si>
    <t>Z11010785</t>
  </si>
  <si>
    <t>RADIOSURGERY INSTRUMENTS - CONSUMABLES</t>
  </si>
  <si>
    <t>Z11010792</t>
  </si>
  <si>
    <t>RADIOSURGERY INSTRUMENTS - MEDICAL DEVICE SOFTWARE</t>
  </si>
  <si>
    <t>Z110108</t>
  </si>
  <si>
    <t>TOMOTHERAPY INSTRUMENTS</t>
  </si>
  <si>
    <t>Z11010801</t>
  </si>
  <si>
    <t>TOMOTHERAPY SYSTEMS</t>
  </si>
  <si>
    <t>Z11010880</t>
  </si>
  <si>
    <t>TOMOTHERAPY INSTRUMENTS - HARDWARE ACCESSORIES</t>
  </si>
  <si>
    <t>Z11010882</t>
  </si>
  <si>
    <t>TOMOTHERAPY INSTRUMENTS - SOFTWARE ACCESSORIES</t>
  </si>
  <si>
    <t>Z11010885</t>
  </si>
  <si>
    <t>TOMOTHERAPY INSTRUMENTS - CONSUMABLES</t>
  </si>
  <si>
    <t>Z11010892</t>
  </si>
  <si>
    <t>TOMOTHERAPY INSTRUMENTS - MEDICAL DEVICE SOFTWARE</t>
  </si>
  <si>
    <t>Z110109</t>
  </si>
  <si>
    <t>MAGNETIC RESONANCE RADIOTHERAPY INSTRUMENTS</t>
  </si>
  <si>
    <t>Z11010901</t>
  </si>
  <si>
    <t>INTEGRATED SYSTEMS FOR MAGNETIC RESONANCE RADIOTHERAPY</t>
  </si>
  <si>
    <t>Z11010980</t>
  </si>
  <si>
    <t>MAGNETIC RESONANCE RADIOTHERAPY INSTRUMENTS - HARDWARE ACCESSORIES</t>
  </si>
  <si>
    <t>Z11010982</t>
  </si>
  <si>
    <t>MAGNETIC RESONANCE RADIOTHERAPY INSTRUMENTS - SOFTWARE ACCESSORIES</t>
  </si>
  <si>
    <t>Z11010985</t>
  </si>
  <si>
    <t>MAGNETIC RESONANCE RADIOTHERAPY INSTRUMENTS - SPECIFIC MATERIALS</t>
  </si>
  <si>
    <t>Z11010992</t>
  </si>
  <si>
    <t>MAGNETIC RESONANCE RADIOTHERAPY INSTRUMENTS - MEDICAL DEVICE SOFTWARE</t>
  </si>
  <si>
    <t>Z110110</t>
  </si>
  <si>
    <t>INSTRUMENTS FOR PROTON THERAPY</t>
  </si>
  <si>
    <t>Z11011001</t>
  </si>
  <si>
    <t>PROTON THERAPY SYSTEMS</t>
  </si>
  <si>
    <t>Z11011080</t>
  </si>
  <si>
    <t>PROTON THERAPY INSTRUMENTS - HARDWARE ACCESSORIES</t>
  </si>
  <si>
    <t>Z11011082</t>
  </si>
  <si>
    <t>PROTON THERAPY INSTRUMENTS - SOFTWARE ACCESSORIES</t>
  </si>
  <si>
    <t>Z11011085</t>
  </si>
  <si>
    <t>PROTON THERAPY INSTRUMENTS - CONSUMABLES</t>
  </si>
  <si>
    <t>Z11011092</t>
  </si>
  <si>
    <t>PROTON THERAPY INSTRUMENTS - MEDICAL DEVICE SOFTWARE</t>
  </si>
  <si>
    <t>Z110190</t>
  </si>
  <si>
    <t>VARIOUS RADIOTHERAPY AND RADIOSURGERY INSTRUMENTS</t>
  </si>
  <si>
    <t>Z11019001</t>
  </si>
  <si>
    <t>CAESIUM THERAPY EQUIPMENT</t>
  </si>
  <si>
    <t>Z11019002</t>
  </si>
  <si>
    <t>COBALT THERAPY EQUIPMENT</t>
  </si>
  <si>
    <t>Z11019004</t>
  </si>
  <si>
    <t>AUTOMATIC CURVE TRACERS</t>
  </si>
  <si>
    <t>Z11019005</t>
  </si>
  <si>
    <t>SHIELDING BLOCK CUTTERS</t>
  </si>
  <si>
    <t>Z11019080</t>
  </si>
  <si>
    <t>VARIOUS RADIOTHERAPY AND RADIOSURGERY INSTRUMENTS - HARDWARE ACCESSORIES</t>
  </si>
  <si>
    <t>Z11019082</t>
  </si>
  <si>
    <t>VARIOUS RADIOTHERAPY AND RADIOSURGERY INSTRUMENTS - SOFTWARE ACCESSORIES</t>
  </si>
  <si>
    <t>Z11019085</t>
  </si>
  <si>
    <t>VARIOUS RADIOTHERAPY AND RADIOSURGERY INSTRUMENTS - CONSUMABLES</t>
  </si>
  <si>
    <t>Z11019092</t>
  </si>
  <si>
    <t>VARIOUS RADIOTHERAPY AND RADIOSURGERY INSTRUMENTS - MEDICAL DEVICE SOFTWARE</t>
  </si>
  <si>
    <t>Z11019099</t>
  </si>
  <si>
    <t>VARIOUS RADIOTHERAPY AND RADIOSURGERY INSTRUMENTS - OTHER</t>
  </si>
  <si>
    <t>Z1102</t>
  </si>
  <si>
    <t>NUCLEAR MEDICINE INSTRUMENTS</t>
  </si>
  <si>
    <t>Z110201</t>
  </si>
  <si>
    <t>COMPUTERISED GAMMA CAMERAS</t>
  </si>
  <si>
    <t>Z11020101</t>
  </si>
  <si>
    <t>MOBILE GAMMA CAMERAS</t>
  </si>
  <si>
    <t>Z11020102</t>
  </si>
  <si>
    <t>FIXED STATION GAMMA CAMERAS WITH SINGLE HEAD - WITHOUT ‘TOTAL BODY' ACQUISITION</t>
  </si>
  <si>
    <t>Z11020103</t>
  </si>
  <si>
    <t>FIXED STATION GAMMA CAMERAS WITH SINGLE HEAD - WITH ‘TOTAL BODY’ ACQUISITION</t>
  </si>
  <si>
    <t>Z11020104</t>
  </si>
  <si>
    <t>FIXED STATION GAMMA CAMERAS WITH MULTIPLE HEADS - WITHOUT ‘TOTAL BODY’ ACQUISITION</t>
  </si>
  <si>
    <t>Z11020105</t>
  </si>
  <si>
    <t>FIXED STATION GAMMA CAMERAS WITH MULTIPLE HEADS - WITH ‘TOTAL BODY’ ACQUISITION</t>
  </si>
  <si>
    <t>Z11020180</t>
  </si>
  <si>
    <t>COMPUTERIZED GAMMA CAMERAS -HARDWARE ACCESSORIES</t>
  </si>
  <si>
    <t>Z11020182</t>
  </si>
  <si>
    <t>COMPUTERIZED GAMMA CAMERAS - SOFTWARE ACCESSORIES</t>
  </si>
  <si>
    <t>Z11020185</t>
  </si>
  <si>
    <t>COMPUTERISED GAMMA CAMERAS -CONSUMABLES</t>
  </si>
  <si>
    <t>Z11020192</t>
  </si>
  <si>
    <t>COMPUTERISED GAMMA CAMERAS - MEDICAL DEVICE SOFTWARE</t>
  </si>
  <si>
    <t>Z110202</t>
  </si>
  <si>
    <t>INTEGRATED CT/GAMMA CAMERA SYSTEMS</t>
  </si>
  <si>
    <t>Z11020201</t>
  </si>
  <si>
    <t>CT/GAMMA CAMERA SYSTEMS</t>
  </si>
  <si>
    <t>Z11020280</t>
  </si>
  <si>
    <t>INTEGRATED CT/GAMMA CAMERA SYSTEMS - HARDWARE ACCESSORIES</t>
  </si>
  <si>
    <t>Z11020282</t>
  </si>
  <si>
    <t>INTEGRATED CT/GAMMA CAMERA SYSTEMS - SOFTWARE ACCESSORIES</t>
  </si>
  <si>
    <t>Z11020285</t>
  </si>
  <si>
    <t xml:space="preserve">IINTEGRATED CT/GAMMA CAMERA SYSTEMS - CONSUMABLES </t>
  </si>
  <si>
    <t>Z11020292</t>
  </si>
  <si>
    <t>IINTEGRATED CT/GAMMA CAMERA SYSTEMS - MEDICAL DEVICE SOFTWARE</t>
  </si>
  <si>
    <t>Z110203</t>
  </si>
  <si>
    <t>INTEGRATED CT/PET SYSTEMS</t>
  </si>
  <si>
    <t>Z11020301</t>
  </si>
  <si>
    <t xml:space="preserve">CT/PET SYSTEMS </t>
  </si>
  <si>
    <t>Z11020380</t>
  </si>
  <si>
    <t>INTEGRATED CT/PET SYSTEMS - HARDWARE ACCESSORIES</t>
  </si>
  <si>
    <t>Z11020382</t>
  </si>
  <si>
    <t>INTEGRATED CT/PET SYSTEMS - SOFTWARE ACCESSORIES</t>
  </si>
  <si>
    <t>Z11020385</t>
  </si>
  <si>
    <t xml:space="preserve">INTEGRATED CT/PET SYSTEMS - CONSUMABLES </t>
  </si>
  <si>
    <t>Z11020392</t>
  </si>
  <si>
    <t>INTEGRATED CT/PET SYSTEMS - MEDICAL DEVICE SOFTWARE</t>
  </si>
  <si>
    <t>Z110204</t>
  </si>
  <si>
    <t>POSITRON EMISSION TOMOGRAPHY INSTRUMENTS</t>
  </si>
  <si>
    <t>Z11020401</t>
  </si>
  <si>
    <t>POSITRON EMISSION TOMOGRAPHS</t>
  </si>
  <si>
    <t>Z11020480</t>
  </si>
  <si>
    <t>POSITRON EMISSION TOMOGRAPHY INSTRUMENTS - HARDWARE ACCESSORIES</t>
  </si>
  <si>
    <t>Z11020482</t>
  </si>
  <si>
    <t>POSITRON EMISSION TOMOGRAPHY INSTRUMENTS - SOFTWARE ACCESSORIES</t>
  </si>
  <si>
    <t>Z11020485</t>
  </si>
  <si>
    <t>POSITRON EMISSION TOMOGRAPHY INSTRUMENTS - CONSUMABLES</t>
  </si>
  <si>
    <t>Z11020492</t>
  </si>
  <si>
    <t>POSITRON EMISSION TOMOGRAPHY INSTRUMENTS - MEDICAL DEVICE SOFTWARE</t>
  </si>
  <si>
    <t>Z110205</t>
  </si>
  <si>
    <t>RADIOISOTOPE SCANNERS</t>
  </si>
  <si>
    <t>Z110206</t>
  </si>
  <si>
    <t>INTRAOPERATIVE RADIOISOTOPE SCANNERS</t>
  </si>
  <si>
    <t>Z110207</t>
  </si>
  <si>
    <t>INTEGRATED MRI/PET SYSTEMS</t>
  </si>
  <si>
    <t>Z11020701</t>
  </si>
  <si>
    <t>MRI/PET SYSTEMS</t>
  </si>
  <si>
    <t>Z11020780</t>
  </si>
  <si>
    <t>INTEGRATED MRI/PET SYSTEMS - HARDWARE ACCESSORIES</t>
  </si>
  <si>
    <t>Z11020782</t>
  </si>
  <si>
    <t>INTEGRATED MRI/PET SYSTEMS - SOFTWARE ACCESSORIES</t>
  </si>
  <si>
    <t>Z11020785</t>
  </si>
  <si>
    <t>INTEGRATED MRI/PET SYSTEMS - CONSUMABLES</t>
  </si>
  <si>
    <t>Z11020792</t>
  </si>
  <si>
    <t>INTEGRATED MRI/PET SYSTEMS - MEDICAL DEVICE SOFTWARE</t>
  </si>
  <si>
    <t>Z110290</t>
  </si>
  <si>
    <t>VARIOUS INSTRUMENTS FOR NUCLEAR MEDICINE</t>
  </si>
  <si>
    <t>Z11029001</t>
  </si>
  <si>
    <t>BETA/GAMMA DETECTORS</t>
  </si>
  <si>
    <t>Z11029002</t>
  </si>
  <si>
    <t>CYCLOTRONS</t>
  </si>
  <si>
    <t>Z11029003</t>
  </si>
  <si>
    <t>LYMPHOSCINTIGRAPHS</t>
  </si>
  <si>
    <t>Z11029004</t>
  </si>
  <si>
    <t>RADIOACTIVE GAS PRODUCERS</t>
  </si>
  <si>
    <t>Z11029005</t>
  </si>
  <si>
    <t>AUTOMATIC DOSE CALIBRATORS</t>
  </si>
  <si>
    <t>Z11029080</t>
  </si>
  <si>
    <t>VARIOUS INSTRUMENTS FOR NUCLEAR MEDICINE - HARDWARE ACCESSORIES</t>
  </si>
  <si>
    <t>Z11029082</t>
  </si>
  <si>
    <t>VARIOUS INSTRUMENTS FOR NUCLEAR MEDICINE - SOFTWARE ACCESSORIES</t>
  </si>
  <si>
    <t>Z11029085</t>
  </si>
  <si>
    <t>VARIOUS INSTRUMENTS FOR NUCLEAR MEDICINE - CONSUMABLES</t>
  </si>
  <si>
    <t>Z11029092</t>
  </si>
  <si>
    <t>VARIOUS INSTRUMENTS FOR NUCLEAR MEDICINE - MEDICAL DEVICE SOFTWARE</t>
  </si>
  <si>
    <t>Z11029099</t>
  </si>
  <si>
    <t>VARIOUS INSTRUMENTS FOR NUCLEAR MEDICINE - OTHER</t>
  </si>
  <si>
    <t>Z1103</t>
  </si>
  <si>
    <t>DIAGNOSTIC AND INTERVENTIONAL RADIOLOGY INSTRUMENTS</t>
  </si>
  <si>
    <t>Z110301</t>
  </si>
  <si>
    <t>DIGITAL ANGIOGRAPHY SYSTEMS</t>
  </si>
  <si>
    <t>Z11030101</t>
  </si>
  <si>
    <t>MOBILE ANGIOGRAPHY SYSTEMS FOR ANGIOPLASTY AND CATHETERIZATION</t>
  </si>
  <si>
    <t>Z11030102</t>
  </si>
  <si>
    <t>STATIONARY ANGIOGRAPHY SYSTEMS FOR ANGIOGRAPHIC AND CARDIOLOGIC STUDIES</t>
  </si>
  <si>
    <t>Z11030103</t>
  </si>
  <si>
    <t>BIPLANAR ANGIOGRAPHY SYSTEMS</t>
  </si>
  <si>
    <t>Z11030180</t>
  </si>
  <si>
    <t>DIGITAL ANGIOGRAPHY SYSTEMS - HARDWARE ACCESSORIES</t>
  </si>
  <si>
    <t>Z11030182</t>
  </si>
  <si>
    <t>DIGITAL ANGIOGRAPHY SYSTEMS - SOFTWARE ACCESSORIES</t>
  </si>
  <si>
    <t>Z11030185</t>
  </si>
  <si>
    <t>DIGITAL ANGIOGRAPHY SYSTEMS - CONSUMABLES</t>
  </si>
  <si>
    <t>Z11030192</t>
  </si>
  <si>
    <t>DIGITAL ANGIOGRAPHY SYSTEMS - MEDICAL DEVICE SOFTWARE</t>
  </si>
  <si>
    <t>Z110302</t>
  </si>
  <si>
    <t>MAMMOGRAPHY SYSTEMS</t>
  </si>
  <si>
    <t>Z11030201</t>
  </si>
  <si>
    <t>CONVENTIONAL MAMMOGRAPHY SYSTEMS</t>
  </si>
  <si>
    <t>Z11030202</t>
  </si>
  <si>
    <t>DIGITAL MAMMOGRAPHY SYSTEMS</t>
  </si>
  <si>
    <t>Z11030280</t>
  </si>
  <si>
    <t>MAMMOGRAPHY SYSTEMS - HARDWARE ACCESSORIES</t>
  </si>
  <si>
    <t>Z1103028001</t>
  </si>
  <si>
    <t>STEREOTACTIC MODULES FOR MAMMOGRAPHY</t>
  </si>
  <si>
    <t>Z1103028099</t>
  </si>
  <si>
    <t>MAMMOGRAPHY SYSTEMS - HARDWARE - OTHER</t>
  </si>
  <si>
    <t>Z11030282</t>
  </si>
  <si>
    <t>MAMMOGRAPHY SYSTEMS - SOFTWARE ACCESSORIES</t>
  </si>
  <si>
    <t>Z11030285</t>
  </si>
  <si>
    <t>MAMMOGRAPHY SYSTEMS - CONSUMABLES</t>
  </si>
  <si>
    <t>Z11030292</t>
  </si>
  <si>
    <t>MAMMOGRAPHY SYSTEMS - MEDICAL DEVICE SOFTWARE</t>
  </si>
  <si>
    <t>Z110303</t>
  </si>
  <si>
    <t>INSTRUMENTS FOR ORTHOPANTOMOGRAPHY AND PANORAMIC DENTAL RADIOLOGY</t>
  </si>
  <si>
    <t>Z11030301</t>
  </si>
  <si>
    <t>EQUIPMENT FOR ORTHOPANTOMOGRAPHY</t>
  </si>
  <si>
    <t>Z1103030101</t>
  </si>
  <si>
    <t>EQUIPMENT FOR CONVENTIONAL ORTHOPANTOMOGRAPHY</t>
  </si>
  <si>
    <t>Z1103030102</t>
  </si>
  <si>
    <t>EQUIPMENT FOR DIGITAL ORTHOPANTOMOGRAPHY</t>
  </si>
  <si>
    <t>Z11030302</t>
  </si>
  <si>
    <t>EQUIPMENT FOR PANORAMIC DENTAL RADIOLOGY</t>
  </si>
  <si>
    <t>Z11030380</t>
  </si>
  <si>
    <t>INSTRUMENTS FOR ORTHOPANTOMOGRAPHY AND PANORAMIC DENTAL RADIOLOGY - HARDWARE ACCESSORIES</t>
  </si>
  <si>
    <t>Z11030382</t>
  </si>
  <si>
    <t>INSTRUMENTS FOR ORTHOPANTOMOGRAPHY AND PANORAMIC DENTAL RADIOLOGY - SOFTWARE ACCESSORIES</t>
  </si>
  <si>
    <t>Z11030385</t>
  </si>
  <si>
    <t>INSTRUMENTS FOR ORTHOPANTOMOGRAPHY AND PANORAMIC DENTAL RADIOLOGY - CONSUMABLES</t>
  </si>
  <si>
    <t>Z11030392</t>
  </si>
  <si>
    <t>INSTRUMENTS FOR ORTHOPANTOMOGRAPHY AND PANORAMIC DENTAL RADIOLOGY - MEDICAL DEVICE SOFTWARE</t>
  </si>
  <si>
    <t>Z110304</t>
  </si>
  <si>
    <t>INSTRUMENTS FOR ENDORAL RADIOLOGY</t>
  </si>
  <si>
    <t>Z11030401</t>
  </si>
  <si>
    <t>ENDORAL RADIOLOGY EQUIPMENT</t>
  </si>
  <si>
    <t>Z1103040101</t>
  </si>
  <si>
    <t>EQUIPMENT FOR CONVENTIONAL ENDORAL RADIOLOGY</t>
  </si>
  <si>
    <t>Z1103040102</t>
  </si>
  <si>
    <t>EQUIPMENT FOR DIGITAL ENDORAL RADIOLOGY</t>
  </si>
  <si>
    <t>Z11030402</t>
  </si>
  <si>
    <t>SYSTEMS FOR INTRAORAL DIGITAL VIDEORADIOGRAPHY</t>
  </si>
  <si>
    <t>Z11030480</t>
  </si>
  <si>
    <t>INSTRUMENTS FOR ENDORAL RADIOLOGY - CONSUMABLES</t>
  </si>
  <si>
    <t>Z11030482</t>
  </si>
  <si>
    <t>INSTRUMENTS FOR RADIOLOGICAL SECTION</t>
  </si>
  <si>
    <t>Z11030485</t>
  </si>
  <si>
    <t>INSTRUMENTS FOR DIGITAL ENDORAL RADIOLOGY - CONSUMABLES</t>
  </si>
  <si>
    <t>Z11030492</t>
  </si>
  <si>
    <t>INSTRUMENTS FOR DIGITAL ENDORAL RADIOLOGY - MEDICAL DEVICE SOFTWARE</t>
  </si>
  <si>
    <t>Z110305</t>
  </si>
  <si>
    <t xml:space="preserve">RADIOLOGY INSTRUMENTS </t>
  </si>
  <si>
    <t>Z11030501</t>
  </si>
  <si>
    <t>COLUMN STANDS FOR RADIOLOGICAL EQUIPMENT</t>
  </si>
  <si>
    <t>Z11030502</t>
  </si>
  <si>
    <t>CEILING STANDS FOR RADIOLOGICAL EQUIPMENT</t>
  </si>
  <si>
    <t>Z11030503</t>
  </si>
  <si>
    <t>PATIENT TABLES FOR RADIOLOGICAL EQUIPMENT</t>
  </si>
  <si>
    <t>Z11030504</t>
  </si>
  <si>
    <t>TILTING TABLES FOR RADIOLOGY EQUIPMENT</t>
  </si>
  <si>
    <t>Z11030505</t>
  </si>
  <si>
    <t>TOMOGRAPHY TABLES</t>
  </si>
  <si>
    <t>Z11030506</t>
  </si>
  <si>
    <t>TELERADIOGRAPHS</t>
  </si>
  <si>
    <t>Z11030507</t>
  </si>
  <si>
    <t>TOMOGRAPHS</t>
  </si>
  <si>
    <t>Z11030580</t>
  </si>
  <si>
    <t>RADIOLOGY INSTRUMENTS - HARDWARE ACCESSORIES</t>
  </si>
  <si>
    <t>Z11030582</t>
  </si>
  <si>
    <t>RADIOLOGY INSTRUMENTS - SOFTWARE ACCESSORIES</t>
  </si>
  <si>
    <t>Z11030585</t>
  </si>
  <si>
    <t>RADIOLOGY INSTRUMENTS - CONSUMABLES</t>
  </si>
  <si>
    <t>Z11030592</t>
  </si>
  <si>
    <t>RADIOLOGY INSTRUMENTS - MEDICAL DEVICE SOFTWARE</t>
  </si>
  <si>
    <t>Z11030599</t>
  </si>
  <si>
    <t>RADIOLOGY INSTRUMENTS - OTHER</t>
  </si>
  <si>
    <t>Z110306</t>
  </si>
  <si>
    <t xml:space="preserve">COMPUTED TOMOGRAPHS (CT) </t>
  </si>
  <si>
    <t>Z11030601</t>
  </si>
  <si>
    <t>COMPUTED TOMOGRAPHS - NOT EXCEEDING 2 LAYERS</t>
  </si>
  <si>
    <t>Z11030602</t>
  </si>
  <si>
    <t>COMPUTED TOMOGRAPHS - EXCEEDING 2 LAYERS BUT LESS THAN 16 LAYERS</t>
  </si>
  <si>
    <t>Z11030603</t>
  </si>
  <si>
    <t>COMPUTED TOMOGRAPHS - 16 LAYERS OR MORE BUT LESS THAN 64 LAYERS</t>
  </si>
  <si>
    <t>Z11030605</t>
  </si>
  <si>
    <t>COMPUTED TOMOGRAPHS - 64 LAYERS OR MORE BUT LESS THAN 128 LAYERS</t>
  </si>
  <si>
    <t>Z11030606</t>
  </si>
  <si>
    <t>COMPUTED TOMOGRAPHS - 128 LAYERS OR MORE BUT LESS THAN 256 LAYERS</t>
  </si>
  <si>
    <t>Z11030607</t>
  </si>
  <si>
    <t>COMPUTED TOMOGRAPHS - 256 LAYERS OR MORE</t>
  </si>
  <si>
    <t>Z11030680</t>
  </si>
  <si>
    <t>COMPUTED TOMOGRAPHS (CT) - HARDWARE ACCESSORIES</t>
  </si>
  <si>
    <t>Z11030682</t>
  </si>
  <si>
    <t>COMPUTED TOMOGRAPHS (CT) - SOFTWARE ACCESSORIES</t>
  </si>
  <si>
    <t>Z11030685</t>
  </si>
  <si>
    <t xml:space="preserve">COMPUTED TOMOGRAPHS (CT) - CONSUMABLES </t>
  </si>
  <si>
    <t>Z11030692</t>
  </si>
  <si>
    <t>COMPUTED TOMOGRAPHS (CT) - MEDICAL DEVICE SOFTWARE</t>
  </si>
  <si>
    <t>Z11030699</t>
  </si>
  <si>
    <t>COMPUTED TOMOGRAPHS (CT) - OTHER</t>
  </si>
  <si>
    <t>Z110307</t>
  </si>
  <si>
    <t>REMOTE CONTROL TABLES</t>
  </si>
  <si>
    <t>Z11030701</t>
  </si>
  <si>
    <t>CONVENTIONAL REMOTE CONTROL TABLES</t>
  </si>
  <si>
    <t>Z11030702</t>
  </si>
  <si>
    <t>DIGITAL REMOTE CONTROL TABLES</t>
  </si>
  <si>
    <t>Z11030703</t>
  </si>
  <si>
    <t>REMOTE CONTROL TABLES WITH CONVENTIONAL MULTIFUNCTIONAL ARCH</t>
  </si>
  <si>
    <t>Z11030704</t>
  </si>
  <si>
    <t>REMOTE CONTROL TABLES WITH DIGITAL MULTIFUNCTIONAL ARCH</t>
  </si>
  <si>
    <t>Z11030780</t>
  </si>
  <si>
    <t>REMOTE CONTROL TABLES - HARDWARE ACCESSORIES</t>
  </si>
  <si>
    <t>Z11030782</t>
  </si>
  <si>
    <t>REMOTE CONTROL TABLES - SOFTWARE ACCESSORIES</t>
  </si>
  <si>
    <t>Z11030785</t>
  </si>
  <si>
    <t>REMOTE CONTROL TABLES - CONSUMABLES</t>
  </si>
  <si>
    <t>Z11030792</t>
  </si>
  <si>
    <t>REMOTE CONTROL TABLES - MEDICAL DEVICE SOFTWARE</t>
  </si>
  <si>
    <t>Z110310</t>
  </si>
  <si>
    <t>MULTIFUNCTIONAL SYSTEMS FOR TRADITIONAL RADIOLOGY</t>
  </si>
  <si>
    <t>Z110311</t>
  </si>
  <si>
    <t>DIRECT DIGITAL RADIOLOGY (DR) SYSTEMS</t>
  </si>
  <si>
    <t>Z11031101</t>
  </si>
  <si>
    <t xml:space="preserve">MULTIFUNCTIONAL SYSTEMS FOR DIRECT DIGITAL RADIOLOGY </t>
  </si>
  <si>
    <t>Z11031102</t>
  </si>
  <si>
    <t>DIRECT DIGITAL TELERADIOGRAPHS</t>
  </si>
  <si>
    <t>Z11031180</t>
  </si>
  <si>
    <t>SYSTEMS FOR DIRECT DIGITAL RADIOLOGY (DR) - HARDWARE ACCESSORIES</t>
  </si>
  <si>
    <t>Z11031182</t>
  </si>
  <si>
    <t>SYSTEMS FOR DIRECT DIGITAL RADIOLOGY (DR) - SOFTWARE ACCESSORIES</t>
  </si>
  <si>
    <t>Z11031192</t>
  </si>
  <si>
    <t>SYSTEMS FOR DIRECT DIGITAL RADIOLOGY (DR) - MEDICAL DEVICE SOFTWARE</t>
  </si>
  <si>
    <t>Z110390</t>
  </si>
  <si>
    <t>VARIOUS INSTRUMENTS FOR RADIODIAGNOSTICS AND INTERVENTIONAL PROCEDURES</t>
  </si>
  <si>
    <t>Z11039001</t>
  </si>
  <si>
    <t>ANGIOGRAPHS</t>
  </si>
  <si>
    <t>Z11039002</t>
  </si>
  <si>
    <t>ARTERIOGRAPHS</t>
  </si>
  <si>
    <t>Z11039003</t>
  </si>
  <si>
    <t>MULTIFORMAT CAMERAS</t>
  </si>
  <si>
    <t>Z11039004</t>
  </si>
  <si>
    <t>TELEVISION SYSTEMS</t>
  </si>
  <si>
    <t>Z11039005</t>
  </si>
  <si>
    <t>RADIOGENIC COMPLEXES</t>
  </si>
  <si>
    <t>Z11039006</t>
  </si>
  <si>
    <t>RADIOLOGY CONTROL UNITS</t>
  </si>
  <si>
    <t>Z11039007</t>
  </si>
  <si>
    <t>CRANIOSTATS</t>
  </si>
  <si>
    <t>Z11039008</t>
  </si>
  <si>
    <t>AUTOMATIC EXPOSURE METERS</t>
  </si>
  <si>
    <t>Z11039009</t>
  </si>
  <si>
    <t>FLUOROSCOPY DEVICES</t>
  </si>
  <si>
    <t>Z11039010</t>
  </si>
  <si>
    <t>PHOTO CAMERAS</t>
  </si>
  <si>
    <t>Z11039011</t>
  </si>
  <si>
    <t xml:space="preserve">HIGH VOLTAGE X-RAY GENERATORS </t>
  </si>
  <si>
    <t>Z11039012</t>
  </si>
  <si>
    <t>X-RAY TUBE ASSEMBLY</t>
  </si>
  <si>
    <t>Z11039013</t>
  </si>
  <si>
    <t>ANGIOGRAPHIC INJECTORS</t>
  </si>
  <si>
    <t>Z11039014</t>
  </si>
  <si>
    <t>MULTIPLE CONTRAST AGENT INJECTORS</t>
  </si>
  <si>
    <t>Z11039015</t>
  </si>
  <si>
    <t>IMAGE INTENSIFIERS</t>
  </si>
  <si>
    <t>Z11039016</t>
  </si>
  <si>
    <t>MOBILE RADIOGRAPHIC UNITS</t>
  </si>
  <si>
    <t>Z11039017</t>
  </si>
  <si>
    <t>MOBILE RADIOSCOPIC UNITS</t>
  </si>
  <si>
    <t>Z11039018</t>
  </si>
  <si>
    <t>SERIALOGRAPHS</t>
  </si>
  <si>
    <t>Z11039019</t>
  </si>
  <si>
    <t>ANGIOGRAPHY TUBE SUPPORTS</t>
  </si>
  <si>
    <t>Z11039020</t>
  </si>
  <si>
    <t>ANGIOGRAPHY TABLES</t>
  </si>
  <si>
    <t>Z11039021</t>
  </si>
  <si>
    <t xml:space="preserve">RADIOGRAPHY VIDEO ACQUISITION SYSTEMS </t>
  </si>
  <si>
    <t>Z11039080</t>
  </si>
  <si>
    <t>VARIOUS RADIODIAGNOSTIC AND INTERVENTIONAL INSTRUMENTS - HARDWARE ACCESSORIES</t>
  </si>
  <si>
    <t>Z11039082</t>
  </si>
  <si>
    <t>VARIOUS RADIODIAGNOSTIC AND INTERVENTIONAL INSTRUMENTS - SOFTWARE ACCESSORIES</t>
  </si>
  <si>
    <t>Z11039085</t>
  </si>
  <si>
    <t>VARIOUS RADIODIAGNOSTIC AND INTERVENTIONAL INSTRUMENTS - CONSUMABLES</t>
  </si>
  <si>
    <t>Z11039092</t>
  </si>
  <si>
    <t>VARIOUS RADIODIAGNOSTIC AND INTERVENTIONAL INSTRUMENTS - MEDICAL DEVICE SOFTWARE</t>
  </si>
  <si>
    <t>Z11039099</t>
  </si>
  <si>
    <t>VARIOUS RADIODIAGNOSTIC AND INTERVENTIONAL INSTRUMENTS – OTHER</t>
  </si>
  <si>
    <t>Z1104</t>
  </si>
  <si>
    <t>ECHOGRAPHY INSTRUMENTS</t>
  </si>
  <si>
    <t>Z110401</t>
  </si>
  <si>
    <t>ULTRASOUND SCANNERS</t>
  </si>
  <si>
    <t>Z11040101</t>
  </si>
  <si>
    <t>INTERNAL ULTRASOUND SCANNERS</t>
  </si>
  <si>
    <t>Z11040102</t>
  </si>
  <si>
    <t>CARDIOLOGY ULTRASOUND SCANNERS</t>
  </si>
  <si>
    <t>Z11040103</t>
  </si>
  <si>
    <t>PORTABLE ULTRASOUND SCANNERS</t>
  </si>
  <si>
    <t>Z11040104</t>
  </si>
  <si>
    <t>MULTIDISCIPLINARY ULTRASOUND SCANNERS (INTERNAL AND CARDIOLOGY, ETC.)</t>
  </si>
  <si>
    <t>Z11040105</t>
  </si>
  <si>
    <t>OBSTETRIC/GYNAECOLOGICAL ULTRASOUND SCANNERS</t>
  </si>
  <si>
    <t>Z11040106</t>
  </si>
  <si>
    <t>HANDHELD ULTRASOUND SCANNERS</t>
  </si>
  <si>
    <t>Z11040107</t>
  </si>
  <si>
    <t>ECHOPHTHALMOGRAPHS</t>
  </si>
  <si>
    <t>Z11040180</t>
  </si>
  <si>
    <t>ULTRASOUND SCANNERS - HARDWARE ACCESSORIES</t>
  </si>
  <si>
    <t>Z1104018099</t>
  </si>
  <si>
    <t>ULTRASOUND SCANNERS – HARDWARE ACCESSORIES – OTHER</t>
  </si>
  <si>
    <t>Z11040182</t>
  </si>
  <si>
    <t>ULTRASOUND SCANNERS - SOFTWARE ACCESSORIES</t>
  </si>
  <si>
    <t>Z11040185</t>
  </si>
  <si>
    <t>ULTRASOUND SCANNERS - CONSUMABLES</t>
  </si>
  <si>
    <t>Z11040192</t>
  </si>
  <si>
    <t>ULTRASOUND SCANNERS - MEDICAL DEVICE SOFTWARE</t>
  </si>
  <si>
    <t>Z11040199</t>
  </si>
  <si>
    <t>ULTRASOUND SCANNERS - OTHER</t>
  </si>
  <si>
    <t>Z110402</t>
  </si>
  <si>
    <t>ULTRASOUND PROBES</t>
  </si>
  <si>
    <t>Z11040201</t>
  </si>
  <si>
    <t>TRANSCUTANEOUS ULTRASOUND PROBES</t>
  </si>
  <si>
    <t>Z1104020101</t>
  </si>
  <si>
    <t>LINEAR–ARRAY TRANSCUTANEOUS ULTRASOUND PROBES</t>
  </si>
  <si>
    <t>Z110402010101</t>
  </si>
  <si>
    <t>TWO–DIMENSIONAL LINEAR–ARRAY TRANSCUTANEOUS ULTRASOUND PROBES</t>
  </si>
  <si>
    <t>Z110402010102</t>
  </si>
  <si>
    <t>MULTIDIMENSIONAL LINEAR–ARRAY TRANSCUTANEOUS ULTRASOUND PROBES</t>
  </si>
  <si>
    <t>Z1104020102</t>
  </si>
  <si>
    <t>CURVILINEAR TRANSCUTANEOUS ULTRASOUND PROBES (CONVEX–ARRAY)</t>
  </si>
  <si>
    <t>Z110402010201</t>
  </si>
  <si>
    <t>CURVILINEAR TRANSCUTANEOUS TWO–DIMENSIONAL ULTRASOUND PROBES  (CONVEX–ARRAY)</t>
  </si>
  <si>
    <t>Z110402010202</t>
  </si>
  <si>
    <t>CURVILINEAR TRANSCUTANEOUS MULTIDIMENSIONAL ULTRASOUND PROBES  (CONVEX–ARRAY)</t>
  </si>
  <si>
    <t>Z1104020103</t>
  </si>
  <si>
    <t>TRANSCUTANEOUS ULTRASOUND SECTOR PROBES (PHASED ARRAY)</t>
  </si>
  <si>
    <t>Z110402010301</t>
  </si>
  <si>
    <t xml:space="preserve">TRANSCUTANEOUS ULTRASOUND SECTOR PROBES (PHASED ARRAY), TWO–DIMENSIONAL  </t>
  </si>
  <si>
    <t>Z110402010302</t>
  </si>
  <si>
    <t xml:space="preserve">TRANSCUTANEOUS ULTRASOUND SECTOR PROBES (PHASED ARRAY), MULTIDIMENSIONAL </t>
  </si>
  <si>
    <t>Z1104020104</t>
  </si>
  <si>
    <t>TRANSCUTANEOUS ULTRASOUND ACTIVE MATRIX PROBES</t>
  </si>
  <si>
    <t>Z110402010401</t>
  </si>
  <si>
    <t>TRANSCUTANEOUS ULTRASOUND ACTIVE MATRIX PROBES, TWO–DIMENSIONAL</t>
  </si>
  <si>
    <t>Z110402010402</t>
  </si>
  <si>
    <t>TRANSCUTANEOUS ULTRASOUND ACTIVE MATRIX PROBES, MULTIDIMENSIONAL</t>
  </si>
  <si>
    <t>Z1104020105</t>
  </si>
  <si>
    <t>CMUT ARRAY TRANSCUTANEOUS ULTRASOUND PROBES</t>
  </si>
  <si>
    <t>Z110402010501</t>
  </si>
  <si>
    <t xml:space="preserve">CMUT ARRAY TRANSCUTANEOUS ULTRASOUND PROBES, TWO–DIMENSIONAL </t>
  </si>
  <si>
    <t>Z110402010502</t>
  </si>
  <si>
    <t xml:space="preserve">CMUT ARRAY TRANSCUTANEOUS ULTRASOUND PROBES, MULTIDIMENSIONAL </t>
  </si>
  <si>
    <t>Z11040202</t>
  </si>
  <si>
    <t>ENDOCAVITARY ULTRASOUND PROBES</t>
  </si>
  <si>
    <t>Z1104020201</t>
  </si>
  <si>
    <t>ENDOCAVITARY ULTRASOUND PROBES, TWO–DIMENSIONAL</t>
  </si>
  <si>
    <t>Z1104020202</t>
  </si>
  <si>
    <t xml:space="preserve">ENDOCAVITARY ULTRASOUND PROBES, MULTIDIMENSIONAL </t>
  </si>
  <si>
    <t>Z11040203</t>
  </si>
  <si>
    <t>TRANSESOPHAGEAL ULTRASOUND PROBES</t>
  </si>
  <si>
    <t>Z1104020301</t>
  </si>
  <si>
    <t xml:space="preserve">TRANSESOPHAGEAL ULTRASOUND PROBES, TWO–DIMENSIONAL </t>
  </si>
  <si>
    <t>Z1104020302</t>
  </si>
  <si>
    <t xml:space="preserve">TRANSESOPHAGEAL ULTRASOUND PROBES, MULTIDIMENSIONAL </t>
  </si>
  <si>
    <t>Z11040299</t>
  </si>
  <si>
    <t>ULTRASOUND PROBES – OTHER</t>
  </si>
  <si>
    <t>Z110490</t>
  </si>
  <si>
    <t>VARIOUS ULTRASOUND INSTRUMENTS</t>
  </si>
  <si>
    <t>Z11049080</t>
  </si>
  <si>
    <t>VARIOUS ULTRASOUND INSTRUMENTS - HARDWARE ACCESSORIES</t>
  </si>
  <si>
    <t>Z11049082</t>
  </si>
  <si>
    <t>VARIOUS ULTRASOUND INSTRUMENTS - SOFTWARE ACCESSORIES</t>
  </si>
  <si>
    <t>Z11049085</t>
  </si>
  <si>
    <t>VARIOUS ULTRASOUND INSTRUMENTS - CONSUMABLES</t>
  </si>
  <si>
    <t>Z11049092</t>
  </si>
  <si>
    <t>VARIOUS ULTRASOUND INSTRUMENTS - MEDICAL DEVICE SOFTWARE</t>
  </si>
  <si>
    <t>Z11049099</t>
  </si>
  <si>
    <t>VARIOUS ULTRASOUND INSTRUMENTS - OTHER</t>
  </si>
  <si>
    <t>Z1105</t>
  </si>
  <si>
    <t>MAGNETIC RESONANCE IMAGING (MRI) INSTRUMENTS</t>
  </si>
  <si>
    <t>Z110501</t>
  </si>
  <si>
    <t>MAGNETIC RESONANCE (MR) SYSTEMS</t>
  </si>
  <si>
    <t>Z11050101</t>
  </si>
  <si>
    <t>SECTORAL TOMOGRAPHS (FOR TOMOGRAPHIC EXAMINATIONS OF THE EXTREMITIES)</t>
  </si>
  <si>
    <t>Z11050102</t>
  </si>
  <si>
    <t>OPEN MAGNET MRI SCANNERS WITH MAGNETIC FIELD INTENSITY LESS THAN OR EQUAL TO 0.5T</t>
  </si>
  <si>
    <t>Z11050103</t>
  </si>
  <si>
    <t>OPEN MAGNET MRI SCANNERS WITH MAGNETIC FIELD INTENSITY GREATER THAN 0.5T</t>
  </si>
  <si>
    <t>Z11050104</t>
  </si>
  <si>
    <t>CLOSED MAGNET MRI SCANNERS WITH MAGNETIC FIELD LESS THAN OR EQUAL TO 2T</t>
  </si>
  <si>
    <t>Z11050105</t>
  </si>
  <si>
    <t>CLOSED MAGNET MRI SCANNERS WITH MAGNETIC FIELD GREATER THAN 2T AND LESS THAN OR EQUAL TO 4T</t>
  </si>
  <si>
    <t>Z11050106</t>
  </si>
  <si>
    <t>CLOSED MAGNET MRI SCANNERS WITH MAGNETIC FIELD GREATER THAN 4T</t>
  </si>
  <si>
    <t>Z11050180</t>
  </si>
  <si>
    <t>MAGNETIC RESONANCE (MR) SYSTEMS - HARDWARE ACCESSORIES</t>
  </si>
  <si>
    <t>Z1105018001</t>
  </si>
  <si>
    <t>MAGNETIC RESONANCE (MR) RADIOFREQUENCY SURFACE COILS</t>
  </si>
  <si>
    <t>Z1105018002</t>
  </si>
  <si>
    <t>MAGNETIC RESONANCE (MR) RADIOFREQUENCY VOLUMETRIC COILS</t>
  </si>
  <si>
    <t>Z1105018099</t>
  </si>
  <si>
    <t>MAGNETIC RESONANCE (MR) SYSTEMS - HARDWARE ACCESSORIES - OTHER</t>
  </si>
  <si>
    <t>Z11050182</t>
  </si>
  <si>
    <t>MMAGNETIC RESONANCE (MR) SYSTEMS - SOFTWARE ACCESSORIES</t>
  </si>
  <si>
    <t>Z11050185</t>
  </si>
  <si>
    <t>MAGNETIC RESONANCE (MR) SYSTEMS - CONSUMABLES</t>
  </si>
  <si>
    <t>Z11050192</t>
  </si>
  <si>
    <t>MAGNETIC RESONANCE (MR) SYSTEMS - MEDICAL DEVICE SOFTWARE</t>
  </si>
  <si>
    <t>Z110590</t>
  </si>
  <si>
    <t>VARIOUS MAGNETIC RESONANCE IMAGING (MRI) INSTRUMENTS</t>
  </si>
  <si>
    <t>Z11059001</t>
  </si>
  <si>
    <t>MAGNETIC RESONANCE INJECTORS</t>
  </si>
  <si>
    <t>Z11059080</t>
  </si>
  <si>
    <t>VARIOUS MAGNETIC RESONANCE IMAGING INSTRUMENTS - HARDWARE ACCESSORIES</t>
  </si>
  <si>
    <t>Z11059082</t>
  </si>
  <si>
    <t>VARIOUS MAGNETIC RESONANCE IMAGING INSTRUMENTS - SOFTWARE ACCESSORIES</t>
  </si>
  <si>
    <t>Z11059085</t>
  </si>
  <si>
    <t>VARIOUS MAGNETIC RESONANCE IMAGING INSTRUMENTS - CONSUMABLES</t>
  </si>
  <si>
    <t>Z11059092</t>
  </si>
  <si>
    <t>VARIOUS MAGNETIC RESONANCE IMAGING INSTRUMENTS - MEDICAL DEVICE SOFTWARE</t>
  </si>
  <si>
    <t>Z11059099</t>
  </si>
  <si>
    <t>VARIOUS MAGNETIC RESONANCE IMAGING INSTRUMENTS – OTHER</t>
  </si>
  <si>
    <t>Z1106</t>
  </si>
  <si>
    <t>DIGITAL BIOIMAGING MANAGEMENT INSTRUMENTS</t>
  </si>
  <si>
    <t>Z110601</t>
  </si>
  <si>
    <t>LASER IMAGING SCANNER</t>
  </si>
  <si>
    <t>Z110602</t>
  </si>
  <si>
    <t xml:space="preserve">DIGITAL COMPUTED RADIOGRAPHY (CR) SYSTEMS </t>
  </si>
  <si>
    <t>Z11060201</t>
  </si>
  <si>
    <t>SINGLE-INPUT COMPUTED RADIOGRAPHY (CR) SYSTEMS</t>
  </si>
  <si>
    <t>Z11060202</t>
  </si>
  <si>
    <t>MULTIPLE-INPUT COMPUTED RADIOGRAPHY (CR) SYSTEMS</t>
  </si>
  <si>
    <t>Z11060280</t>
  </si>
  <si>
    <t>DIGITAL COMPUTED RADIOGRAPHY (CR) SYSTEMS - HARDWARE ACCESSORIES</t>
  </si>
  <si>
    <t>Z11060282</t>
  </si>
  <si>
    <t>DIGITAL COMPUTED RADIOGRAPHY (CR) SYSTEMS - SOFTWARE ACCESSORIES</t>
  </si>
  <si>
    <t>Z11060285</t>
  </si>
  <si>
    <t xml:space="preserve">DIGITAL COMPUTED RADIOGRAPHY (CR) SYSTEMS - CONSUMABLES </t>
  </si>
  <si>
    <t>Z11060292</t>
  </si>
  <si>
    <t>DIGITAL COMPUTED RADIOGRAPHY (CR) SYSTEMS - MEDICAL DEVICE SOFTWARE</t>
  </si>
  <si>
    <t>Z110603</t>
  </si>
  <si>
    <t>PICTURE ARCHIVING AND COMMUNICATION SYSTEMS</t>
  </si>
  <si>
    <t>Z110690</t>
  </si>
  <si>
    <t>VARIOUS DIGITAL BIOIMAGING MANAGEMENT INSTRUMENTS</t>
  </si>
  <si>
    <t>Z11069001</t>
  </si>
  <si>
    <t>BIOIMAGING PROCESSORS</t>
  </si>
  <si>
    <t>Z11069002</t>
  </si>
  <si>
    <t>JUKE BOXES FOR OPTICAL DISKS</t>
  </si>
  <si>
    <t>Z11069003</t>
  </si>
  <si>
    <t>BIOIMAGING SERVERS</t>
  </si>
  <si>
    <t>Z11069004</t>
  </si>
  <si>
    <t>IDENTIFICATION STATIONS</t>
  </si>
  <si>
    <t>Z11069005</t>
  </si>
  <si>
    <t>DIAGNOSTIC IMAGING WORKSTATIONS</t>
  </si>
  <si>
    <t>Z11069080</t>
  </si>
  <si>
    <t xml:space="preserve">VARIOUS DIGITAL BIOIMAGING MANAGEMENT INSTRUMENTS - HARDWARE </t>
  </si>
  <si>
    <t>Z11069082</t>
  </si>
  <si>
    <t>VARIOUS DIGITAL BIOIMAGING MANAGEMENT INSTRUMENTS - SOFTWARE ACCESSORIES</t>
  </si>
  <si>
    <t>Z11069085</t>
  </si>
  <si>
    <t>VARIOUS DIGITAL BIOIMAGING MANAGEMENT INSTRUMENTS - CONSUMABLES</t>
  </si>
  <si>
    <t>Z11069092</t>
  </si>
  <si>
    <t>VARIOUS DIGITAL BIOIMAGING MANAGEMENT INSTRUMENTS - MEDICAL DEVICE SOFTWARE</t>
  </si>
  <si>
    <t>Z11069099</t>
  </si>
  <si>
    <t>VARIOUS DIGITAL BIOIMAGING MANAGEMENT INSTRUMENTS - OTHER</t>
  </si>
  <si>
    <t>Z1107</t>
  </si>
  <si>
    <t>X–RAY FILM IMAGING SUPPORT INSTRUMENTS</t>
  </si>
  <si>
    <t>Z110701</t>
  </si>
  <si>
    <t>AUTOMATIC FILM LOADING SYSTEMS</t>
  </si>
  <si>
    <t>Z110702</t>
  </si>
  <si>
    <t>DIAPHANOSCOPE</t>
  </si>
  <si>
    <t>Z110703</t>
  </si>
  <si>
    <t>X–RAY FILM VIEWER</t>
  </si>
  <si>
    <t>Z110704</t>
  </si>
  <si>
    <t>X–RAY FILM PLAYERS</t>
  </si>
  <si>
    <t>Z110705</t>
  </si>
  <si>
    <t>LASER IMAGERS FOR BIOIMAGING</t>
  </si>
  <si>
    <t>Z110706</t>
  </si>
  <si>
    <t>VIDEO OR DIGITAL BIOIMAGING PLAYERS</t>
  </si>
  <si>
    <t>Z110707</t>
  </si>
  <si>
    <t>PROCESSORS</t>
  </si>
  <si>
    <t>Z11070701</t>
  </si>
  <si>
    <t>TRADITIONAL PROCESSORS</t>
  </si>
  <si>
    <t>Z11070702</t>
  </si>
  <si>
    <t>DAY-LIGHT PROCESSORS</t>
  </si>
  <si>
    <t>Z11070780</t>
  </si>
  <si>
    <t>PROCESSORS - HARDWARE ACCESSORIES</t>
  </si>
  <si>
    <t>Z11070785</t>
  </si>
  <si>
    <t>PROCESSORS - CONSUMABLES</t>
  </si>
  <si>
    <t>Z110790</t>
  </si>
  <si>
    <t>VARIOUS SUPPORTING INSTRUMENTS FOR X–RAY FILM IMAGING</t>
  </si>
  <si>
    <t>Z11079001</t>
  </si>
  <si>
    <t>X–RAY FILM DENSITOMETERS</t>
  </si>
  <si>
    <t>Z11079002</t>
  </si>
  <si>
    <t>SENSITOMETERS AND DENSITOMETERS FOR X–RAY FILMS</t>
  </si>
  <si>
    <t>Z11079003</t>
  </si>
  <si>
    <t>X–RAY SENSITOMETERS</t>
  </si>
  <si>
    <t>Z11079004</t>
  </si>
  <si>
    <t>LIQUID MIXERS FOR PROCESSORS</t>
  </si>
  <si>
    <t>Z11079005</t>
  </si>
  <si>
    <t xml:space="preserve">PRINTING MACHINES </t>
  </si>
  <si>
    <t>Z11079006</t>
  </si>
  <si>
    <t>CASSETTES WITH REINFORCEMENT SCREEN FOR X–RAY FILMS</t>
  </si>
  <si>
    <t>Z11079007</t>
  </si>
  <si>
    <t>CASSETTES FOR X–RAY FILMS</t>
  </si>
  <si>
    <t>Z11079008</t>
  </si>
  <si>
    <t>REINFORCEMENT SCREENS FOR X–RAY FILM CASSETTES</t>
  </si>
  <si>
    <t>Z11079080</t>
  </si>
  <si>
    <t>VARIOUS SUPPORTING INSTRUMENTS FOR X-RAY FILM SYSTEM - HARDWARE ACCESSORIES</t>
  </si>
  <si>
    <t>Z11079082</t>
  </si>
  <si>
    <t>VARIOUS X-RAY FILM IMAGING SUPPORT INSTRUMENTS - SOFTWARE ACCESSORIES</t>
  </si>
  <si>
    <t>Z11079085</t>
  </si>
  <si>
    <t>VARIOUS X-RAY FILM IMAGING SUPPORT INSTRUMENTS - CONSUMABLES</t>
  </si>
  <si>
    <t>Z11079092</t>
  </si>
  <si>
    <t>VARIOUS X-RAY FILM IMAGING SUPPORT INSTRUMENTS - MEDICAL DEVICE SOFTWARE</t>
  </si>
  <si>
    <t>Z11079099</t>
  </si>
  <si>
    <t>VARIOUS X–RAY FILM IMAGING SUPPORT INSTRUMENTS - OTHER</t>
  </si>
  <si>
    <t>Z1190</t>
  </si>
  <si>
    <t xml:space="preserve">VARIOUS BIOIMAGING AND RADIOTHERAPY INSTRUMENTS </t>
  </si>
  <si>
    <t>Z119001</t>
  </si>
  <si>
    <t>BONE DENSITOMETRY SYSTEMS</t>
  </si>
  <si>
    <t>Z11900101</t>
  </si>
  <si>
    <t>GAMMA–RAY BONE DENSITOMETERS</t>
  </si>
  <si>
    <t>Z11900102</t>
  </si>
  <si>
    <t xml:space="preserve">ULTRASOUND BONE DENSITOMETERS </t>
  </si>
  <si>
    <t>Z11900103</t>
  </si>
  <si>
    <t>X–RAY BONE DENSITOMETERS</t>
  </si>
  <si>
    <t>Z11900180</t>
  </si>
  <si>
    <t xml:space="preserve">BONE DENSITOMETRY SYSTEMS - HARDWARE </t>
  </si>
  <si>
    <t>Z11900182</t>
  </si>
  <si>
    <t>BONE DENSITOMETRY SYSTEMS - SOFTWARE ACCESSORIES</t>
  </si>
  <si>
    <t>Z11900185</t>
  </si>
  <si>
    <t xml:space="preserve">BONE DENSITOMETRY SYSTEMS - CONSUMABLES </t>
  </si>
  <si>
    <t>Z11900192</t>
  </si>
  <si>
    <t>BONE DENSITOMETRY SYSTEMS - MEDICAL DEVICE SOFTWARE</t>
  </si>
  <si>
    <t>Z119002</t>
  </si>
  <si>
    <t xml:space="preserve">DOSIMETERS </t>
  </si>
  <si>
    <t>Z119003</t>
  </si>
  <si>
    <t xml:space="preserve">BIOIMAGING PHOTOGRAPHY INSTRUMENTS </t>
  </si>
  <si>
    <t>Z119004</t>
  </si>
  <si>
    <t>MICROFILM IMAGE READERS</t>
  </si>
  <si>
    <t>Z119005</t>
  </si>
  <si>
    <t xml:space="preserve">PERSONAL DOSIMETER READERS </t>
  </si>
  <si>
    <t>Z119007</t>
  </si>
  <si>
    <t>IMAGE ACQUISITION MODULES</t>
  </si>
  <si>
    <t>Z119008</t>
  </si>
  <si>
    <t>BIOIMAGING VISUALIZATION AND/OR DIAGNOSTIC REPORT VIEWING MONITORS</t>
  </si>
  <si>
    <t>Z11900801</t>
  </si>
  <si>
    <t>BIOIMAGING DIAGNOSTIC REPORT VIEWING MONITORS</t>
  </si>
  <si>
    <t>Z11900802</t>
  </si>
  <si>
    <t>BIOIMAGING VIEWING MONITORS</t>
  </si>
  <si>
    <t>Z11900880</t>
  </si>
  <si>
    <t>BIOIMAGING VISUALIZATION AND/OR DIAGNOSTIC REPORT VIEWING MONITORS - HARDWARE ACCESSORIES</t>
  </si>
  <si>
    <t>Z11900885</t>
  </si>
  <si>
    <t>BIOIMAGING VISUALIZATION AND/OR DIAGNOSTIC REPORT VIEWING MONITORS- CONSUMABLES ACCESSORIES</t>
  </si>
  <si>
    <t>Z119010</t>
  </si>
  <si>
    <t>LASER SYSTEMS FOR PATIENT POSITIONING</t>
  </si>
  <si>
    <t>Z119011</t>
  </si>
  <si>
    <t xml:space="preserve">MAMMOGRAPHY ECOGRAPHY OR RADIOGRAPHY STEREOTACTIC SYSTEMS </t>
  </si>
  <si>
    <t>Z119012</t>
  </si>
  <si>
    <t xml:space="preserve">CLOSED CIRCUIT TELEVISION SYSTEMS </t>
  </si>
  <si>
    <t>Z119013</t>
  </si>
  <si>
    <t xml:space="preserve">THERMOGRAPHS </t>
  </si>
  <si>
    <t>Z119014</t>
  </si>
  <si>
    <t>VIDEO RECORDERS FOR BIOIMAGES</t>
  </si>
  <si>
    <t>Z119080</t>
  </si>
  <si>
    <t>VARIOUS BIOIMAGING AND RADIOTHERAPY INSTRUMENTS - HARDWARE ACCESSORIES</t>
  </si>
  <si>
    <t>Z119082</t>
  </si>
  <si>
    <t>VARIOUS BIOIMAGING AND RADIOTHERAPY INSTRUMENTS - SOFTWARE ACCESSORIES</t>
  </si>
  <si>
    <t>Z119085</t>
  </si>
  <si>
    <t xml:space="preserve">VARIOUS BIOIMAGING AND RADIOTHERAPY INSTRUMENTS - CONSUMABLES </t>
  </si>
  <si>
    <t>Z119092</t>
  </si>
  <si>
    <t>VARIOUS BIOIMAGING AND RADIOTHERAPY INSTRUMENTS - MEDICAL DEVICE SOFTWARE</t>
  </si>
  <si>
    <t>Z119099</t>
  </si>
  <si>
    <t>VARIOUS BIOIMAGING AND RADIOTHERAPY INSTRUMENTS - OTHER</t>
  </si>
  <si>
    <t>Z12</t>
  </si>
  <si>
    <t>INSTRUMENTS FOR FUNCTIONAL EXPLORATIONS AND THERAPEUTIC INTERVENTIONS</t>
  </si>
  <si>
    <t>Z1201</t>
  </si>
  <si>
    <t>GENERAL AND MULTIDISCIPLINARY SURGERY INSTRUMENTS</t>
  </si>
  <si>
    <t>Z120101</t>
  </si>
  <si>
    <t>ARTERIOTOMY ABLATORS</t>
  </si>
  <si>
    <t>Z120102</t>
  </si>
  <si>
    <t>CRYOSURGERY EQUIPMENT</t>
  </si>
  <si>
    <t>Z120103</t>
  </si>
  <si>
    <t>DERMOTOMY EQUIPMENT</t>
  </si>
  <si>
    <t>Z120104</t>
  </si>
  <si>
    <t>SELF–TRANSFUSION EQUIPMENT</t>
  </si>
  <si>
    <t>Z120105</t>
  </si>
  <si>
    <t>SURGICAL MEDICAL ASPIRATORS</t>
  </si>
  <si>
    <t>Z120106</t>
  </si>
  <si>
    <t>HYDRODISSECTORS</t>
  </si>
  <si>
    <t>Z120107</t>
  </si>
  <si>
    <t>SCIALYTIC LAMP LIGHTING SYSTEMS</t>
  </si>
  <si>
    <t>Z12010701</t>
  </si>
  <si>
    <t>FIXED SCIALYTIC LAMPS</t>
  </si>
  <si>
    <t>Z12010702</t>
  </si>
  <si>
    <t>MOBILE SCIALYTIC LAMPS</t>
  </si>
  <si>
    <t>Z12010780</t>
  </si>
  <si>
    <t>SCIALYTIC LAMP LIGHTING SYSTEMS - HARDWARE ACCESSORIES</t>
  </si>
  <si>
    <t>Z12010785</t>
  </si>
  <si>
    <t>SCIALYTIC LAMP LIGHTING SYSTEMS - CONSUMABLES</t>
  </si>
  <si>
    <t>Z12010799</t>
  </si>
  <si>
    <t>SCIALYTIC LAMP LIGHTING SYSTEMS - OTHER</t>
  </si>
  <si>
    <t>Z120108</t>
  </si>
  <si>
    <t>INSTRUMENTS FOR ULTRASONIC SURGERY</t>
  </si>
  <si>
    <t>Z12010801</t>
  </si>
  <si>
    <t>ULTRASONIC SCALPEL</t>
  </si>
  <si>
    <t>Z12010880</t>
  </si>
  <si>
    <t>INSTRUMENTS FOR ULTRASONIC SURGERY - HARDWARE ACCESSORIES</t>
  </si>
  <si>
    <t>Z12010882</t>
  </si>
  <si>
    <t>INSTRUMENTS FOR ULTRASONIC SURGERY - SOFTWARE ACCESSORIES</t>
  </si>
  <si>
    <t>Z12010885</t>
  </si>
  <si>
    <t>INSTRUMENTS FOR ULTRASONIC SURGERY - CONSUMABLES</t>
  </si>
  <si>
    <t>Z12010892</t>
  </si>
  <si>
    <t>INSTRUMENTS FOR ULTRASONIC SURGERY - MEDICAL DEVICE SOFTWARE</t>
  </si>
  <si>
    <t>Z120109</t>
  </si>
  <si>
    <t>ELECTROSURGICAL INSTRUMENTS</t>
  </si>
  <si>
    <t>Z12010901</t>
  </si>
  <si>
    <t>DIATHERMOCOAGULATORS</t>
  </si>
  <si>
    <t>Z12010902</t>
  </si>
  <si>
    <t>ELECTROSURGICAL UNITS (ESU) FOR GENERAL USE</t>
  </si>
  <si>
    <t>Z12010903</t>
  </si>
  <si>
    <t>ARGON ELECTROSURGICAL UNITS (ESU)</t>
  </si>
  <si>
    <t>Z12010904</t>
  </si>
  <si>
    <t>ENDOSCOPIC ELECTROSURGICAL UNITS (ESU)</t>
  </si>
  <si>
    <t>Z12010905</t>
  </si>
  <si>
    <t>RADIOSURGICAL UNITS</t>
  </si>
  <si>
    <t>Z12010980</t>
  </si>
  <si>
    <t>ELECTROSURGERY INSTRUMENTS - HARDWARE ACCESSORIES</t>
  </si>
  <si>
    <t>Z12010982</t>
  </si>
  <si>
    <t>ELECTROSURGERY INSTRUMENTS - SOFTWARE ACCESSORIES</t>
  </si>
  <si>
    <t>Z12010985</t>
  </si>
  <si>
    <t xml:space="preserve">ELECTROSURGERY INSTRUMENTS - CONSUMABLES </t>
  </si>
  <si>
    <t>Z12010992</t>
  </si>
  <si>
    <t>ELECTROSURGERY INSTRUMENTS - MEDICAL DEVICE SOFTWARE</t>
  </si>
  <si>
    <t>Z12010999</t>
  </si>
  <si>
    <t xml:space="preserve">ELECTROSURGERY INSTRUMENTS - OTHER </t>
  </si>
  <si>
    <t>Z120110</t>
  </si>
  <si>
    <t xml:space="preserve">LASER SURGERY INSTRUMENTS </t>
  </si>
  <si>
    <t>Z12011001</t>
  </si>
  <si>
    <t>EXCIMER SURGICAL LASER</t>
  </si>
  <si>
    <t>Z12011002</t>
  </si>
  <si>
    <t>CARBON MONOXIDE SURGICAL LASER</t>
  </si>
  <si>
    <t>Z12011003</t>
  </si>
  <si>
    <t>HOLMIUM SURGICAL LASER</t>
  </si>
  <si>
    <t>Z12011004</t>
  </si>
  <si>
    <t>KRYPTON SURGICAL LASER</t>
  </si>
  <si>
    <t>Z12011005</t>
  </si>
  <si>
    <t>CARBON DIOXIDE SURGICAL LASER</t>
  </si>
  <si>
    <t>Z12011006</t>
  </si>
  <si>
    <t>DIODE–PUMPED SOLID–STATE (DPSS) SURGICAL LASER</t>
  </si>
  <si>
    <t>Z12011007</t>
  </si>
  <si>
    <t>DYE SURGICAL LASER</t>
  </si>
  <si>
    <t>Z12011008</t>
  </si>
  <si>
    <t>HELIUM/NEON SURGICAL LASER</t>
  </si>
  <si>
    <t>Z12011009</t>
  </si>
  <si>
    <t>COPPER VAPOUR SURGICAL LASER</t>
  </si>
  <si>
    <t>Z12011010</t>
  </si>
  <si>
    <t>ARGON/KRYPTON SURGICAL LASER</t>
  </si>
  <si>
    <t>Z12011011</t>
  </si>
  <si>
    <t>KTP SURGICAL LASER</t>
  </si>
  <si>
    <t>Z12011012</t>
  </si>
  <si>
    <t>DYE/ALEXANDRITE SURGICAL LASER</t>
  </si>
  <si>
    <t>Z12011013</t>
  </si>
  <si>
    <t>ARGON SURGICAL LASER</t>
  </si>
  <si>
    <t>Z12011014</t>
  </si>
  <si>
    <t>ERBIUM SURGICAL LASER</t>
  </si>
  <si>
    <t>Z12011015</t>
  </si>
  <si>
    <t>RUBIDIUM SURGICAL LASER</t>
  </si>
  <si>
    <t>Z12011016</t>
  </si>
  <si>
    <t>DIODE SURGICAL LASER</t>
  </si>
  <si>
    <t>Z12011017</t>
  </si>
  <si>
    <t>NEODYMIUM SURGICAL LASER</t>
  </si>
  <si>
    <t>Z12011018</t>
  </si>
  <si>
    <t>HELIUM/CADMIUM SURGICAL LASER</t>
  </si>
  <si>
    <t>Z12011019</t>
  </si>
  <si>
    <t>MULTI–PLATFORM LASER</t>
  </si>
  <si>
    <t>Z12011080</t>
  </si>
  <si>
    <t>LASER SURGERY INSTRUMENTS - HARDWARE ACCESSORIES</t>
  </si>
  <si>
    <t>Z12011082</t>
  </si>
  <si>
    <t>LASER SURGERY INSTRUMENTS - SOFTWARE ACCESSORIES</t>
  </si>
  <si>
    <t>Z12011085</t>
  </si>
  <si>
    <t>LASER SURGERY INSTRUMENTS - CONSUMABLES</t>
  </si>
  <si>
    <t>Z12011092</t>
  </si>
  <si>
    <t>LASER SURGERY INSTRUMENTS - MEDICAL DEVICE SOFTWARE</t>
  </si>
  <si>
    <t>Z12011099</t>
  </si>
  <si>
    <t>LASER SURGERY INSTRUMENTS - OTHER</t>
  </si>
  <si>
    <t>Z120111</t>
  </si>
  <si>
    <t>INSTRUMENTS FOR OPERATIVE MICROSCOPY</t>
  </si>
  <si>
    <t>Z12011101</t>
  </si>
  <si>
    <t>OPERATIVE MICROSCOPES</t>
  </si>
  <si>
    <t>Z12011180</t>
  </si>
  <si>
    <t>INSTRUMENTS FOR OPERATIVE MICROSCOPY - HARDWARE ACCESSORIES</t>
  </si>
  <si>
    <t>Z1201118001</t>
  </si>
  <si>
    <t>STANDS FOR OPERATIVE MICROSCOPY</t>
  </si>
  <si>
    <t>Z1201118099</t>
  </si>
  <si>
    <t>INSTRUMENTS FOR OPERATIVE MICROSCOPY - HARDWARE ACCESSORIES - OTHER</t>
  </si>
  <si>
    <t>Z12011182</t>
  </si>
  <si>
    <t>INSTRUMENTS FOR OPERATIVE MICROSCOPY - SOFTWARE ACCESSORIES</t>
  </si>
  <si>
    <t>Z12011185</t>
  </si>
  <si>
    <t>INSTRUMENTS FOR OPERATIVE MICROSCOPY - CONSUMABLES</t>
  </si>
  <si>
    <t>Z12011192</t>
  </si>
  <si>
    <t>INSTRUMENTS FOR OPERATIVE MICROSCOPY - MEDICAL DEVICE SOFTWARE</t>
  </si>
  <si>
    <t>Z12011199</t>
  </si>
  <si>
    <t>INSTRUMENTS FOR OPERATIVE MICROSCOPY – OTHER</t>
  </si>
  <si>
    <t>Z120112</t>
  </si>
  <si>
    <t>PATIENT POSITIONING INSTRUMENTS</t>
  </si>
  <si>
    <t>Z12011201</t>
  </si>
  <si>
    <t>OPERATING CHAIRS</t>
  </si>
  <si>
    <t>Z12011202</t>
  </si>
  <si>
    <t>OPERATING TABLES</t>
  </si>
  <si>
    <t>Z12011280</t>
  </si>
  <si>
    <t>PATIENT POSITIONING INSTRUMENTS - HARDWARE ACCESSORIES</t>
  </si>
  <si>
    <t>Z12011285</t>
  </si>
  <si>
    <t>PATIENT POSITIONING INSTRUMENTS - CONSUMABLES</t>
  </si>
  <si>
    <t>Z12011299</t>
  </si>
  <si>
    <t>PATIENT POSITIONING INSTRUMENTS – OTHER</t>
  </si>
  <si>
    <t>Z120113</t>
  </si>
  <si>
    <t>CLEANING, DISINFECTION AND STERILISATION INSTRUMENTS</t>
  </si>
  <si>
    <t>Z12011301</t>
  </si>
  <si>
    <t>CLEANING AND DISINFECTION EQUIPMENT</t>
  </si>
  <si>
    <t>Z12011302</t>
  </si>
  <si>
    <t>ULTRASONIC CLEANING EQUIPMENT</t>
  </si>
  <si>
    <t>Z12011303</t>
  </si>
  <si>
    <t>CHEMICAL STERILISATION EQUIPMENT</t>
  </si>
  <si>
    <t>Z12011304</t>
  </si>
  <si>
    <t>AUTOCLAVES WITH A CHAMBER LARGER THAN OR EQUAL TO 1 STANDARD STERILISATION UNIT</t>
  </si>
  <si>
    <t>Z12011305</t>
  </si>
  <si>
    <t>SMALL LOAD AUTOCLAVES WITH A CHAMBER SMALLER THAN 1 STANDARD STERILISATION UNIT</t>
  </si>
  <si>
    <t>Z12011306</t>
  </si>
  <si>
    <t xml:space="preserve">CLEANING AND DECONTAMINATION SYSTEMS FOR GENERAL AND MULTIDISCIPLINARY SURGERY INSTRUMENTS </t>
  </si>
  <si>
    <t>Z12011307</t>
  </si>
  <si>
    <t>DRY AIR STERILISERS</t>
  </si>
  <si>
    <t>Z12011309</t>
  </si>
  <si>
    <t>PLASMA STERILISERS</t>
  </si>
  <si>
    <t>Z12011310</t>
  </si>
  <si>
    <t>RADIATION STERILISERS</t>
  </si>
  <si>
    <t>Z1201131001</t>
  </si>
  <si>
    <t>RADIATION STERILISERS, X–RAY</t>
  </si>
  <si>
    <t>Z1201131002</t>
  </si>
  <si>
    <t>RADIATION STERILISERS, GAMMA–RAY</t>
  </si>
  <si>
    <t>Z1201131003</t>
  </si>
  <si>
    <t>RADIATION STERILISERS, MICROWAVE</t>
  </si>
  <si>
    <t>Z1201131099</t>
  </si>
  <si>
    <t>RADIATION STERILISERS - OTHER</t>
  </si>
  <si>
    <t>Z12011311</t>
  </si>
  <si>
    <t>ENDOSCOPE WASHERS</t>
  </si>
  <si>
    <t>Z12011312</t>
  </si>
  <si>
    <t>ENDOSCOPE DRYERS</t>
  </si>
  <si>
    <t>Z12011313</t>
  </si>
  <si>
    <t>ENDOSCOPE STERILISERS</t>
  </si>
  <si>
    <t>Z12011314</t>
  </si>
  <si>
    <t xml:space="preserve">ENDOSCOPE DRYING CABINETS AND STORAGE </t>
  </si>
  <si>
    <t>Z12011380</t>
  </si>
  <si>
    <t>CLEANING, DISINFECTION AND STERILISATION INSTRUMENTS - HARDWARE ACCESSORIES</t>
  </si>
  <si>
    <t>Z12011382</t>
  </si>
  <si>
    <t>CLEANING, DISINFECTION AND STERILISATION INSTRUMENTS - SOFTWARE ACCESSORIES</t>
  </si>
  <si>
    <t>Z12011385</t>
  </si>
  <si>
    <t>CLEANING, DISINFECTION AND STERILISATION INSTRUMENTS - CONSUMABLES</t>
  </si>
  <si>
    <t>Z12011392</t>
  </si>
  <si>
    <t>CLEANING, DISINFECTION AND STERILISATION INSTRUMENTS - MEDICAL DEVICE SOFTWARE</t>
  </si>
  <si>
    <t>Z12011399</t>
  </si>
  <si>
    <t>CLEANING, DISINFECTION AND STERILISATION INSTRUMENTS - OTHER</t>
  </si>
  <si>
    <t>Z120114</t>
  </si>
  <si>
    <t>SURGICAL NAVIGATION INSTRUMENTS</t>
  </si>
  <si>
    <t>Z12011401</t>
  </si>
  <si>
    <t>SURGICAL NAVIGATION SYSTEM</t>
  </si>
  <si>
    <t>Z12011480</t>
  </si>
  <si>
    <t>SURGICAL NAVIGATION INSTRUMENTS - HARDWARE ACCESSORIES</t>
  </si>
  <si>
    <t>Z12011482</t>
  </si>
  <si>
    <t>SURGICAL NAVIGATION INSTRUMENTS - SOFTWARE ACCESSORIES</t>
  </si>
  <si>
    <t>Z12011485</t>
  </si>
  <si>
    <t>SURGICAL NAVIGATION INSTRUMENTS - CONSUMABLES</t>
  </si>
  <si>
    <t>Z12011492</t>
  </si>
  <si>
    <t xml:space="preserve">SURGICAL NAVIGATION INSTRUMENTS - MEDICAL DEVICE SOFTWARE </t>
  </si>
  <si>
    <t>Z120190</t>
  </si>
  <si>
    <t>VARIOUS INSTRUMENTS FOR GENERAL AND MULTIDISCIPLINARY SURGERY</t>
  </si>
  <si>
    <t>Z12019001</t>
  </si>
  <si>
    <t>SURGICAL WIRE APPLICATION EQUIPMENT</t>
  </si>
  <si>
    <t>Z12019002</t>
  </si>
  <si>
    <t>EQUIPMENT FOR THE TRANSPORT OF ORGANIC MATERIAL</t>
  </si>
  <si>
    <t>Z12019003</t>
  </si>
  <si>
    <t>WOUND TREATMENT EQUIPMENT</t>
  </si>
  <si>
    <t>Z12019004</t>
  </si>
  <si>
    <t>SURGICAL SMOKE EVACUATION SYSTEMS</t>
  </si>
  <si>
    <t>Z12019005</t>
  </si>
  <si>
    <t>DERMOGRAPHS</t>
  </si>
  <si>
    <t>Z12019006</t>
  </si>
  <si>
    <t>PHOTOCOAGULATORS</t>
  </si>
  <si>
    <t>Z12019007</t>
  </si>
  <si>
    <t>IRRIGATORS</t>
  </si>
  <si>
    <t>Z12019008</t>
  </si>
  <si>
    <t>BLOOD HEATERS</t>
  </si>
  <si>
    <t>Z12019009</t>
  </si>
  <si>
    <t>THAWING UNITS</t>
  </si>
  <si>
    <t>Z12019010</t>
  </si>
  <si>
    <t>PATIENT TRANSFER SYSTEMS</t>
  </si>
  <si>
    <t>Z12019080</t>
  </si>
  <si>
    <t>VARIOUS INSTRUMENTS FOR GENERAL AND MULTIDISCIPLINARY SURGERY - HARDWARE ACCESSORIES</t>
  </si>
  <si>
    <t>Z12019082</t>
  </si>
  <si>
    <t>VARIOUS INSTRUMENTS FOR GENERAL AND MULTIDISCIPLINARY SURGERY - SOFTWARE ACCESSORIES</t>
  </si>
  <si>
    <t>Z12019085</t>
  </si>
  <si>
    <t>VARIOUS INSTRUMENTS FOR GENERAL AND MULTIDISCIPLINARY SURGERY - CONSUMABLES</t>
  </si>
  <si>
    <t>Z12019092</t>
  </si>
  <si>
    <t>VARIOUS INSTRUMENTS FOR GENERAL AND MULTIDISCIPLINARY SURGERY - MEDICAL DEVICE SOFTWARE</t>
  </si>
  <si>
    <t>Z12019099</t>
  </si>
  <si>
    <t>VARIOUS INSTRUMENTS FOR GENERAL AND MULTIDISCIPLINARY SURGERY - OTHER</t>
  </si>
  <si>
    <t>Z1202</t>
  </si>
  <si>
    <t>ENDOSCOPIC AND MINIMALLY INVASIVE SURGERY INSTRUMENTS</t>
  </si>
  <si>
    <t>Z120201</t>
  </si>
  <si>
    <t>REMOTE CONTROL ROBOTIC ENDOSCOPIC SURGERY INSTRUMENTS</t>
  </si>
  <si>
    <t>Z12020101</t>
  </si>
  <si>
    <t>ROBOT-ASSISTED ENDOSCOPIC SURGERY SYSTEMS</t>
  </si>
  <si>
    <t>Z12020180</t>
  </si>
  <si>
    <t>REMOTE CONTROL ROBOT-ASSISTED ENDOSCOPIC SURGERY INSTRUMENTS - HARDWARE ACCESSORIES</t>
  </si>
  <si>
    <t>Z1202018001</t>
  </si>
  <si>
    <t>ROBOTIC ARMS FOR VIDEOENDOSCOPY</t>
  </si>
  <si>
    <t>Z1202018002</t>
  </si>
  <si>
    <t>COMMAND CONSOLES FOR ENDOSCOPIC SURGERY</t>
  </si>
  <si>
    <t>Z1202018099</t>
  </si>
  <si>
    <t>REMOTE CONTROL ROBOT-ASSISTED ENDOSCOPIC SURGERY INSTRUMENTS - HARDWARE ACCESSORIES - OTHER</t>
  </si>
  <si>
    <t>Z12020182</t>
  </si>
  <si>
    <t>REMOTE CONTROL ROBOTIC ENDOSCOPIC SURGERY INSTRUMENTS - SOFTWARE ACCESSORIES</t>
  </si>
  <si>
    <t>Z12020185</t>
  </si>
  <si>
    <t>REMOTE CONTROL ROBOT-ASSISTED ENDOSCOPIC SURGERY INSTRUMENTS - CONSUMABLES</t>
  </si>
  <si>
    <t>Z12020192</t>
  </si>
  <si>
    <t xml:space="preserve">REMOTE CONTROL ROBOT-ASSISTED ENDOSCOPIC SURGERY INSTRUMENTS - MEDICAL DEVICE SOFTWARE </t>
  </si>
  <si>
    <t>Z12020199</t>
  </si>
  <si>
    <t>REMOTE CONTROL ROBOT-ASSISTED ENDOSCOPIC SURGERY INSTRUMENTS - OTHER</t>
  </si>
  <si>
    <t>Z120202</t>
  </si>
  <si>
    <t>MOTORISED INSTRUMENTS FOR ENDOSCOPIC SURGERY</t>
  </si>
  <si>
    <t>Z12020201</t>
  </si>
  <si>
    <t>MOTORISED SYSTEMS FOR ENDOSCOPIC SURGERY</t>
  </si>
  <si>
    <t>Z12020280</t>
  </si>
  <si>
    <t>MOTORISED INSTRUMENTS FOR ENDOSCOPIC SURGERY - HARDWARE ACCESSORIES</t>
  </si>
  <si>
    <t>Z12020282</t>
  </si>
  <si>
    <t>MOTORISED INSTRUMENTS FOR ENDOSCOPIC SURGERY - SOFTWARE ACCESSORIES</t>
  </si>
  <si>
    <t>Z12020285</t>
  </si>
  <si>
    <t>MOTORISED INSTRUMENTS FOR ENDOSCOPIC SURGERY - CONSUMABLES</t>
  </si>
  <si>
    <t>Z12020292</t>
  </si>
  <si>
    <t>MOTORISED INSTRUMENTS FOR ENDOSCOPIC SURGERY - MEDICAL DEVICE SOFTWARE</t>
  </si>
  <si>
    <t>Z120203</t>
  </si>
  <si>
    <t>ENDOSCOPIC LITHOTRIPSY INSTRUMENTS</t>
  </si>
  <si>
    <t>Z12020301</t>
  </si>
  <si>
    <t>ELECTROMECHANICAL ENDOSCOPIC LITHOTRIPTERS</t>
  </si>
  <si>
    <t>Z12020302</t>
  </si>
  <si>
    <t>ULTRASONIC ENDOSCOPIC LITHOTRIPTERS</t>
  </si>
  <si>
    <t>Z12020303</t>
  </si>
  <si>
    <t>ELECTROHYDRAULIC ENDOSCOPIC LITHOTRIPTERS</t>
  </si>
  <si>
    <t>Z12020304</t>
  </si>
  <si>
    <t>LASER ENDOSCOPIC LITHOTRIPTERS</t>
  </si>
  <si>
    <t>Z12020380</t>
  </si>
  <si>
    <t>ENDOSCOPIC LITHOTRIPSY INSTRUMENTS - HARDWARE ACCESSORIES</t>
  </si>
  <si>
    <t>Z12020382</t>
  </si>
  <si>
    <t>ENDOSCOPIC LITHOTRIPSY INSTRUMENTS - SOFTWARE ACCESSORIES</t>
  </si>
  <si>
    <t>Z12020385</t>
  </si>
  <si>
    <t>ENDOSCOPIC LITHOTRIPSY INSTRUMENTS - CONSUMABLES</t>
  </si>
  <si>
    <t>Z12020392</t>
  </si>
  <si>
    <t>ENDOSCOPIC LITHOTRIPSY INSTRUMENTS - MEDICAL DEVICE SOFTWARE</t>
  </si>
  <si>
    <t>Z120204</t>
  </si>
  <si>
    <t>INSTRUMENTS FOR THE ACQUISITION AND MANAGEMENT OF ENDOSCOPIC AND MINIMALLY INVASIVE SURGERY IMAGES</t>
  </si>
  <si>
    <t>Z12020401</t>
  </si>
  <si>
    <t>INTEGRATED SYSTEMS FOR THE ACQUISITION AND MANAGEMENT OF ENDOSCOPIC AND MINIMALLY INVASIVE SURGERY IMAGES</t>
  </si>
  <si>
    <t>Z12020402</t>
  </si>
  <si>
    <t>LIGHT SOURCES FOR ENDOSCOPY AND MINIMALLY INVASIVE SURGERY</t>
  </si>
  <si>
    <t>Z12020403</t>
  </si>
  <si>
    <t xml:space="preserve">MODULES FOR ENDOSCOPIC IMAGING AND MINIMALLY INVASIVE SURGERY </t>
  </si>
  <si>
    <t>Z12020404</t>
  </si>
  <si>
    <t>REMOTE CONTROL UNITS FOR ENDOSCOPY AND MINIMALLY INVASIVE SURGERY</t>
  </si>
  <si>
    <t>Z12020405</t>
  </si>
  <si>
    <t>SURGICAL CAMERAS</t>
  </si>
  <si>
    <t>Z12020406</t>
  </si>
  <si>
    <t>VIDEO PROCESSORS</t>
  </si>
  <si>
    <t>Z12020480</t>
  </si>
  <si>
    <t>INSTRUMENTS FOR THE ACQUISITION AND MANAGEMENT OF ENDOSCOPIC AND MINIMALLY INVASIVE SURGERY IMAGES - HARDWARE ACCESSORIES</t>
  </si>
  <si>
    <t>Z12020482</t>
  </si>
  <si>
    <t>INSTRUMENTS FOR THE ACQUISITION AND MANAGEMENT OF ENDOSCOPIC AND MINIMALLY INVASIVE SURGERY IMAGES - SOFTWARE ACCESSORIES</t>
  </si>
  <si>
    <t>Z12020485</t>
  </si>
  <si>
    <t>INSTRUMENTS FOR THE ACQUISITION AND MANAGEMENT OF ENDOSCOPIC AND MINIMALLY INVASIVE SURGERY IMAGES - CONSUMABLES</t>
  </si>
  <si>
    <t>Z12020492</t>
  </si>
  <si>
    <t xml:space="preserve">INSTRUMENTS FOR THE ACQUISITION AND MANAGEMENT OF ENDOSCOPIC AND MINIMALLY INVASIVE SURGERY IMAGES - MEDICAL DEVICE SOFTWARE </t>
  </si>
  <si>
    <t>Z12020499</t>
  </si>
  <si>
    <t xml:space="preserve">INSTRUMENTS FOR THE ACQUISITION AND MANAGEMENT OF ENDOSCOPIC AND MINIMALLY INVASIVE SURGERY IMAGES – OTHER </t>
  </si>
  <si>
    <t>Z120205</t>
  </si>
  <si>
    <t>UPPER GASTROINTESTINAL TRACT ENDOSCOPY INSTRUMENTS</t>
  </si>
  <si>
    <t>Z12020501</t>
  </si>
  <si>
    <t>CHOLEDOCOSCOPES</t>
  </si>
  <si>
    <t>Z12020502</t>
  </si>
  <si>
    <t>DUODENOSCOPES</t>
  </si>
  <si>
    <t>Z12020503</t>
  </si>
  <si>
    <t>ECHO–GASTROSCOPES</t>
  </si>
  <si>
    <t>Z12020504</t>
  </si>
  <si>
    <t>OESOPHAGOSCOPES</t>
  </si>
  <si>
    <t>Z12020505</t>
  </si>
  <si>
    <t>GASTRODUODENOSCOPES</t>
  </si>
  <si>
    <t>Z12020506</t>
  </si>
  <si>
    <t>GASTROSCOPES</t>
  </si>
  <si>
    <t>Z12020507</t>
  </si>
  <si>
    <t>VIDEO CHOLEDOCOSCOPES</t>
  </si>
  <si>
    <t>Z12020508</t>
  </si>
  <si>
    <t>VIDEO DUODENOSCOPES</t>
  </si>
  <si>
    <t>Z12020509</t>
  </si>
  <si>
    <t>VIDEO OESOPHAGOSCOPES</t>
  </si>
  <si>
    <t>Z12020510</t>
  </si>
  <si>
    <t>VIDEO GASTRODUODENOSCOPES</t>
  </si>
  <si>
    <t>Z12020511</t>
  </si>
  <si>
    <t>VIDEO GASTROSCOPES</t>
  </si>
  <si>
    <t>Z12020580</t>
  </si>
  <si>
    <t>UPPER GASTROINTESTINAL TRACT ENDOSCOPY INSTRUMENTS - HARDWARE ACCESSORIES</t>
  </si>
  <si>
    <t>Z12020582</t>
  </si>
  <si>
    <t>UPPER GASTROINTESTINAL TRACT ENDOSCOPY INSTRUMENTS - SOFTWARE ACCESSORIES</t>
  </si>
  <si>
    <t>Z12020585</t>
  </si>
  <si>
    <t>UPPER GASTROINTESTINAL TRACT ENDOSCOPY INSTRUMENTS - CONSUMABLES</t>
  </si>
  <si>
    <t>Z12020592</t>
  </si>
  <si>
    <t>UPPER GASTROINTESTINAL TRACT ENDOSCOPY INSTRUMENTS - MEDICAL DEVICE SOFTWARE</t>
  </si>
  <si>
    <t>Z12020599</t>
  </si>
  <si>
    <t>UPPER GASTROINTESTINAL TRACT ENDOSCOPY INSTRUMENTS - OTHER</t>
  </si>
  <si>
    <t>Z120206</t>
  </si>
  <si>
    <t>LOWER GASTROINTESTINAL TRACT ENDOSCOPY INSTRUMENTS</t>
  </si>
  <si>
    <t>Z12020601</t>
  </si>
  <si>
    <t>COLONOSCOPES</t>
  </si>
  <si>
    <t>Z12020602</t>
  </si>
  <si>
    <t>SIGMOIDOSCOPES</t>
  </si>
  <si>
    <t>Z12020603</t>
  </si>
  <si>
    <t>PROCTOSCOPES</t>
  </si>
  <si>
    <t>Z12020604</t>
  </si>
  <si>
    <t>ULTRASONIC PROCTOSCOPES</t>
  </si>
  <si>
    <t>Z12020605</t>
  </si>
  <si>
    <t>RECTOSCOPES</t>
  </si>
  <si>
    <t>Z12020606</t>
  </si>
  <si>
    <t>VIDEO COLONOSCOPES</t>
  </si>
  <si>
    <t>Z12020607</t>
  </si>
  <si>
    <t>VIDEO ENTEROSCOPES</t>
  </si>
  <si>
    <t>Z12020608</t>
  </si>
  <si>
    <t>VIDEO SIGMOIDOSCOPES</t>
  </si>
  <si>
    <t>Z12020680</t>
  </si>
  <si>
    <t>LOWER GASTROINTESTINAL TRACT ENDOSCOPY INSTRUMENTS - HARDWARE ACCESSORIES</t>
  </si>
  <si>
    <t>Z12020682</t>
  </si>
  <si>
    <t>LOWER GASTROINTESTINAL TRACT ENDOSCOPY INSTRUMENTS - SOFTWARE ACCESSORIES</t>
  </si>
  <si>
    <t>Z12020685</t>
  </si>
  <si>
    <t>LOWER GASTROINTESTINAL TRACT ENDOSCOPY INSTRUMENTS - CONSUMABLES</t>
  </si>
  <si>
    <t>Z12020692</t>
  </si>
  <si>
    <t>LOWER GASTROINTESTINAL TRACT ENDOSCOPY INSTRUMENTS - MEDICAL DEVICE SOFTWARE</t>
  </si>
  <si>
    <t>Z12020699</t>
  </si>
  <si>
    <t>LOWER GASTROINTESTINAL TRACT ENDOSCOPY INSTRUMENTS - OTHER</t>
  </si>
  <si>
    <t>Z120207</t>
  </si>
  <si>
    <t>GENITOURINARY ENDOSCOPY INSTRUMENTS</t>
  </si>
  <si>
    <t>Z12020701</t>
  </si>
  <si>
    <t>CYSTOSCOPES</t>
  </si>
  <si>
    <t>Z12020702</t>
  </si>
  <si>
    <t>CYSTOURETHROSCOPES</t>
  </si>
  <si>
    <t>Z12020703</t>
  </si>
  <si>
    <t>COLPOSCOPES</t>
  </si>
  <si>
    <t>Z12020704</t>
  </si>
  <si>
    <t>HYSTEROSCOPES</t>
  </si>
  <si>
    <t>Z12020705</t>
  </si>
  <si>
    <t>NEPHROSCOPES</t>
  </si>
  <si>
    <t>Z12020706</t>
  </si>
  <si>
    <t>PELVISCOPES</t>
  </si>
  <si>
    <t>Z12020707</t>
  </si>
  <si>
    <t>RESECTOSCOPES</t>
  </si>
  <si>
    <t>Z12020708</t>
  </si>
  <si>
    <t>VIDEO COLPOSCOPY INSTRUMENTS</t>
  </si>
  <si>
    <t>Z1202070801</t>
  </si>
  <si>
    <t>VIDEO COLPOSCOPY SYSTEMS</t>
  </si>
  <si>
    <t>Z1202070880</t>
  </si>
  <si>
    <t>VIDEO COLPOSCOPY INSTRUMENTS - HARDWARE ACCESSORIES</t>
  </si>
  <si>
    <t>Z1202070882</t>
  </si>
  <si>
    <t>VIDEO COLPOSCOPY INSTRUMENTS - SOFTWARE ACCESSORIES</t>
  </si>
  <si>
    <t>Z1202070885</t>
  </si>
  <si>
    <t>VIDEO COLPOSCOPY INSTRUMENTS - CONSUMABLES</t>
  </si>
  <si>
    <t>Z1202070892</t>
  </si>
  <si>
    <t>VIDEO COLPOSCOPY INSTRUMENTS - MEDICAL DEVICE SOFTWARE</t>
  </si>
  <si>
    <t>Z12020709</t>
  </si>
  <si>
    <t>UTEROSCOPES</t>
  </si>
  <si>
    <t>Z12020710</t>
  </si>
  <si>
    <t>VAGINOSCOPES</t>
  </si>
  <si>
    <t>Z12020711</t>
  </si>
  <si>
    <t>VIDEO CYSTOURETHROSCOPES</t>
  </si>
  <si>
    <t>Z12020712</t>
  </si>
  <si>
    <t>VIDEO HYSTEROSCOPES</t>
  </si>
  <si>
    <t>Z12020713</t>
  </si>
  <si>
    <t>URETERORENOSCOPES</t>
  </si>
  <si>
    <t>Z12020780</t>
  </si>
  <si>
    <t>GENITOURINARY ENDOSCOPY INSTRUMENTS - HARDWARE ACCESSORIES</t>
  </si>
  <si>
    <t>Z12020782</t>
  </si>
  <si>
    <t>GENITOURINARY ENDOSCOPY INSTRUMENTS - SOFTWARE ACCESSORIES</t>
  </si>
  <si>
    <t>Z12020785</t>
  </si>
  <si>
    <t>GENITOURINARY ENDOSCOPY INSTRUMENTS - CONSUMABLES</t>
  </si>
  <si>
    <t>Z12020792</t>
  </si>
  <si>
    <t>GENITOURINARY ENDOSCOPY INSTRUMENTS - MEDICAL DEVICE SOFTWARE</t>
  </si>
  <si>
    <t>Z12020799</t>
  </si>
  <si>
    <t>GENITOURINARY ENDOSCOPY INSTRUMENTS – OTHER</t>
  </si>
  <si>
    <t>Z120208</t>
  </si>
  <si>
    <t>PULMONARY ENDOSCOPIC INSTRUMENTS</t>
  </si>
  <si>
    <t>Z12020801</t>
  </si>
  <si>
    <t>BRONCHOSCOPES</t>
  </si>
  <si>
    <t>Z12020802</t>
  </si>
  <si>
    <t>VIDEO BRONCHOSCOPES</t>
  </si>
  <si>
    <t>Z12020880</t>
  </si>
  <si>
    <t>PULMONARY ENDOSCOPIC INSTRUMENTS - HARDWARE ACCESSORIES</t>
  </si>
  <si>
    <t>Z12020882</t>
  </si>
  <si>
    <t>PULMONARY ENDOSCOPIC INSTRUMENTS - SOFTWARE ACCESSORIES</t>
  </si>
  <si>
    <t>Z12020885</t>
  </si>
  <si>
    <t>PULMONARY ENDOSCOPIC INSTRUMENTS - CONSUMABLES</t>
  </si>
  <si>
    <t>Z12020892</t>
  </si>
  <si>
    <t>PULMONARY ENDOSCOPIC INSTRUMENTS - MEDICAL DEVICE SOFTWARE</t>
  </si>
  <si>
    <t>Z12020899</t>
  </si>
  <si>
    <t>PULMONARY ENDOSCOPIC INSTRUMENTS - OTHER</t>
  </si>
  <si>
    <t>Z120209</t>
  </si>
  <si>
    <t>NEUROENDOSCOPY INSTRUMENTS</t>
  </si>
  <si>
    <t>Z12020901</t>
  </si>
  <si>
    <t>ENCEPHALOSCOPES</t>
  </si>
  <si>
    <t>Z12020902</t>
  </si>
  <si>
    <t>NEUROSCOPES</t>
  </si>
  <si>
    <t>Z12020903</t>
  </si>
  <si>
    <t>SPINOSCOPES</t>
  </si>
  <si>
    <t>Z12020980</t>
  </si>
  <si>
    <t>NEUROENDOSCOPY INSTRUMENTS - HARDWARE ACCESSORIES</t>
  </si>
  <si>
    <t>Z12020982</t>
  </si>
  <si>
    <t>NEUROENDOSCOPY INSTRUMENTS - SOFTWARE ACCESSORIES</t>
  </si>
  <si>
    <t>Z12020985</t>
  </si>
  <si>
    <t>NEUROENDOSCOPY INSTRUMENTS - CONSUMABLES</t>
  </si>
  <si>
    <t>Z12020992</t>
  </si>
  <si>
    <t xml:space="preserve">NEUROENDOSCOPY INSTRUMENTS - MEDICAL DEVICE SOFTWARE </t>
  </si>
  <si>
    <t>Z12020999</t>
  </si>
  <si>
    <t>NEUROENDOSCOPY INSTRUMENTS - OTHER</t>
  </si>
  <si>
    <t>Z120210</t>
  </si>
  <si>
    <t>ENT ENDOSCOPY INSTRUMENTS</t>
  </si>
  <si>
    <t>Z12021001</t>
  </si>
  <si>
    <t>PHARYNGOSCOPES</t>
  </si>
  <si>
    <t>Z12021002</t>
  </si>
  <si>
    <t>VIDEO PHARYNGOSCOPES</t>
  </si>
  <si>
    <t>Z12021003</t>
  </si>
  <si>
    <t>LARYNGOSCOPES</t>
  </si>
  <si>
    <t>Z12021004</t>
  </si>
  <si>
    <t>VIDEO LARYNGOSCOPES</t>
  </si>
  <si>
    <t>Z12021005</t>
  </si>
  <si>
    <t>NASAL PHARYNGO/LARYNGOSCOPES</t>
  </si>
  <si>
    <t>Z12021006</t>
  </si>
  <si>
    <t>VIDEO NASOPHARYNGO/LARYNGOSCOPES</t>
  </si>
  <si>
    <t>Z12021007</t>
  </si>
  <si>
    <t>MIDDLE EAR OTOSCOPES</t>
  </si>
  <si>
    <t>Z12021008</t>
  </si>
  <si>
    <t>RHINOSCOPES</t>
  </si>
  <si>
    <t>Z12021009</t>
  </si>
  <si>
    <t>DIRECT OUTPATIENT VIDEO-OTOSCOPES</t>
  </si>
  <si>
    <t>Z12021010</t>
  </si>
  <si>
    <t>LARYNGOSTROBOSCOPES</t>
  </si>
  <si>
    <t>Z12021011</t>
  </si>
  <si>
    <t>MOTORISED RHINOSCOPY SURGERY INSTRUMENTS</t>
  </si>
  <si>
    <t>Z1202101101</t>
  </si>
  <si>
    <t>MOTORISED RHINOSCOPY SURGERY SYSTEMS</t>
  </si>
  <si>
    <t>Z1202101180</t>
  </si>
  <si>
    <t>MOTORISED RHINOSCOPY SURGERY INSTRUMENTS - HARDWARE ACCESSORIES</t>
  </si>
  <si>
    <t>Z1202101182</t>
  </si>
  <si>
    <t>MOTORISED RHINOSCOPY SURGERY INSTRUMENTS - SOFTWARE ACCESSORIES</t>
  </si>
  <si>
    <t>Z1202101185</t>
  </si>
  <si>
    <t>MOTORISED RHINOSCOPY SURGERY INSTRUMENTS - CONSUMABLES</t>
  </si>
  <si>
    <t>Z1202101192</t>
  </si>
  <si>
    <t>MOTORISED RHINOSCOPY SURGERY INSTRUMENTS - MEDICAL DEVICE SOFTWARE</t>
  </si>
  <si>
    <t>Z12021080</t>
  </si>
  <si>
    <t>ENT ENDOSCOPY INSTRUMENTS - HARDWARE ACCESSORIES</t>
  </si>
  <si>
    <t>Z12021082</t>
  </si>
  <si>
    <t>ENT ENDOSCOPY INSTRUMENTS - SOFTWARE ACCESSORIES</t>
  </si>
  <si>
    <t>Z12021085</t>
  </si>
  <si>
    <t>ENT ENDOSCOPY INSTRUMENTS - CONSUMABLES</t>
  </si>
  <si>
    <t>Z12021092</t>
  </si>
  <si>
    <t>ENT ENDOSCOPY INSTRUMENTS - MEDICAL DEVICE SOFTWARE</t>
  </si>
  <si>
    <t>Z12021099</t>
  </si>
  <si>
    <t>ENT ENDOSCOPY INSTRUMENTS - OTHER</t>
  </si>
  <si>
    <t>Z120211</t>
  </si>
  <si>
    <t>ORTHOPAEDIC ENDOSCOPY INSTRUMENTS</t>
  </si>
  <si>
    <t>Z12021101</t>
  </si>
  <si>
    <t>ARTHROSCOPES</t>
  </si>
  <si>
    <t>Z12021102</t>
  </si>
  <si>
    <t>MOTORISED ARTHROSCOPIC SURGERY INSTRUMENTS</t>
  </si>
  <si>
    <t>Z1202110201</t>
  </si>
  <si>
    <t>MOTORISED ARTHROSCOPIC SURGERY SYSTEMS</t>
  </si>
  <si>
    <t>Z1202110280</t>
  </si>
  <si>
    <t>MOTORISED ARTHROSCOPIC SURGERY INSTRUMENTS - HARDWARE ACCESSORIES</t>
  </si>
  <si>
    <t>Z1202110282</t>
  </si>
  <si>
    <t>MOTORISED ARTHROSCOPIC SURGERY INSTRUMENTS - SOFTWARE ACCESSORIES</t>
  </si>
  <si>
    <t>Z1202110285</t>
  </si>
  <si>
    <t>MOTORISED ARTHROSCOPIC SURGERY INSTRUMENTS - CONSUMABLES</t>
  </si>
  <si>
    <t>Z1202110292</t>
  </si>
  <si>
    <t>MOTORISED ARTHROSCOPIC SURGERY INSTRUMENTS - MEDICAL DEVICE SOFTWARE</t>
  </si>
  <si>
    <t>Z12021180</t>
  </si>
  <si>
    <t>ORTHOPAEDIC ENDOSCOPY INSTRUMENTS - HARDWARE ACCESSORIES</t>
  </si>
  <si>
    <t>Z12021182</t>
  </si>
  <si>
    <t>ORTHOPAEDIC ENDOSCOPY INSTRUMENTS - SOFTWARE ACCESSORIES</t>
  </si>
  <si>
    <t>Z12021185</t>
  </si>
  <si>
    <t>ORTHOPAEDIC ENDOSCOPY INSTRUMENTS - CONSUMABLES</t>
  </si>
  <si>
    <t>Z12021192</t>
  </si>
  <si>
    <t>ORTHOPAEDIC ENDOSCOPY INSTRUMENTS - MEDICAL DEVICE SOFTWARE</t>
  </si>
  <si>
    <t>Z12021199</t>
  </si>
  <si>
    <t>ORTHOPAEDIC ENDOSCOPY INSTRUMENTS - OTHER</t>
  </si>
  <si>
    <t>Z120212</t>
  </si>
  <si>
    <t>ENDOSCOPIC CAPSULES INSTRUMENTS</t>
  </si>
  <si>
    <t>Z12021201</t>
  </si>
  <si>
    <t>ENDOSCOPIC CAPSULES</t>
  </si>
  <si>
    <t>Z12021202</t>
  </si>
  <si>
    <t>ENDOSCOPIC CAPSULE SIGNAL RECEIVERS</t>
  </si>
  <si>
    <t>Z12021280</t>
  </si>
  <si>
    <t>ENDOSCOPIC CAPSULE SIGNAL RECEIVERS - HARDWARE ACCESSORIES</t>
  </si>
  <si>
    <t>Z12021282</t>
  </si>
  <si>
    <t>ENDOSCOPIC CAPSULE SIGNAL RECEIVERS - SOFTWARE ACCESSORIES</t>
  </si>
  <si>
    <t>Z12021285</t>
  </si>
  <si>
    <t>ENDOSCOPIC CAPSULE SIGNAL RECEIVERS - CONSUMABLES</t>
  </si>
  <si>
    <t>Z12021292</t>
  </si>
  <si>
    <t>ENDOSCOPIC CAPSULE SIGNAL RECEIVERS - MEDICAL DEVICE SOFTWARE</t>
  </si>
  <si>
    <t>Z120290</t>
  </si>
  <si>
    <t>VARIOUS INSTRUMENTS FOR ENDOSCOPY AND MINI-INVASIVE SURGERY</t>
  </si>
  <si>
    <t>Z12029001</t>
  </si>
  <si>
    <t>AMNIOSCOPES</t>
  </si>
  <si>
    <t>Z12029002</t>
  </si>
  <si>
    <t>ANGIOSCOPES</t>
  </si>
  <si>
    <t>Z12029003</t>
  </si>
  <si>
    <t>ENDOSCOPE TRANSPORT CARTS</t>
  </si>
  <si>
    <t>Z12029004</t>
  </si>
  <si>
    <t>LACRIMAL DUCT ENDOSCOPES</t>
  </si>
  <si>
    <t>Z12029005</t>
  </si>
  <si>
    <t>MAMMARY DUCT ENDOSCOPES</t>
  </si>
  <si>
    <t>Z12029006</t>
  </si>
  <si>
    <t>FIBROSCOPES FOR INTUBATION</t>
  </si>
  <si>
    <t>Z12029007</t>
  </si>
  <si>
    <t>INFRA–RED SURGICAL ILLUMINATORS</t>
  </si>
  <si>
    <t>Z12029008</t>
  </si>
  <si>
    <t>GAS INFLATORS</t>
  </si>
  <si>
    <t>Z12029009</t>
  </si>
  <si>
    <t>LAPAROSCOPES</t>
  </si>
  <si>
    <t>Z12029011</t>
  </si>
  <si>
    <t>OPTICAL HEATERS</t>
  </si>
  <si>
    <t>Z12029012</t>
  </si>
  <si>
    <t>ENDOSCOPIC PHLEBOTOMY SYSTEMS WITH TRANSILLUMINATION</t>
  </si>
  <si>
    <t>Z12029014</t>
  </si>
  <si>
    <t>GAS PRE–HEATING UNITS</t>
  </si>
  <si>
    <t>Z12029015</t>
  </si>
  <si>
    <t>LENS CLEANING UNITS</t>
  </si>
  <si>
    <t>Z12029016</t>
  </si>
  <si>
    <t>VIDEO LAPAROSCOPES</t>
  </si>
  <si>
    <t>Z12029017</t>
  </si>
  <si>
    <t>THORACOSCOPES</t>
  </si>
  <si>
    <t>Z12029080</t>
  </si>
  <si>
    <t>VARIOUS INSTRUMENTS FOR ENDOSCOPY AND MINI-INVASIVE SURGERY - HARDWARE ACCESSORIES</t>
  </si>
  <si>
    <t>Z12029082</t>
  </si>
  <si>
    <t>VARIOUS INSTRUMENTS FOR ENDOSCOPY AND MINI-INVASIVE SURGERY - SOFTWARE ACCESSORIES</t>
  </si>
  <si>
    <t>Z12029085</t>
  </si>
  <si>
    <t>VARIOUS INSTRUMENTS FOR ENDOSCOPY AND MINI-INVASIVE SURGERY - CONSUMABLES</t>
  </si>
  <si>
    <t>Z12029092</t>
  </si>
  <si>
    <t>VARIOUS INSTRUMENTS FOR ENDOSCOPY AND MINI-INVASIVE SURGERY - MEDICAL DEVICE SOFTWARE</t>
  </si>
  <si>
    <t>Z12029099</t>
  </si>
  <si>
    <t>VARIOUS INSTRUMENTS FOR ENDOSCOPY AND MINI–INVASIVE SURGERY – OTHER</t>
  </si>
  <si>
    <t>Z1203</t>
  </si>
  <si>
    <t>INSTRUMENTS TO SUPPORT AND MONITOR VITAL SIGNS</t>
  </si>
  <si>
    <t>Z120301</t>
  </si>
  <si>
    <t>ANAESTHESIA AND PULMONARY VENTILATION SUPPORT INSTRUMENTS</t>
  </si>
  <si>
    <t>Z12030101</t>
  </si>
  <si>
    <t>ANAESTHESIA SYSTEMS</t>
  </si>
  <si>
    <t>Z1203010101</t>
  </si>
  <si>
    <t>ANAESTHESIA DEVICES</t>
  </si>
  <si>
    <t>Z1203010180</t>
  </si>
  <si>
    <t>ANAESTHESIA SYSTEMS - HARDWARE ACCESSORIES</t>
  </si>
  <si>
    <t>Z1203010182</t>
  </si>
  <si>
    <t>ANAESTHESIA SYSTEMS - SOFTWARE ACCESSORIES</t>
  </si>
  <si>
    <t>Z1203010185</t>
  </si>
  <si>
    <t>ANAESTHESIA SYSTEMS - CONSUMABLES</t>
  </si>
  <si>
    <t>Z1203010192</t>
  </si>
  <si>
    <t>ANAESTHESIA SYSTEMS - MEDICAL DEVICE SOFTWARE</t>
  </si>
  <si>
    <t>Z1203010199</t>
  </si>
  <si>
    <t>ANAESTHESIA SYSTEMS - OTHER</t>
  </si>
  <si>
    <t>Z12030102</t>
  </si>
  <si>
    <t>CONTINUOUS POSITIVE PRESSURE EQUIPMENT</t>
  </si>
  <si>
    <t>Z12030103</t>
  </si>
  <si>
    <t>PULMONARY VENTILATORS FOR NON–HOSPITAL USE</t>
  </si>
  <si>
    <t>Z12030104</t>
  </si>
  <si>
    <t>PORTABLE PULMONARY VENTILATORS</t>
  </si>
  <si>
    <t>Z12030105</t>
  </si>
  <si>
    <t>PULMONARY VENTILATORS FOR HOSPITAL USE</t>
  </si>
  <si>
    <t>Z1203010501</t>
  </si>
  <si>
    <t>HIGH–FREQUENCY PULMONARY VENTILATORS</t>
  </si>
  <si>
    <t>Z1203010502</t>
  </si>
  <si>
    <t>ADULT PULMONARY VENTILATORS</t>
  </si>
  <si>
    <t>Z1203010503</t>
  </si>
  <si>
    <t>NEONATAL/PAEDIATRIC PULMONARY VENTILATORS</t>
  </si>
  <si>
    <t>Z1203010504</t>
  </si>
  <si>
    <t>ADULT AND PAEDIATRIC/NEONATAL PULMONARY VENTILATORS</t>
  </si>
  <si>
    <t>Z1203010580</t>
  </si>
  <si>
    <t>PULMONARY VENTILATORS FOR HOSPITAL USE - HARDWARE ACCESSORIES</t>
  </si>
  <si>
    <t>Z1203010582</t>
  </si>
  <si>
    <t>PULMONARY VENTILATORS FOR HOSPITAL USE - SOFTWARE ACCESSORIES</t>
  </si>
  <si>
    <t>Z1203010585</t>
  </si>
  <si>
    <t>PULMONARY VENTILATORS FOR HOSPITAL USE - CONSUMABLES</t>
  </si>
  <si>
    <t>Z1203010592</t>
  </si>
  <si>
    <t>PULMONARY VENTILATORS FOR HOSPITAL USE - MEDICAL DEVICE SOFTWARE</t>
  </si>
  <si>
    <t>Z1203010599</t>
  </si>
  <si>
    <t>PULMONARY VENTILATORS FOR HOSPITAL USE - OTHER</t>
  </si>
  <si>
    <t>Z12030190</t>
  </si>
  <si>
    <t>VARIOUS INSTRUMENTS FOR ANAESTHESIA AND PULMONARY VENTILATION SUPPORT</t>
  </si>
  <si>
    <t>Z1203019001</t>
  </si>
  <si>
    <t>NEUROMUSCULAR RELAXATION MONITORING EQUIPMENT</t>
  </si>
  <si>
    <t>Z1203019002</t>
  </si>
  <si>
    <t>NITRIC OXIDE DISPENSERS</t>
  </si>
  <si>
    <t>Z1203019003</t>
  </si>
  <si>
    <t>VENTILATION MONITORS</t>
  </si>
  <si>
    <t>Z1203019004</t>
  </si>
  <si>
    <t>IRON LUNGS</t>
  </si>
  <si>
    <t>Z1203019005</t>
  </si>
  <si>
    <t>OXYGEN THERAPY TENTS</t>
  </si>
  <si>
    <t>Z1203019080</t>
  </si>
  <si>
    <t>VARIOUS INSTRUMENTS FOR ANAESTHESIA AND PULMONARY VENTILATION SUPPORT - HARDWARE ACCESSORIES</t>
  </si>
  <si>
    <t>Z1203019082</t>
  </si>
  <si>
    <t>VARIOUS INSTRUMENTS FOR ANAESTHESIA AND PULMONARY VENTILATION SUPPORT - SOFTWARE ACCESSORIES</t>
  </si>
  <si>
    <t>Z1203019085</t>
  </si>
  <si>
    <t>VARIOUS INSTRUMENTS FOR ANAESTHESIA AND PULMONARY VENTILATION SUPPORT - CONSUMABLES</t>
  </si>
  <si>
    <t>Z1203019092</t>
  </si>
  <si>
    <t>VARIOUS INSTRUMENTS FOR ANAESTHESIA AND PULMONARY VENTILATION SUPPORT - MEDICAL DEVICE SOFTWARE</t>
  </si>
  <si>
    <t>Z1203019099</t>
  </si>
  <si>
    <t>VARIOUS INSTRUMENTS FOR ANAESTHESIA AND PULMONARY VENTILATION SUPPORT – OTHER</t>
  </si>
  <si>
    <t>Z120302</t>
  </si>
  <si>
    <t>VITAL SIGNS MONITORING INSTRUMENTS</t>
  </si>
  <si>
    <t>Z12030201</t>
  </si>
  <si>
    <t>CENTRAL INFORMATION COMPUTING SYSTEMS</t>
  </si>
  <si>
    <t>Z12030202</t>
  </si>
  <si>
    <t>MULTI–PARAMETER PATIENT MONITORS</t>
  </si>
  <si>
    <t>Z1203020201</t>
  </si>
  <si>
    <t>MULTI–PARAMETER PATIENT BEDSIDE MONITORS</t>
  </si>
  <si>
    <t>Z1203020202</t>
  </si>
  <si>
    <t>TRANSPORTABLE/PORTABLE MULTI–PARAMETER PATIENT MONITORS</t>
  </si>
  <si>
    <t>Z1203020280</t>
  </si>
  <si>
    <t>MULTI-PARAMETER MONITORS - HARDWARE ACCESSORIES</t>
  </si>
  <si>
    <t>Z1203020282</t>
  </si>
  <si>
    <t>MULTI-PARAMETER MONITORS - SOFTWARE ACCESSORIES</t>
  </si>
  <si>
    <t>Z1203020285</t>
  </si>
  <si>
    <t>MULTI-PARAMETER MONITORS - CONSUMABLES</t>
  </si>
  <si>
    <t>Z1203020292</t>
  </si>
  <si>
    <t>MULTI-PARAMETER MONITORS - MEDICAL DEVICE SOFTWARE</t>
  </si>
  <si>
    <t>Z1203020299</t>
  </si>
  <si>
    <t>MULTI–PARAMETER MONITORS - OTHER</t>
  </si>
  <si>
    <t>Z12030203</t>
  </si>
  <si>
    <t>BLOOD PRESSURE MONITORING INSTRUMENTS</t>
  </si>
  <si>
    <t>Z1203020301</t>
  </si>
  <si>
    <t>INVASIVE BLOOD PRESSURE MONITORING INSTRUMENTS</t>
  </si>
  <si>
    <t>Z1203020302</t>
  </si>
  <si>
    <t>NON–INVASIVE BLOOD PRESSURE MONITORING INSTRUMENTS</t>
  </si>
  <si>
    <t>Z12030204</t>
  </si>
  <si>
    <t>GASEOUS EXCHANGE MONITORING INSTRUMENTS</t>
  </si>
  <si>
    <t>Z1203020401</t>
  </si>
  <si>
    <t>CARBON DIOXIDE ANALYSERS</t>
  </si>
  <si>
    <t>Z1203020402</t>
  </si>
  <si>
    <t>CARBON MONOXIDE ANALYSERS</t>
  </si>
  <si>
    <t>Z1203020403</t>
  </si>
  <si>
    <t>OXYGEN ANALYSERS</t>
  </si>
  <si>
    <t>Z1203020404</t>
  </si>
  <si>
    <t>METABOLISM EQUIPMENT</t>
  </si>
  <si>
    <t>Z1203020405</t>
  </si>
  <si>
    <t>TRANSCUTANEOUS PO2/PCO2 MONITORS</t>
  </si>
  <si>
    <t>Z1203020406</t>
  </si>
  <si>
    <t>CEREBRAL OXIMETERS</t>
  </si>
  <si>
    <t>Z1203020407</t>
  </si>
  <si>
    <t>SUBCUTANEOUS OXIMETERS</t>
  </si>
  <si>
    <t>Z1203020408</t>
  </si>
  <si>
    <t>PULSE OXIMETERS</t>
  </si>
  <si>
    <t>Z1203020480</t>
  </si>
  <si>
    <t>GASEOUS EXCHANGE MONITORING INSTRUMENTS - HARDWARE ACCESSORIES</t>
  </si>
  <si>
    <t>Z1203020482</t>
  </si>
  <si>
    <t>GASEOUS EXCHANGE MONITORING INSTRUMENTS - SOFTWARE ACCESSORIES</t>
  </si>
  <si>
    <t>Z1203020485</t>
  </si>
  <si>
    <t>GASEOUS EXCHANGE MONITORING INSTRUMENTS - CONSUMABLES</t>
  </si>
  <si>
    <t>Z1203020492</t>
  </si>
  <si>
    <t>GASEOUS EXCHANGE MONITORING INSTRUMENTS - MEDICAL DEVICE SOFTWARE</t>
  </si>
  <si>
    <t>Z1203020499</t>
  </si>
  <si>
    <t>GASEOUS EXCHANGE MONITORING INSTRUMENTS – OTHER</t>
  </si>
  <si>
    <t>Z12030205</t>
  </si>
  <si>
    <t>NON–INVASIVE BLOOD PRESSURE GAUGES</t>
  </si>
  <si>
    <t>Z1203020501</t>
  </si>
  <si>
    <t>NON–INVASIVE OSCILLOMETRIC BLOOD PRESSURE GAUGES</t>
  </si>
  <si>
    <t>Z1203020599</t>
  </si>
  <si>
    <t>NON-INVASIVE BLOOD PRESSURE GAUGES - OTHER</t>
  </si>
  <si>
    <t>Z12030280</t>
  </si>
  <si>
    <t>VITAL SIGNS MONITORING INSTRUMENTS - HARDWARE ACCESSORIES</t>
  </si>
  <si>
    <t>Z12030282</t>
  </si>
  <si>
    <t>VITAL SIGNS MONITORING INSTRUMENTS - SOFTWARE ACCESSORIES</t>
  </si>
  <si>
    <t>Z12030285</t>
  </si>
  <si>
    <t>VITAL SIGNS MONITORING INSTRUMENTS - CONSUMABLES</t>
  </si>
  <si>
    <t>Z12030292</t>
  </si>
  <si>
    <t>VITAL SIGNS MONITORING INSTRUMENTS - MEDICAL DEVICE SOFTWARE</t>
  </si>
  <si>
    <t>Z12030299</t>
  </si>
  <si>
    <t>VITAL SIGNS MONITORING INSTRUMENTS - OTHER</t>
  </si>
  <si>
    <t>Z120303</t>
  </si>
  <si>
    <t>INFUSION INSTRUMENTS</t>
  </si>
  <si>
    <t>Z12030301</t>
  </si>
  <si>
    <t>INFUSION PUMPS</t>
  </si>
  <si>
    <t>Z12030302</t>
  </si>
  <si>
    <t>SYRINGE PUMPS</t>
  </si>
  <si>
    <t>Z12030303</t>
  </si>
  <si>
    <t>ENTERAL FEEDING PUMPS</t>
  </si>
  <si>
    <t>Z12030304</t>
  </si>
  <si>
    <t>INFUSION REGULATORS</t>
  </si>
  <si>
    <t>Z12030305</t>
  </si>
  <si>
    <t>INFUSION HEATERS</t>
  </si>
  <si>
    <t>Z12030306</t>
  </si>
  <si>
    <t>INFUSION AND SYRINGE PUMP CONTROL SYSTEMS</t>
  </si>
  <si>
    <t>Z12030380</t>
  </si>
  <si>
    <t>INFUSION INSTRUMENTS - HARDWARE ACCESSORIES</t>
  </si>
  <si>
    <t>Z12030382</t>
  </si>
  <si>
    <t>INFUSION INSTRUMENTS - SOFTWARE ACCESSORIES</t>
  </si>
  <si>
    <t>Z12030385</t>
  </si>
  <si>
    <t>INFUSION INSTRUMENTS - CONSUMABLES</t>
  </si>
  <si>
    <t>Z12030392</t>
  </si>
  <si>
    <t>INFUSION INSTRUMENTS - MEDICAL DEVICE SOFTWARE</t>
  </si>
  <si>
    <t>Z12030399</t>
  </si>
  <si>
    <t>INFUSION INSTRUMENTS - OTHER</t>
  </si>
  <si>
    <t>Z120304</t>
  </si>
  <si>
    <t>CARDIAC COMPRESSORS</t>
  </si>
  <si>
    <t>Z120305</t>
  </si>
  <si>
    <t>DEFIBRILLATORS</t>
  </si>
  <si>
    <t>Z12030501</t>
  </si>
  <si>
    <t>SEMI-AUTOMATIC DEFIBRILLATORS</t>
  </si>
  <si>
    <t>Z12030502</t>
  </si>
  <si>
    <t>MANUAL DEFIBRILLATORS</t>
  </si>
  <si>
    <t>Z12030503</t>
  </si>
  <si>
    <t>AUTOMATIC DEFIBRILLATORS</t>
  </si>
  <si>
    <t>Z12030580</t>
  </si>
  <si>
    <t>DEFIBRILLATORS - HARDWARE ACCESSORIES</t>
  </si>
  <si>
    <t>Z12030582</t>
  </si>
  <si>
    <t>DEFIBRILLATORS - SOFTWARE ACCESSORIES</t>
  </si>
  <si>
    <t>Z12030585</t>
  </si>
  <si>
    <t>DEFIBRILLATORS - CONSUMABLES</t>
  </si>
  <si>
    <t>Z12030592</t>
  </si>
  <si>
    <t>DEFIBRILLATORS - MEDICAL DEVICE SOFTWARE</t>
  </si>
  <si>
    <t>Z12030599</t>
  </si>
  <si>
    <t>DEFIBRILLATORS - OTHER</t>
  </si>
  <si>
    <t>Z120306</t>
  </si>
  <si>
    <t>VITAL SIGNS TELEMETRY INSTRUMENTS (ECG, NIPB, EtCO2, SpO2, RESPIRATION,...)</t>
  </si>
  <si>
    <t>Z12030601</t>
  </si>
  <si>
    <t>COMPLETE VITAL SIGNS TELEMETRY SYSTEMS</t>
  </si>
  <si>
    <t>Z12030602</t>
  </si>
  <si>
    <t>VITAL SIGNS TELEMETRY RECEIVERS</t>
  </si>
  <si>
    <t>Z12030603</t>
  </si>
  <si>
    <t>VITAL SIGNS TELEMETRY TRANSMITTER</t>
  </si>
  <si>
    <t>Z12030680</t>
  </si>
  <si>
    <t>VITAL SIGNS TELEMETRY INSTRUMENTS - HARDWARE ACCESSORIES</t>
  </si>
  <si>
    <t>Z12030682</t>
  </si>
  <si>
    <t>VITAL SIGNS TELEMETRY INSTRUMENTS - SOFTWARE ACCESSORIES</t>
  </si>
  <si>
    <t>Z12030685</t>
  </si>
  <si>
    <t>VITAL SIGNS TELEMETRY INSTRUMENTS - CONSUMABLES</t>
  </si>
  <si>
    <t>Z12030692</t>
  </si>
  <si>
    <t>VITAL SIGNS TELEMETRY INSTRUMENTS - MEDICAL DEVICE SOFTWARE</t>
  </si>
  <si>
    <t>Z120308</t>
  </si>
  <si>
    <t>HYPERBARIC CHAMBERS</t>
  </si>
  <si>
    <t>Z120309</t>
  </si>
  <si>
    <t>MEDICAL/MEDICINAL GAS PIPELINE SYSTEMS AND RELATED ACCESSORIES</t>
  </si>
  <si>
    <t>Z120390</t>
  </si>
  <si>
    <t>VARIOUS INSTRUMENTS TO SUPPORT AND MONITOR VITAL SIGNS</t>
  </si>
  <si>
    <t>Z12039001</t>
  </si>
  <si>
    <t>INTRACRANIAL PRESSURE MEASURING SYSTEMS</t>
  </si>
  <si>
    <t>Z12039002</t>
  </si>
  <si>
    <t>INTRA COMPARTMENTAL PRESSURE MONITOR SYSTEMS</t>
  </si>
  <si>
    <t>Z12039080</t>
  </si>
  <si>
    <t>VVARIOUS INSTRUMENTS TO SUPPORT AND MONITOR VITAL SIGNS - HARDWARE ACCESSORIES</t>
  </si>
  <si>
    <t>Z12039082</t>
  </si>
  <si>
    <t>VARIOUS INSTRUMENTS TO SUPPORT AND MONITOR VITAL SIGNS - SOFTWARE ACCESSORIES</t>
  </si>
  <si>
    <t>Z12039085</t>
  </si>
  <si>
    <t>VARIOUS INSTRUMENTS TO SUPPORT AND MONITOR VITAL SIGNS - CONSUMABLES</t>
  </si>
  <si>
    <t>Z12039092</t>
  </si>
  <si>
    <t>VARIOUS INSTRUMENTS TO SUPPORT AND MONITOR VITAL SIGNS - MEDICAL DEVICE SOFTWARE</t>
  </si>
  <si>
    <t>Z12039099</t>
  </si>
  <si>
    <t>VARIOUS INSTRUMENTS TO SUPPORT AND MONITOR VITAL SIGNS – OTHER</t>
  </si>
  <si>
    <t>Z1204</t>
  </si>
  <si>
    <t>GENERAL MEDICINE INSTRUMENTS</t>
  </si>
  <si>
    <t>Z120401</t>
  </si>
  <si>
    <t>GENERAL MEDICINE DIAGNOSIS AND MONITORING INSTRUMENTS</t>
  </si>
  <si>
    <t>Z12040101</t>
  </si>
  <si>
    <t>ALGESIMETERS</t>
  </si>
  <si>
    <t>Z12040102</t>
  </si>
  <si>
    <t>EQUIPMENT FOR ANALYSIS OF THE PHYSIOLOGICAL PARAMETERS OF THE SKIN</t>
  </si>
  <si>
    <t>Z12040103</t>
  </si>
  <si>
    <t>HEPATIC FUNCTIONALITY EQUIPMENT</t>
  </si>
  <si>
    <t>Z12040104</t>
  </si>
  <si>
    <t>EQUIPMENT FOR DIAGNOSIS OF THE BIOELECTRIC FUNCTIONAL STATE</t>
  </si>
  <si>
    <t>Z12040105</t>
  </si>
  <si>
    <t>PERCEPTION THRESHOLD EQUIPMENT</t>
  </si>
  <si>
    <t>Z12040106</t>
  </si>
  <si>
    <t>ELECTROCELLULAR TOMOGRAPHY EQUIPMENT</t>
  </si>
  <si>
    <t>Z12040107</t>
  </si>
  <si>
    <t>CAPILLARISCOPES</t>
  </si>
  <si>
    <t>Z12040108</t>
  </si>
  <si>
    <t>DERMATOSCOPES</t>
  </si>
  <si>
    <t>Z12040109</t>
  </si>
  <si>
    <t>DERMOHYGROMETERS</t>
  </si>
  <si>
    <t>Z12040110</t>
  </si>
  <si>
    <t>ELECTROGUSTOMETERS</t>
  </si>
  <si>
    <t>Z12040111</t>
  </si>
  <si>
    <t>BLOOD FLOW METERS</t>
  </si>
  <si>
    <t>Z12040112</t>
  </si>
  <si>
    <t>ONCOLOGY TISSUE INTERFEROMETERS</t>
  </si>
  <si>
    <t>Z12040113</t>
  </si>
  <si>
    <t>REGIONAL PLETHYSMOGRAPHS</t>
  </si>
  <si>
    <t>Z12040114</t>
  </si>
  <si>
    <t>SYSTEMS FOR THE STUDY OF AUTONOMIC NEUROPATHIES</t>
  </si>
  <si>
    <t>Z12040115</t>
  </si>
  <si>
    <t>BLOOD SUGAR MONITORING SYSTEMS</t>
  </si>
  <si>
    <t>Z1204011501</t>
  </si>
  <si>
    <t xml:space="preserve">NON INVASIVE BLOOD SUGAR MONITORING SYSTEMS </t>
  </si>
  <si>
    <t>Z1204011502</t>
  </si>
  <si>
    <t xml:space="preserve">INVASIVE BLOOD SUGAR MONITORING SYSTEMS </t>
  </si>
  <si>
    <t>Z1204011585</t>
  </si>
  <si>
    <t>INVASIVE BLOOD SUGAR MONITORING SYSTEMS, SINGLE–USE SENSORS</t>
  </si>
  <si>
    <t>Z1204011599</t>
  </si>
  <si>
    <t>BLOOD SUGAR MONITORING SYSTEMS - OTHER</t>
  </si>
  <si>
    <t>Z12040116</t>
  </si>
  <si>
    <t>SPECTROPHOTOMETERS FOR EARLY DETECTION OF MELANOMA</t>
  </si>
  <si>
    <t>Z12040117</t>
  </si>
  <si>
    <t>METABOLIC AND PHYSICAL ACTIVITY HOLTER SYSTEMS</t>
  </si>
  <si>
    <t>Z12040118</t>
  </si>
  <si>
    <t>VIDEO DERMATOSCOPES</t>
  </si>
  <si>
    <t>Z12040180</t>
  </si>
  <si>
    <t>GENERAL MEDICINE DIAGNOSIS AND MONITORING INSTRUMENTS - HARDWARE ACCESSORIES</t>
  </si>
  <si>
    <t>Z12040182</t>
  </si>
  <si>
    <t>GENERAL MEDICINE DIAGNOSIS AND MONITORING INSTRUMENTS - SOFTWARE ACCESSORIES</t>
  </si>
  <si>
    <t>Z12040185</t>
  </si>
  <si>
    <t>GENERAL MEDICINE DIAGNOSIS AND MONITORING INSTRUMENTS - CONSUMABLES</t>
  </si>
  <si>
    <t>Z12040192</t>
  </si>
  <si>
    <t>GENERAL MEDICINE DIAGNOSIS AND MONITORING INSTRUMENTS - MEDICAL DEVICE SOFTWARE</t>
  </si>
  <si>
    <t>Z12040199</t>
  </si>
  <si>
    <t>GENERAL MEDICINE DIAGNOSIS AND MONITORING INSTRUMENTS - OTHER</t>
  </si>
  <si>
    <t>Z120402</t>
  </si>
  <si>
    <t>GENERAL MEDICINE THERAPEUTIC TREATMENT INSTRUMENTS</t>
  </si>
  <si>
    <t>Z12040201</t>
  </si>
  <si>
    <t>PHOTOEPILATION EQUIPMENT</t>
  </si>
  <si>
    <t>Z12040202</t>
  </si>
  <si>
    <t>PHOTOTHERAPY EQUIPMENT</t>
  </si>
  <si>
    <t>Z12040203</t>
  </si>
  <si>
    <t>DERMAL REGENERATION EQUIPMENT</t>
  </si>
  <si>
    <t>Z12040205</t>
  </si>
  <si>
    <t>VACUUM MEDICATION EQUIPMENT</t>
  </si>
  <si>
    <t>Z12040206</t>
  </si>
  <si>
    <t>MESOTHERAPY EQUIPMENT</t>
  </si>
  <si>
    <t>Z12040207</t>
  </si>
  <si>
    <t>OZONE THERAPY EQUIPMENT</t>
  </si>
  <si>
    <t>Z12040208</t>
  </si>
  <si>
    <t>BODY THERMOREGULATION EQUIPMENT</t>
  </si>
  <si>
    <t>Z12040210</t>
  </si>
  <si>
    <t>ULTRASONIC NEBULISERS</t>
  </si>
  <si>
    <t>Z12040211</t>
  </si>
  <si>
    <t>ARTIFICIAL PANCREAS</t>
  </si>
  <si>
    <t>Z12040213</t>
  </si>
  <si>
    <t>PATIENT WASHING SYSTEMS</t>
  </si>
  <si>
    <t>Z12040214</t>
  </si>
  <si>
    <t>LIPOSUCTION SYSTEMS</t>
  </si>
  <si>
    <t>Z12040215</t>
  </si>
  <si>
    <t>MULTI-DISTRICT ONCOLOGICAL HYPERTHERMIA INSTRUMENTS</t>
  </si>
  <si>
    <t>Z1204021501</t>
  </si>
  <si>
    <t>MULTI-DISTRICT ONCOLOGICAL HYPERTHERMIA EQUIPMENT</t>
  </si>
  <si>
    <t>Z1204021580</t>
  </si>
  <si>
    <t>MULTI-DISTRICT ONCOLOGICAL HYPERTHERMIA INSTRUMENTS - HARDWARE ACCESSORIES</t>
  </si>
  <si>
    <t>Z1204021582</t>
  </si>
  <si>
    <t>MULTI-DISTRICT ONCOLOGICAL HYPERTHERMIA INSTRUMENTS - SOFTWARE ACCESSORIES</t>
  </si>
  <si>
    <t>Z1204021585</t>
  </si>
  <si>
    <t>MULTI-DISTRICT ONCOLOGICAL HYPERTHERMIA INSTRUMENTS - CONSUMABLES</t>
  </si>
  <si>
    <t>Z1204021592</t>
  </si>
  <si>
    <t>MULTI-DISTRICT ONCOLOGICAL HYPERTHERMIA INSTRUMENTS - MEDICAL DEVICE SOFTWARE</t>
  </si>
  <si>
    <t>Z12040216</t>
  </si>
  <si>
    <t>PORTABLE MICROINFUSION INSTRUMENTS</t>
  </si>
  <si>
    <t>Z1204021601</t>
  </si>
  <si>
    <t>PORTABLE INSULIN INFUSION INSTRUMENTS</t>
  </si>
  <si>
    <t>Z120402160101</t>
  </si>
  <si>
    <t>PORTABLE INSULIN MICROINFUSORS</t>
  </si>
  <si>
    <t>Z120402160102</t>
  </si>
  <si>
    <t>PORTABLE INSULIN MICROINFUSORS WITH HANDHELD GLUCOSE METER</t>
  </si>
  <si>
    <t>Z120402160103</t>
  </si>
  <si>
    <t>PORTABLE INSULIN MICROINFUSORS CONNECTABLE TO CONTINUOUS GLUCOSE MONITORING SYSTEMS</t>
  </si>
  <si>
    <t>Z1204021602</t>
  </si>
  <si>
    <t>PORTABLE PAIN THERAPY INSTRUMENTS</t>
  </si>
  <si>
    <t>Z1204021603</t>
  </si>
  <si>
    <t>PORTABLE DOBUTAMINE INFUSION INSTRUMENTS</t>
  </si>
  <si>
    <t>Z1204021680</t>
  </si>
  <si>
    <t>PORTABLE MICROINFUSION INSTRUMENTS - HARDWARE ACCESSORIES</t>
  </si>
  <si>
    <t>Z1204021685</t>
  </si>
  <si>
    <t>PORTABLE MICROINFUSION INSTRUMENTS - CONSUMABLES</t>
  </si>
  <si>
    <t>Z1204021699</t>
  </si>
  <si>
    <t>PORTABLE MICROINFUSION INSTRUMENTS - OTHER</t>
  </si>
  <si>
    <t>Z12040218</t>
  </si>
  <si>
    <t>ENDERMOLOGY TREATMENTS</t>
  </si>
  <si>
    <t>Z12040219</t>
  </si>
  <si>
    <t>REGIONAL PERFUSION UNITS</t>
  </si>
  <si>
    <t>Z12040280</t>
  </si>
  <si>
    <t>GENERAL MEDICINE THERAPEUTIC TREATMENT INSTRUMENTS - HARDWARE ACCESSORIES</t>
  </si>
  <si>
    <t>Z12040282</t>
  </si>
  <si>
    <t>GENERAL MEDICINE THERAPEUTIC TREATMENT INSTRUMENTS - SOFTWARE ACCESSORIES</t>
  </si>
  <si>
    <t>Z12040285</t>
  </si>
  <si>
    <t>GENERAL MEDICINE THERAPEUTIC TREATMENT INSTRUMENTS - CONSUMABLES</t>
  </si>
  <si>
    <t>Z12040292</t>
  </si>
  <si>
    <t>GENERAL MEDICINE THERAPEUTIC TREATMENT INSTRUMENTS - MEDICAL DEVICE SOFTWARE</t>
  </si>
  <si>
    <t>Z12040299</t>
  </si>
  <si>
    <t>GENERAL MEDICINE THERAPEUTIC TREATMENT INSTRUMENTS - OTHER</t>
  </si>
  <si>
    <t>Z120499</t>
  </si>
  <si>
    <t>GENERAL MEDICINE INSTRUMENTS - OTHER</t>
  </si>
  <si>
    <t>Z1205</t>
  </si>
  <si>
    <t>CARDIOLOGY AND CARDIOSURGERY INSTRUMENTS</t>
  </si>
  <si>
    <t>Z120501</t>
  </si>
  <si>
    <t>STRESS ANALYSIS INSTRUMENTS</t>
  </si>
  <si>
    <t>Z12050101</t>
  </si>
  <si>
    <t>STRESS ANALYSIS SYSTEMS</t>
  </si>
  <si>
    <t>Z12050180</t>
  </si>
  <si>
    <t>STRESS ANALYSIS INSTRUMENTS - HARDWARE ACCESSORIES</t>
  </si>
  <si>
    <t>Z12050182</t>
  </si>
  <si>
    <t>STRESS ANALYSIS INSTRUMENTS - SOFTWARE ACCESSORIES</t>
  </si>
  <si>
    <t>Z12050185</t>
  </si>
  <si>
    <t>STRESS ANALYSIS INSTRUMENTS - CONSUMABLES</t>
  </si>
  <si>
    <t>Z12050192</t>
  </si>
  <si>
    <t>STRESS ANALYSIS INSTRUMENTS - MEDICAL DEVICE SOFTWARE</t>
  </si>
  <si>
    <t>Z120502</t>
  </si>
  <si>
    <t>EXTRA-CORPOREAL CIRCULATION INSTRUMENTS</t>
  </si>
  <si>
    <t>Z12050201</t>
  </si>
  <si>
    <t>EXTRA-CORPOREAL CIRCULATION SYSTEMS</t>
  </si>
  <si>
    <t>Z12050280</t>
  </si>
  <si>
    <t>EXTRA-CORPOREAL CIRCULATION INSTRUMENTS - HARDWARE ACCESSORIES</t>
  </si>
  <si>
    <t>Z12050282</t>
  </si>
  <si>
    <t>EXTRA-CORPOREAL CIRCULATION INSTRUMENTS - SOFTWARE ACCESSORIES</t>
  </si>
  <si>
    <t>Z12050285</t>
  </si>
  <si>
    <t>EXTRA-CORPOREAL CIRCULATION INSTRUMENTS - CONSUMABLES</t>
  </si>
  <si>
    <t>Z12050292</t>
  </si>
  <si>
    <t>EXTRA-CORPOREAL CIRCULATION INSTRUMENTS - MEDICAL DEVICE SOFTWARE</t>
  </si>
  <si>
    <t>Z120503</t>
  </si>
  <si>
    <t>ELECTROCARDIOGRAPHS</t>
  </si>
  <si>
    <t>Z12050301</t>
  </si>
  <si>
    <t>GENERAL PURPOSE ELECTROCARDIOGRAPHS</t>
  </si>
  <si>
    <t>Z12050302</t>
  </si>
  <si>
    <t>ADVANCED DIAGNOSIS ELECTROCARDIOGRAPHS</t>
  </si>
  <si>
    <t>Z12050303</t>
  </si>
  <si>
    <t>CARDIOPHONES</t>
  </si>
  <si>
    <t>Z12050380</t>
  </si>
  <si>
    <t>ELECTROCARDIOGRAPHS - HARDWARE ACCESSORIES</t>
  </si>
  <si>
    <t>Z12050382</t>
  </si>
  <si>
    <t>ELECTROCARDIOGRAPHS - SOFTWARE ACCESSORIES</t>
  </si>
  <si>
    <t>Z12050385</t>
  </si>
  <si>
    <t>ELECTROCARDIOGRAPHS - CONSUMABLES</t>
  </si>
  <si>
    <t>Z12050392</t>
  </si>
  <si>
    <t>ELECTROCARDIOGRAPHS - MEDICAL DEVICE SOFTWARE</t>
  </si>
  <si>
    <t>Z120504</t>
  </si>
  <si>
    <t>HOLTER SYSTEM INSTRUMENTS FOR CARDIOVASCULAR PARAMETERS</t>
  </si>
  <si>
    <t>Z12050401</t>
  </si>
  <si>
    <t>CARDIOVASCULAR HOLTER ANALYSERS</t>
  </si>
  <si>
    <t>Z12050402</t>
  </si>
  <si>
    <t>MULTI–PARAMETER CARDIOVASCULAR HOLTER RECORDERS (ECG, NIPB, ETC.)</t>
  </si>
  <si>
    <t>Z12050403</t>
  </si>
  <si>
    <t>ECG HOLTER RECORDERS</t>
  </si>
  <si>
    <t>Z12050404</t>
  </si>
  <si>
    <t>BLOOD PRESSURE HOLTER RECORDERS</t>
  </si>
  <si>
    <t>Z12050480</t>
  </si>
  <si>
    <t>HOLTER SYSTEM INSTRUMENTS FOR CARDIOVASCULAR PARAMETERS - HARDWARE ACCESSORIES</t>
  </si>
  <si>
    <t>Z12050482</t>
  </si>
  <si>
    <t>HOLTER SYSTEM INSTRUMENTS FOR CARDIOVASCULAR PARAMETERS - SOFTWARE ACCESSORIES</t>
  </si>
  <si>
    <t>Z12050485</t>
  </si>
  <si>
    <t>HOLTER SYSTEM INSTRUMENTS FOR CARDIOVASCULAR PARAMETERS - CONSUMABLES</t>
  </si>
  <si>
    <t>Z12050492</t>
  </si>
  <si>
    <t>HOLTER SYSTEM INSTRUMENTS FOR CARDIOVASCULAR PARAMETERS - MEDICAL DEVICE SOFTWARE</t>
  </si>
  <si>
    <t>Z12050499</t>
  </si>
  <si>
    <t>HOLTER SYSTEM INSTRUMENTS FOR CARDIOVASCULAR PARAMETERS – OTHER</t>
  </si>
  <si>
    <t>Z120505</t>
  </si>
  <si>
    <t>CARDIAC OUTPUT MEASUREMENT INSTRUMENTS</t>
  </si>
  <si>
    <t>Z12050501</t>
  </si>
  <si>
    <t>CARDIAC OUTPUT MEASUREMENT METERS</t>
  </si>
  <si>
    <t>Z12050580</t>
  </si>
  <si>
    <t>CARDIAC OUTPUT MEASUREMENT INSTRUMENTS - HARDWARE ACCESSORIES</t>
  </si>
  <si>
    <t>Z12050582</t>
  </si>
  <si>
    <t>CARDIAC OUTPUT MEASUREMENT INSTRUMENTS - SOFTWARE ACCESSORIES</t>
  </si>
  <si>
    <t>Z12050585</t>
  </si>
  <si>
    <t>CARDIAC OUTPUT MEASUREMENT INSTRUMENTS - CONSUMABLES</t>
  </si>
  <si>
    <t>Z12050592</t>
  </si>
  <si>
    <t>CARDIAC OUTPUT MEASUREMENT INSTRUMENTS - MEDICAL DEVICE SOFTWARE</t>
  </si>
  <si>
    <t>Z120506</t>
  </si>
  <si>
    <t>NON–IMPLANTABLE CARDIAC STIMULATORS</t>
  </si>
  <si>
    <t>Z12050601</t>
  </si>
  <si>
    <t>TRANSOESOPHAGEAL CARDIAC STIMULATORS</t>
  </si>
  <si>
    <t>Z12050602</t>
  </si>
  <si>
    <t>INVASIVE CARDIAC STIMULATORS</t>
  </si>
  <si>
    <t>Z12050603</t>
  </si>
  <si>
    <t>TRANSTHORACIC CARDIAC STIMULATORS</t>
  </si>
  <si>
    <t>Z12050680</t>
  </si>
  <si>
    <t>NON-IMPLANTABLE CARDIAC STIMULATORS - HARDWARE ACCESSORIES</t>
  </si>
  <si>
    <t>Z12050682</t>
  </si>
  <si>
    <t>NON-IMPLANTABLE CARDIAC STIMULATORS - SOFTWARE ACCESSORIES</t>
  </si>
  <si>
    <t>Z12050685</t>
  </si>
  <si>
    <t>NON-IMPLANTABLE CARDIAC STIMULATORS - CONSUMABLES</t>
  </si>
  <si>
    <t>Z12050692</t>
  </si>
  <si>
    <t>NON-IMPLANTABLE CARDIAC STIMULATORS - MEDICAL DEVICE SOFTWARE</t>
  </si>
  <si>
    <t>Z12050699</t>
  </si>
  <si>
    <t>NON–IMPLANTABLE CARDIAC STIMULATORS – OTHER</t>
  </si>
  <si>
    <t>Z120507</t>
  </si>
  <si>
    <t>CARDIOGRAPHY INSTRUMENTS</t>
  </si>
  <si>
    <t>Z12050701</t>
  </si>
  <si>
    <t>COMPLETE CARDIOGRAPHY SYSTEMS</t>
  </si>
  <si>
    <t>Z12050702</t>
  </si>
  <si>
    <t>POLYGRAPHY SYSTEMS FOR HAEMODYNAMIC STUDIES</t>
  </si>
  <si>
    <t>Z12050703</t>
  </si>
  <si>
    <t>POLYGRAPHY SYSTEMS FOR ELECTROPHYSIOLOGICAL STUDIES</t>
  </si>
  <si>
    <t>Z12050780</t>
  </si>
  <si>
    <t>CARDIOGRAPHY INSTRUMENTS - HARDWARE ACCESSORIES</t>
  </si>
  <si>
    <t>Z1205078001</t>
  </si>
  <si>
    <t xml:space="preserve">CARDIAC ELECTROPHYSIOLOGY STIMULATORS </t>
  </si>
  <si>
    <t>Z1205078099</t>
  </si>
  <si>
    <t>INSTRUMENTS FOR CARDIOLOGICAL POLYGRAPHY - HARDWARE ACCESSORIES - OTHER</t>
  </si>
  <si>
    <t>Z12050782</t>
  </si>
  <si>
    <t>INSTRUMENTS FOR CARDIOLOGICAL POLYGRAPHY - SOFTWARE ACCESSORIES</t>
  </si>
  <si>
    <t>Z12050785</t>
  </si>
  <si>
    <t>INSTRUMENTS FOR CARDIOLOGICAL POLYGRAPHY - CONSUMABLES</t>
  </si>
  <si>
    <t>Z12050792</t>
  </si>
  <si>
    <t>INSTRUMENTS FOR CARDIOLOGICAL POLYGRAPHY - MEDICAL DEVICE SOFTWARE</t>
  </si>
  <si>
    <t>Z120508</t>
  </si>
  <si>
    <t>CARDIAC TELEMETRY INSTRUMENTS</t>
  </si>
  <si>
    <t>Z12050801</t>
  </si>
  <si>
    <t>COMPLETE CARDIAC TELEMETRY SYSTEMS</t>
  </si>
  <si>
    <t>Z12050802</t>
  </si>
  <si>
    <t>ELECTROCARDIOGRAPH TELEMETRY SYSTEM RECEIVERS</t>
  </si>
  <si>
    <t>Z12050803</t>
  </si>
  <si>
    <t>ELECTROCARDIOGRAPH TELEMETRY SYSTEM TRANSMITTERS</t>
  </si>
  <si>
    <t>Z12050804</t>
  </si>
  <si>
    <t>ERGOSPIROMETRIC TELEMETRY TRANSMITTERS</t>
  </si>
  <si>
    <t>Z12050880</t>
  </si>
  <si>
    <t>CARDIAC TELEMETRY INSTRUMENTS - HARDWARE ACCESSORIES</t>
  </si>
  <si>
    <t>Z12050882</t>
  </si>
  <si>
    <t>CARDIAC TELEMETRY INSTRUMENTS - SOFTWARE ACCESSORIES</t>
  </si>
  <si>
    <t>Z12050885</t>
  </si>
  <si>
    <t>CARDIAC TELEMETRY INSTRUMENTS - CONSUMABLES</t>
  </si>
  <si>
    <t>Z12050892</t>
  </si>
  <si>
    <t>CARDIAC TELEMETRY INSTRUMENTS - MEDICAL DEVICE SOFTWARE</t>
  </si>
  <si>
    <t>Z12050899</t>
  </si>
  <si>
    <t>CARDIAC TELEMETRY INSTRUMENTS - OTHER</t>
  </si>
  <si>
    <t>Z120590</t>
  </si>
  <si>
    <t>VARIOUS INSTRUMENTS FOR CARDIOLOGY AND CARDIAC SURGERY</t>
  </si>
  <si>
    <t>Z12059001</t>
  </si>
  <si>
    <t>PACING SENSING ANALYSERS</t>
  </si>
  <si>
    <t>Z12059002</t>
  </si>
  <si>
    <t>CARDIAC MAPPING EQUIPMENT</t>
  </si>
  <si>
    <t>Z12059003</t>
  </si>
  <si>
    <t>CLOT ASPIRATORS</t>
  </si>
  <si>
    <t>Z12059004</t>
  </si>
  <si>
    <t>AORTIC PUMPS</t>
  </si>
  <si>
    <t>Z12059005</t>
  </si>
  <si>
    <t>BLOOD FLOW VELOCIMETERS</t>
  </si>
  <si>
    <t>Z12059006</t>
  </si>
  <si>
    <t>FIBRILLATORS</t>
  </si>
  <si>
    <t>Z12059007</t>
  </si>
  <si>
    <t>INTRA-CARDIAC OXIMETERS</t>
  </si>
  <si>
    <t>Z12059008</t>
  </si>
  <si>
    <t>LASER FLUXIMETRY SYSTEMS</t>
  </si>
  <si>
    <t>Z12059009</t>
  </si>
  <si>
    <t>ECG DATA MANAGEMENT SYSTEMS</t>
  </si>
  <si>
    <t>Z12059010</t>
  </si>
  <si>
    <t>STERNOTOMES</t>
  </si>
  <si>
    <t>Z12059011</t>
  </si>
  <si>
    <t>CARDIAC ABLATION EQUIPMENT</t>
  </si>
  <si>
    <t>Z12059012</t>
  </si>
  <si>
    <t>PHONOCARDIOGRAPHS</t>
  </si>
  <si>
    <t>Z12059013</t>
  </si>
  <si>
    <t>MAGNETOCARDIOGRAPHS</t>
  </si>
  <si>
    <t>Z12059080</t>
  </si>
  <si>
    <t>VARIOUS INSTRUMENTS FOR CARDIOLOGY AND CARDIAC SURGERY - HARDWARE ACCESSORIES</t>
  </si>
  <si>
    <t>Z12059082</t>
  </si>
  <si>
    <t>VARIOUS INSTRUMENTS FOR CARDIOLOGY AND CARDIAC SURGERY - SOFTWARE ACCESSORIES</t>
  </si>
  <si>
    <t>Z12059085</t>
  </si>
  <si>
    <t>VARIOUS INSTRUMENTS FOR CARDIOLOGY AND CARDIAC SURGERY - CONSUMABLES</t>
  </si>
  <si>
    <t>Z12059092</t>
  </si>
  <si>
    <t xml:space="preserve">VARIOUS INSTRUMENTS FOR CARDIOLOGY AND CARDIAC SURGERY - MEDICAL DEVICE SOFTWARE </t>
  </si>
  <si>
    <t>Z12059099</t>
  </si>
  <si>
    <t>VARIOUS INSTRUMENTS FOR CARDIOLOGY AND CARDIAC SURGERY -OTHER</t>
  </si>
  <si>
    <t>Z1206</t>
  </si>
  <si>
    <t>PHYSIOTHERAPY AND REHABILITATION INSTRUMENTS</t>
  </si>
  <si>
    <t>Z120601</t>
  </si>
  <si>
    <t>ELECTROTHERAPY EQUIPMENT (INCLUDED TENS)</t>
  </si>
  <si>
    <t>Z120602</t>
  </si>
  <si>
    <t>PHYSIOTHERAPY EQUIPMENT</t>
  </si>
  <si>
    <t>Z120603</t>
  </si>
  <si>
    <t>PASSIVE REHABILITATIVE GYMNASTICS EQUIPMENT</t>
  </si>
  <si>
    <t>Z120604</t>
  </si>
  <si>
    <t>IONTOPHORESIS EQUIPMENT</t>
  </si>
  <si>
    <t>Z120605</t>
  </si>
  <si>
    <t>EQUIPMENT FOR ELECTROMYOGRAPHIC ANALYSIS</t>
  </si>
  <si>
    <t>Z120606</t>
  </si>
  <si>
    <t>MAGNETOTHERAPY EQUIPMENT</t>
  </si>
  <si>
    <t>Z120607</t>
  </si>
  <si>
    <t>PNEUMATIC COMPRESSION EQUIPMENT</t>
  </si>
  <si>
    <t>Z120608</t>
  </si>
  <si>
    <t>MICROWAVE THERAPY EQUIPMENT</t>
  </si>
  <si>
    <t>Z120609</t>
  </si>
  <si>
    <t>SHORTWAVE THERAPY EQUIPMENT</t>
  </si>
  <si>
    <t>Z120610</t>
  </si>
  <si>
    <t>ULTRASOUND THERAPY EQUIPMENT</t>
  </si>
  <si>
    <t>Z120611</t>
  </si>
  <si>
    <t>VACUUM THERAPY EQUIPMENT</t>
  </si>
  <si>
    <t>Z120612</t>
  </si>
  <si>
    <t>ENDORAL ELECTRIC MASSAGE EQUIPMENT</t>
  </si>
  <si>
    <t>Z120613</t>
  </si>
  <si>
    <t>REHABILITATIVE THERAPY FURNACES</t>
  </si>
  <si>
    <t>Z120614</t>
  </si>
  <si>
    <t>INFRARED ULTRAVIOLET RAY LAMPS</t>
  </si>
  <si>
    <t>Z120615</t>
  </si>
  <si>
    <t>THERAPEUTIC LASERS</t>
  </si>
  <si>
    <t>Z120616</t>
  </si>
  <si>
    <t>ELECTROMECHANICAL SYSTEMS FOR PHYSICAL THERAPY</t>
  </si>
  <si>
    <t>Z120617</t>
  </si>
  <si>
    <t>MOVEMENT ANALYSIS INTEGRATED SYSTEMS</t>
  </si>
  <si>
    <t>Z120618</t>
  </si>
  <si>
    <t>HYDROGYMNASTICS AND HYDROTHERAPY SYSTEMS</t>
  </si>
  <si>
    <t>Z120619</t>
  </si>
  <si>
    <t>PARAFFIN THERAPY SYSTEMS</t>
  </si>
  <si>
    <t>Z120620</t>
  </si>
  <si>
    <t>VERTEBRAL COLUMN ELECTROANALGESIC STIMULATORS</t>
  </si>
  <si>
    <t>Z120621</t>
  </si>
  <si>
    <t>FACIAL STIMULATORS</t>
  </si>
  <si>
    <t>Z120622</t>
  </si>
  <si>
    <t>MUSCLE STIMULATORS</t>
  </si>
  <si>
    <t>Z120623</t>
  </si>
  <si>
    <t>ACUPUNCTURE STIMULATORS</t>
  </si>
  <si>
    <t>Z120624</t>
  </si>
  <si>
    <t>BIOFEEDBACK INSTRUMENTS</t>
  </si>
  <si>
    <t>Z12062401</t>
  </si>
  <si>
    <t>ELECTROMYOGRAPHIC BIOFEEDBACK SYSTEMS</t>
  </si>
  <si>
    <t>Z12062402</t>
  </si>
  <si>
    <t>POSITIONAL BIOFEEDBACK SYSTEMS</t>
  </si>
  <si>
    <t>Z12062403</t>
  </si>
  <si>
    <t>TEMPERATURE BIOFEEDBACK SYSTEMS</t>
  </si>
  <si>
    <t>Z12062404</t>
  </si>
  <si>
    <t>ELECTRODERMAL SIGNAL BIOFEEDBACK SYSTEMS</t>
  </si>
  <si>
    <t>Z12062480</t>
  </si>
  <si>
    <t>BIOFEEDBACK INSTRUMENTS - HARDWARE ACCESSORIES</t>
  </si>
  <si>
    <t>Z12062482</t>
  </si>
  <si>
    <t>BIOFEEDBACK INSTRUMENTS - SOFTWARE ACCESSORIES</t>
  </si>
  <si>
    <t>Z12062485</t>
  </si>
  <si>
    <t>BIOFEEDBACK INSTRUMENTS - CONSUMABLES</t>
  </si>
  <si>
    <t>Z12062492</t>
  </si>
  <si>
    <t>BIOFEEDBACK INSTRUMENTS - MEDICAL DEVICE SOFTWARE</t>
  </si>
  <si>
    <t>Z12062499</t>
  </si>
  <si>
    <t>BIOFEEDBACK INSTRUMENTS - OTHER</t>
  </si>
  <si>
    <t>Z120625</t>
  </si>
  <si>
    <t>KINEMATIC MOTION CAPTURE ANALYSIS SYSTEMS</t>
  </si>
  <si>
    <t>Z12062501</t>
  </si>
  <si>
    <t>KINEMATIC GONIOMETRIC MOTION CAPTURE ANALYSIS SYSTEMS</t>
  </si>
  <si>
    <t>Z12062502</t>
  </si>
  <si>
    <t>KINEMATIC INERTIAL MOTION CAPTURE ANALYSIS SYSTEMS</t>
  </si>
  <si>
    <t>Z12062503</t>
  </si>
  <si>
    <t>KINEMATIC OPTOELECTRONIC MOTION CAPTURE ANALYSIS SYSTEMS USING PASSIVE MARKERS</t>
  </si>
  <si>
    <t>Z12062504</t>
  </si>
  <si>
    <t>KINEMATIC OPTOELECTRONIC MOTION CAPTURE ANALYSIS SYSTEMS USING ACTIVE MARKERS</t>
  </si>
  <si>
    <t>Z12062505</t>
  </si>
  <si>
    <t>KINEMATIC ULTRASOUND MOTION CAPTURE ANALYSIS SYSTEMS</t>
  </si>
  <si>
    <t>Z12062506</t>
  </si>
  <si>
    <t>KINEMATIC ELECTROMAGNETIC FIELD MOTION CAPTURE ANALYSIS SYSTEMS</t>
  </si>
  <si>
    <t>Z12062580</t>
  </si>
  <si>
    <t>KINEMATIC MOTION CAPTURE ANALYSIS SYSTEMS - HARDWARE</t>
  </si>
  <si>
    <t>Z12062582</t>
  </si>
  <si>
    <t>KINEMATIC MOTION CAPTURE ANALYSIS SYSTEMS - SOFTWARE ACCESSORIES</t>
  </si>
  <si>
    <t>Z12062585</t>
  </si>
  <si>
    <t>KINEMATIC MOTION CAPTURE ANALYSIS SYSTEMS - CONSUMABLES</t>
  </si>
  <si>
    <t>Z12062592</t>
  </si>
  <si>
    <t>KINEMATIC MOTION CAPTURE ANALYSIS SYSTEMS - MEDICAL DEVICE SOFTWARE</t>
  </si>
  <si>
    <t>Z12062599</t>
  </si>
  <si>
    <t>KINEMATIC MOTION CAPTURE ANALYSIS SYSTEMS - OTHER</t>
  </si>
  <si>
    <t>Z120626</t>
  </si>
  <si>
    <t>DYNAMOMETRIC SYSTEMS FOR MOVEMENT ANALYSIS</t>
  </si>
  <si>
    <t>Z12062601</t>
  </si>
  <si>
    <t>DYNAMOMETRIC PLATFORMS</t>
  </si>
  <si>
    <t>Z12062602</t>
  </si>
  <si>
    <t>SENSOR-BASED INSOLES</t>
  </si>
  <si>
    <t>Z12062603</t>
  </si>
  <si>
    <t>SENSOR-BASED PLATFORMS</t>
  </si>
  <si>
    <t>Z12062680</t>
  </si>
  <si>
    <t>DYNAMOMETRIC SYSTEMS FOR MOVEMENT ANALYSIS - HARDWARE</t>
  </si>
  <si>
    <t>Z12062682</t>
  </si>
  <si>
    <t>DYNAMOMETRIC SYSTEMS FOR MOVEMENT ANALYSIS - SOFTWARE ACCESSORIES</t>
  </si>
  <si>
    <t>Z12062685</t>
  </si>
  <si>
    <t>DYNAMOMETRIC SYSTEMS FOR MOVEMENT ANALYSIS - CONSUMABLES</t>
  </si>
  <si>
    <t>Z12062692</t>
  </si>
  <si>
    <t>DYNAMOMETRIC SYSTEMS FOR MOVEMENT ANALYSIS - MEDICAL DEVICE SOFTWARE</t>
  </si>
  <si>
    <t>Z12062699</t>
  </si>
  <si>
    <t>DYNAMOMETRIC SYSTEMS FOR MOVEMENT ANALYSIS – OTHER</t>
  </si>
  <si>
    <t>Z120627</t>
  </si>
  <si>
    <t>FUNCTIONAL ELECTRICAL STIMULATION SYSTEMS</t>
  </si>
  <si>
    <t>Z12062701</t>
  </si>
  <si>
    <t>PERINEAL STIMULATORS</t>
  </si>
  <si>
    <t>Z12062702</t>
  </si>
  <si>
    <t>HOISTING AND WALKING STIMULATORS</t>
  </si>
  <si>
    <t>Z12062703</t>
  </si>
  <si>
    <t>CYCLING STIMULATORS</t>
  </si>
  <si>
    <t>Z12062704</t>
  </si>
  <si>
    <t>PREHENSION STIMULATORS</t>
  </si>
  <si>
    <t>Z12062705</t>
  </si>
  <si>
    <t>MYOELECTRIC CONTROL STIMULATORS</t>
  </si>
  <si>
    <t>Z12062780</t>
  </si>
  <si>
    <t>FUNCTIONAL ELECTRICAL STIMULATION SYSTEMS - HARDWARE ACCESSORIES</t>
  </si>
  <si>
    <t>Z12062782</t>
  </si>
  <si>
    <t>FUNCTIONAL ELECTRICAL STIMULATION SYSTEMS - SOFTWARE ACCESSORIES</t>
  </si>
  <si>
    <t>Z12062785</t>
  </si>
  <si>
    <t>FUNCTIONAL ELECTRICAL STIMULATION SYSTEMS - CONSUMABLES</t>
  </si>
  <si>
    <t>Z12062792</t>
  </si>
  <si>
    <t>FUNCTIONAL ELECTRICAL STIMULATION SYSTEMS - MEDICAL DEVICE SOFTWARE</t>
  </si>
  <si>
    <t>Z12062799</t>
  </si>
  <si>
    <t>FUNCTIONAL ELECTRICAL STIMULATION SYSTEMS - OTHER</t>
  </si>
  <si>
    <t>Z120628</t>
  </si>
  <si>
    <t>NEUROMUSCULAR STIMULATION EQUIPMENT</t>
  </si>
  <si>
    <t>Z12062801</t>
  </si>
  <si>
    <t>MUSCLE REINFORCEMENT STIMULATORS FOR INNERVATED MUSCLES</t>
  </si>
  <si>
    <t>Z12062802</t>
  </si>
  <si>
    <t>STIMULATORS FOR SCOLIOSIS TREATMENT</t>
  </si>
  <si>
    <t>Z12062880</t>
  </si>
  <si>
    <t>NEUROMUSCULAR STIMULATION EQUIPMENT - HARDWARE ACCESSORIES</t>
  </si>
  <si>
    <t>Z12062882</t>
  </si>
  <si>
    <t>NEUROMUSCULAR STIMULATION EQUIPMENT - SOFTWARE ACCESSORIES</t>
  </si>
  <si>
    <t>Z12062885</t>
  </si>
  <si>
    <t>NEUROMUSCULAR STIMULATION EQUIPMENT - CONSUMABLES</t>
  </si>
  <si>
    <t>Z12062892</t>
  </si>
  <si>
    <t>NEUROMUSCULAR STIMULATION EQUIPMENT - MEDICAL DEVICE SOFTWARE</t>
  </si>
  <si>
    <t>Z12062899</t>
  </si>
  <si>
    <t>NEUROMUSCULAR STIMULATION EQUIPMENT - OTHER</t>
  </si>
  <si>
    <t>Z120690</t>
  </si>
  <si>
    <t>VARIOUS PHYSIOTHERAPY AND REHABILITATION INSTRUMENTS</t>
  </si>
  <si>
    <t>Z12069001</t>
  </si>
  <si>
    <t>ELECTRIC HOISTS AND WALKERS</t>
  </si>
  <si>
    <t>Z12069002</t>
  </si>
  <si>
    <t>ASSISTED LOCOMOTION SYSTEMS</t>
  </si>
  <si>
    <t>Z12069003</t>
  </si>
  <si>
    <t>CRYOTHERAPY CHAMBERS</t>
  </si>
  <si>
    <t>Z12069080</t>
  </si>
  <si>
    <t>VARIOUS PHYSIOTHERAPY AND REHABILITATION INSTRUMENTS - HARDWARE ACCESSORIES</t>
  </si>
  <si>
    <t>Z12069082</t>
  </si>
  <si>
    <t>VARIOUS PHYSIOTHERAPY AND REHABILITATION INSTRUMENTS - SOFTWARE ACCESSORIES</t>
  </si>
  <si>
    <t>Z12069085</t>
  </si>
  <si>
    <t>VARIOUS PHYSIOTHERAPY AND REHABILITATION INSTRUMENTS - SPECIFIC MATERIALS</t>
  </si>
  <si>
    <t>Z12069092</t>
  </si>
  <si>
    <t>VARIOUS PHYSIOTHERAPY AND REHABILITATION INSTRUMENTS - MEDICAL DEVICE SOFTWARE</t>
  </si>
  <si>
    <t>Z12069099</t>
  </si>
  <si>
    <t>VARIOUS PHYSIOTHERAPY AND REHABILITATION INSTRUMENTS - OTHER</t>
  </si>
  <si>
    <t>Z1207</t>
  </si>
  <si>
    <t>GASTROENTEROLOGICAL INSTRUMENTS</t>
  </si>
  <si>
    <t>Z120701</t>
  </si>
  <si>
    <t>GASTROENTEROLOGICAL MANOMETRY EQUIPMENT</t>
  </si>
  <si>
    <t>Z120702</t>
  </si>
  <si>
    <t>GASTROESOPHAGEAL PH HOLTER RECORDERS</t>
  </si>
  <si>
    <t>Z120703</t>
  </si>
  <si>
    <t>OESOPHAGEAL FUNCTIONALITY ANALYSIS EQUIPMENT</t>
  </si>
  <si>
    <t>Z120704</t>
  </si>
  <si>
    <t>GASTRIC PH MONITOR</t>
  </si>
  <si>
    <t>Z120706</t>
  </si>
  <si>
    <t>EQUIPMENT FOR RADIOFREQUENCY TREATMENT OF THE CARDIAS</t>
  </si>
  <si>
    <t>Z120707</t>
  </si>
  <si>
    <t>LACTOSE INTOLERANCE EQUIPMENT</t>
  </si>
  <si>
    <t>Z120780</t>
  </si>
  <si>
    <t>GASTROENTEROLOGY INSTRUMENTS - HARDWARE ACCESSORIES</t>
  </si>
  <si>
    <t>Z120782</t>
  </si>
  <si>
    <t>GASTROENTEROLOGY INSTRUMENTS - SOFTWARE ACCESSORIES</t>
  </si>
  <si>
    <t>Z120785</t>
  </si>
  <si>
    <t>GASTROENTEROLOGY INSTRUMENTS - CONSUMABLES</t>
  </si>
  <si>
    <t>Z120792</t>
  </si>
  <si>
    <t>GASTROENTEROLOGY INSTRUMENTS - MEDICAL DEVICE SOFTWARE</t>
  </si>
  <si>
    <t>Z120799</t>
  </si>
  <si>
    <t>GASTROENTEROLOGY INSTRUMENTS -OTHER</t>
  </si>
  <si>
    <t>Z1208</t>
  </si>
  <si>
    <t>OBSTETRICS AND GYNAECOLOGY INSTRUMENTS</t>
  </si>
  <si>
    <t>Z120801</t>
  </si>
  <si>
    <t>PRENATAL DIAGNOSTIC INSTRUMENTS</t>
  </si>
  <si>
    <t>Z12080101</t>
  </si>
  <si>
    <t>FOETAL MONITORS</t>
  </si>
  <si>
    <t>Z12080102</t>
  </si>
  <si>
    <t>FOETAL PH MONITORS</t>
  </si>
  <si>
    <t>Z12080103</t>
  </si>
  <si>
    <t>FOETAL HEARTBEAT DETECTORS</t>
  </si>
  <si>
    <t>Z12080104</t>
  </si>
  <si>
    <t>CARDIOTOCOGRAPHIC TELEMETRY INSTRUMENTS</t>
  </si>
  <si>
    <t>Z1208010401</t>
  </si>
  <si>
    <t>COMPLETE CARDIOTOCOGRAPHIC TELEMETRY SYSTEMS</t>
  </si>
  <si>
    <t>Z1208010402</t>
  </si>
  <si>
    <t>RECEIVING UNITS FOR CARDIOTOCOGRAPHIC TELEMETRY</t>
  </si>
  <si>
    <t>Z1208010403</t>
  </si>
  <si>
    <t>TRANSMITTING UNITS FOR CARDIOTOCOGRAPHIC TELEMETRY</t>
  </si>
  <si>
    <t>Z1208010480</t>
  </si>
  <si>
    <t>CARDIOTOCOGRAPHIC TELEMETRY INSTRUMENTS - HARDWARE ACCESSORIES</t>
  </si>
  <si>
    <t>Z1208010482</t>
  </si>
  <si>
    <t>CARDIOTOCOGRAPHIC TELEMETRY INSTRUMENTS - SOFTWARE ACCESSORIES</t>
  </si>
  <si>
    <t>Z1208010485</t>
  </si>
  <si>
    <t>CARDIOTOCOGRAPHIC TELEMETRY INSTRUMENTS - CONSUMABLES</t>
  </si>
  <si>
    <t>Z1208010492</t>
  </si>
  <si>
    <t>CARDIOTOCOGRAPHIC TELEMETRY INSTRUMENTS - MEDICAL DEVICE SOFTWARE</t>
  </si>
  <si>
    <t>Z1208010499</t>
  </si>
  <si>
    <t>CARDIOTOCOGRAPHIC TELEMETRY INSTRUMENTS - OTHER</t>
  </si>
  <si>
    <t>Z12080105</t>
  </si>
  <si>
    <t>FOETAL ACOUSTIC STIMULATORS</t>
  </si>
  <si>
    <t>Z12080180</t>
  </si>
  <si>
    <t>PRENATAL DIAGNOSTIC INSTRUMENTS - HARDWARE ACCESSORIES</t>
  </si>
  <si>
    <t>Z12080182</t>
  </si>
  <si>
    <t>PRENATAL DIAGNOSTIC INSTRUMENTS - SOFTWARE ACCESSORIES</t>
  </si>
  <si>
    <t>Z12080185</t>
  </si>
  <si>
    <t>PRENATAL DIAGNOSTIC INSTRUMENTS - CONSUMABLES</t>
  </si>
  <si>
    <t>Z12080192</t>
  </si>
  <si>
    <t xml:space="preserve">PRENATAL DIAGNOSTIC INSTRUMENTS - MEDICAL DEVICE SOFTWARE </t>
  </si>
  <si>
    <t>Z12080199</t>
  </si>
  <si>
    <t>PRENATAL DIAGNOSTIC INSTRUMENTS - OTHER</t>
  </si>
  <si>
    <t>Z120802</t>
  </si>
  <si>
    <t>GYNAECOLOGY AND FERTILITY TREATMENT INSTRUMENTS</t>
  </si>
  <si>
    <t>Z12080201</t>
  </si>
  <si>
    <t>ENDOMETRIAL ABLATION EQUIPMENT</t>
  </si>
  <si>
    <t>Z12080202</t>
  </si>
  <si>
    <t>OOCYTE ASPIRATION EQUIPMENT</t>
  </si>
  <si>
    <t>Z12080203</t>
  </si>
  <si>
    <t>HYSTEROSUCTION SURGICAL ASPIRATORS</t>
  </si>
  <si>
    <t>Z12080204</t>
  </si>
  <si>
    <t>MORCELLATORS</t>
  </si>
  <si>
    <t>Z12080205</t>
  </si>
  <si>
    <t>OOCYTE LASER DRILLS</t>
  </si>
  <si>
    <t>Z12080280</t>
  </si>
  <si>
    <t>GYNAECOLOGY AND FERTILITY TREATMENT INSTRUMENTS - HARDWARE ACCESSORIES</t>
  </si>
  <si>
    <t>Z12080282</t>
  </si>
  <si>
    <t>GYNAECOLOGY AND FERTILITY TREATMENT INSTRUMENTS - SOFTWARE ACCESSORIES</t>
  </si>
  <si>
    <t>Z12080285</t>
  </si>
  <si>
    <t>GYNAECOLOGY AND FERTILITY TREATMENT INSTRUMENTS - CONSUMABLES</t>
  </si>
  <si>
    <t>Z12080292</t>
  </si>
  <si>
    <t>GYNAECOLOGY AND FERTILITY TREATMENT INSTRUMENTS - MEDICAL DEVICE SOFTWARE</t>
  </si>
  <si>
    <t>Z12080299</t>
  </si>
  <si>
    <t>GYNAECOLOGY AND FERTILITY TREATMENT INSTRUMENTS - OTHER</t>
  </si>
  <si>
    <t>Z120803</t>
  </si>
  <si>
    <t>CHILDBIRTH SUPPORT AND MATERNAL ASSISTANCE INSTRUMENTS</t>
  </si>
  <si>
    <t>Z12080301</t>
  </si>
  <si>
    <t>OBSTETRIC VACUUM EXTRACTORS</t>
  </si>
  <si>
    <t>Z12080303</t>
  </si>
  <si>
    <t>BREAST PUMPS</t>
  </si>
  <si>
    <t>Z12080304</t>
  </si>
  <si>
    <t>ULTRASONIC BLADDER VOLUME SCANNERS</t>
  </si>
  <si>
    <t>Z12080305</t>
  </si>
  <si>
    <t>BIRTHING BATHS</t>
  </si>
  <si>
    <t>Z12080380</t>
  </si>
  <si>
    <t>VARIOUS CHILDBIRTH SUPPORT AND MATERNAL ASSISTANCE INSTRUMENTS - HARDWARE ACCESSORIES</t>
  </si>
  <si>
    <t>Z12080382</t>
  </si>
  <si>
    <t>VARIOUS CHILDBIRTH SUPPORT AND MATERNAL ASSISTANCE INSTRUMENTS -SOFTWARE ACCESSORIES</t>
  </si>
  <si>
    <t>Z12080385</t>
  </si>
  <si>
    <t>VARIOUS CHILDBIRTH SUPPORT AND MATERNAL ASSISTANCE INSTRUMENTS - CONSUMABLES</t>
  </si>
  <si>
    <t>Z12080392</t>
  </si>
  <si>
    <t>VARIOUS CHILDBIRTH SUPPORT AND MATERNAL ASSISTANCE INSTRUMENTS - MEDICAL DEVICE SOFTWARE</t>
  </si>
  <si>
    <t>Z12080399</t>
  </si>
  <si>
    <t>VARIOUS CHILDBIRTH SUPPORT AND MATERNAL ASSISTANCE INSTRUMENTS - OTHER</t>
  </si>
  <si>
    <t>Z120804</t>
  </si>
  <si>
    <t>NEONATOLOGY INSTRUMENTS</t>
  </si>
  <si>
    <t>Z12080401</t>
  </si>
  <si>
    <t>PAEDIATRIC PHOTOTHERAPY EQUIPMENT</t>
  </si>
  <si>
    <t>Z12080402</t>
  </si>
  <si>
    <t>NEONATAL SCALES</t>
  </si>
  <si>
    <t>Z12080403</t>
  </si>
  <si>
    <t>NEONATAL INCUBATORS</t>
  </si>
  <si>
    <t>Z1208040301</t>
  </si>
  <si>
    <t>FIXED NEONATAL INCUBATORS</t>
  </si>
  <si>
    <t>Z1208040302</t>
  </si>
  <si>
    <t>MOBILE NEONATAL INCUBATORS</t>
  </si>
  <si>
    <t>Z1208040380</t>
  </si>
  <si>
    <t>NEONATAL INCUBATORS - HARDWARE ACCESSORIES</t>
  </si>
  <si>
    <t>Z1208040382</t>
  </si>
  <si>
    <t>NEONATAL INCUBATORS - SOFTWARE ACCESSORIES</t>
  </si>
  <si>
    <t>Z1208040385</t>
  </si>
  <si>
    <t>NEONATAL INCUBATORS - CONSUMABLES</t>
  </si>
  <si>
    <t>Z1208040392</t>
  </si>
  <si>
    <t>NEONATAL INCUBATORS - MEDICAL DEVICE SOFTWARE</t>
  </si>
  <si>
    <t>Z12080404</t>
  </si>
  <si>
    <t>PAEDIATRIC INFRARED LAMPS</t>
  </si>
  <si>
    <t>Z12080405</t>
  </si>
  <si>
    <t>NEONATAL RESUSCITATION BEDS</t>
  </si>
  <si>
    <t>Z12080406</t>
  </si>
  <si>
    <t>APNOEA MONITORS</t>
  </si>
  <si>
    <t>Z12080407</t>
  </si>
  <si>
    <t>NEONATAL RADIANT WARMERS</t>
  </si>
  <si>
    <t>Z12080408</t>
  </si>
  <si>
    <t>SWEAT TEST STIMULATORS</t>
  </si>
  <si>
    <t>Z12080409</t>
  </si>
  <si>
    <t>INFRARED CEREBRAL TOPOGRAPHS</t>
  </si>
  <si>
    <t>Z12080410</t>
  </si>
  <si>
    <t>TRANSCUTANEOUS BILIRUBINOMETERS</t>
  </si>
  <si>
    <t>Z12080480</t>
  </si>
  <si>
    <t>NEONATOLOGY INSTRUMENTS - HARDWARE ACCESSORIES</t>
  </si>
  <si>
    <t>Z12080482</t>
  </si>
  <si>
    <t>NEONATOLOGY INSTRUMENTS - SOFTWARE ACCESSORIES</t>
  </si>
  <si>
    <t>Z12080485</t>
  </si>
  <si>
    <t>NEONATOLOGY INSTRUMENTS - CONSUMABLES</t>
  </si>
  <si>
    <t>Z12080492</t>
  </si>
  <si>
    <t>NEONATOLOGY INSTRUMENTS - MEDICAL DEVICE SOFTWARE</t>
  </si>
  <si>
    <t>Z12080499</t>
  </si>
  <si>
    <t>NEONATOLOGY INSTRUMENTS - OTHER</t>
  </si>
  <si>
    <t>Z120899</t>
  </si>
  <si>
    <t>GYNAECOLOGY AND MATERNAL-INFANTS INSTRUMENTS - OTHER</t>
  </si>
  <si>
    <t>Z1209</t>
  </si>
  <si>
    <t>NEPHROLOGY AND HAEMODIALYSIS INSTRUMENTS</t>
  </si>
  <si>
    <t>Z120901</t>
  </si>
  <si>
    <t>PERITONEAL DIALYSIS INSTRUMENTS</t>
  </si>
  <si>
    <t>Z12090101</t>
  </si>
  <si>
    <t>PERITONEAL DIALYSIS EQUIPMENT</t>
  </si>
  <si>
    <t>Z12090180</t>
  </si>
  <si>
    <t>PERITONEAL DIALYSIS INSTRUMENTS - HARDWARE ACCESSORIES</t>
  </si>
  <si>
    <t>Z12090182</t>
  </si>
  <si>
    <t>PERITONEAL DIALYSIS INSTRUMENTS - SOFTWARE ACCESSORIES</t>
  </si>
  <si>
    <t>Z12090185</t>
  </si>
  <si>
    <t>PERITONEAL DIALYSIS INSTRUMENTS - CONSUMABLES</t>
  </si>
  <si>
    <t>Z12090192</t>
  </si>
  <si>
    <t>PERITONEAL DIALYSIS INSTRUMENTS - MEDICAL DEVICE SOFTWARE</t>
  </si>
  <si>
    <t>Z120902</t>
  </si>
  <si>
    <t>HAEMODIALYSIS INSTRUMENTS</t>
  </si>
  <si>
    <t>Z12090201</t>
  </si>
  <si>
    <t>HAEMODIALYSIS EQUIPMENT</t>
  </si>
  <si>
    <t>Z12090280</t>
  </si>
  <si>
    <t>HAEMODIALYSIS INSTRUMENTS - HARDWARE ACCESSORIES</t>
  </si>
  <si>
    <t>Z12090282</t>
  </si>
  <si>
    <t>HAEMODIALYSIS INSTRUMENTS - SOFTWARE ACCESSORIES</t>
  </si>
  <si>
    <t>Z12090285</t>
  </si>
  <si>
    <t>HAEMODIALYSIS INSTRUMENTS - CONSUMABLES</t>
  </si>
  <si>
    <t>Z12090292</t>
  </si>
  <si>
    <t xml:space="preserve">HAEMODIALYSIS INSTRUMENTS - MEDICAL DEVICE SOFTWARE </t>
  </si>
  <si>
    <t>Z120903</t>
  </si>
  <si>
    <t>HAEMOFILTRATION INSTRUMENTS</t>
  </si>
  <si>
    <t>Z12090301</t>
  </si>
  <si>
    <t>HAEMOFILTRATION EQUIPMENT</t>
  </si>
  <si>
    <t>Z12090380</t>
  </si>
  <si>
    <t>HAEMOFILTRATION INSTRUMENTS - HARDWARE ACCESSORIES</t>
  </si>
  <si>
    <t>Z12090382</t>
  </si>
  <si>
    <t>HAEMOFILTRATION INSTRUMENTS - SOFTWARE ACCESSORIES</t>
  </si>
  <si>
    <t>Z12090385</t>
  </si>
  <si>
    <t>HAEMOFILTRATION INSTRUMENTS - CONSUMABLES</t>
  </si>
  <si>
    <t>Z12090392</t>
  </si>
  <si>
    <t>HAEMOFILTRATION INSTRUMENTS - MEDICAL DEVICE SOFTWARE</t>
  </si>
  <si>
    <t>Z120990</t>
  </si>
  <si>
    <t>VARIOUS NEPHROLOGY AND HAEMODIALYSIS INSTRUMENTS</t>
  </si>
  <si>
    <t>Z12099001</t>
  </si>
  <si>
    <t>BODY IMPEDANCE ANALYSERS</t>
  </si>
  <si>
    <t>Z12099002</t>
  </si>
  <si>
    <t>MONITORING CENTRES FOR DIALYSIS TREATMENT</t>
  </si>
  <si>
    <t>Z12099003</t>
  </si>
  <si>
    <t>HOSPITAL BEDS OR ARMCHAIR SCALES FOR DIALYSIS</t>
  </si>
  <si>
    <t>Z12099004</t>
  </si>
  <si>
    <t>HEPARIN PUMPS</t>
  </si>
  <si>
    <t>Z12099005</t>
  </si>
  <si>
    <t>BLOOD PUMPS</t>
  </si>
  <si>
    <t>Z12099006</t>
  </si>
  <si>
    <t>LIQUID DIALYSIS PREPARATIONS</t>
  </si>
  <si>
    <t>Z12099007</t>
  </si>
  <si>
    <t>DIALYSIS WATER TREATMENT SYSTEMS</t>
  </si>
  <si>
    <t>Z12099080</t>
  </si>
  <si>
    <t>VARIOUS NEPHROLOGY AND HAEMODIALYSIS INSTRUMENTS - HARDWARE ACCESSORIES</t>
  </si>
  <si>
    <t>Z12099082</t>
  </si>
  <si>
    <t>VARIOUS NEPHROLOGY AND HAEMODIALYSIS INSTRUMENTS - SOFTWARE ACCESSORIES</t>
  </si>
  <si>
    <t>Z12099085</t>
  </si>
  <si>
    <t>VARIOUS NEPHROLOGY AND HAEMODIALYSIS INSTRUMENTS - CONSUMABLES</t>
  </si>
  <si>
    <t>Z12099092</t>
  </si>
  <si>
    <t xml:space="preserve">VARIOUS NEPHROLOGY AND HAEMODIALYSIS INSTRUMENTS - MEDICAL DEVICE SOFTWARE </t>
  </si>
  <si>
    <t>Z12099099</t>
  </si>
  <si>
    <t>VARIOUS NEPHROLOGY AND HAEMODIALYSIS INSTRUMENTS - OTHER</t>
  </si>
  <si>
    <t>Z1210</t>
  </si>
  <si>
    <t>NEUROLOGY AND NEUROSURGERY INSTRUMENTS</t>
  </si>
  <si>
    <t>Z121001</t>
  </si>
  <si>
    <t>RADIOFREQUENCY NERVOUS TISSUE ABLATION INSTRUMENTS</t>
  </si>
  <si>
    <t>Z121002</t>
  </si>
  <si>
    <t>NERVOUS SYSTEM MONITORING SYSTEMS</t>
  </si>
  <si>
    <t>Z121003</t>
  </si>
  <si>
    <t>ELECTROENCEPHALOGRAPHY INSTRUMENTS</t>
  </si>
  <si>
    <t>Z12100301</t>
  </si>
  <si>
    <t>EEG SPECTRAL ANALYSERS</t>
  </si>
  <si>
    <t>Z12100302</t>
  </si>
  <si>
    <t>ELECTROENCEPHALOGRAPHS</t>
  </si>
  <si>
    <t>Z12100303</t>
  </si>
  <si>
    <t>SYSTEMS FOR ANALYSING AND MANAGING EEG TRACES</t>
  </si>
  <si>
    <t>Z12100380</t>
  </si>
  <si>
    <t>ELECTROENCEPHALOGRAPHY INSTRUMENTS - HARDWARE ACCESSORIES</t>
  </si>
  <si>
    <t>Z12100382</t>
  </si>
  <si>
    <t>ELECTROENCEPHALOGRAPHY INSTRUMENTS - SOFTWARE ACCESSORIES</t>
  </si>
  <si>
    <t>Z12100385</t>
  </si>
  <si>
    <t>ELECTROENCEPHALOGRAPHY INSTRUMENTS - CONSUMABLES</t>
  </si>
  <si>
    <t>Z12100392</t>
  </si>
  <si>
    <t>ELECTROENCEPHALOGRAPHY INSTRUMENTS - MEDICAL DEVICE SOFTWARE</t>
  </si>
  <si>
    <t>Z121004</t>
  </si>
  <si>
    <t>ELECTROMYOGRAPHY INSTRUMENTS</t>
  </si>
  <si>
    <t>Z12100401</t>
  </si>
  <si>
    <t>ELECTROMYOGRAPHS</t>
  </si>
  <si>
    <t>Z12100480</t>
  </si>
  <si>
    <t>ELECTROMYOGRAPHY INSTRUMENTS - HARDWARE ACCESSORIES</t>
  </si>
  <si>
    <t>Z12100482</t>
  </si>
  <si>
    <t>ELECTROMYOGRAPHY INSTRUMENTS - SOFTWARE ACCESSORIES</t>
  </si>
  <si>
    <t>Z12100485</t>
  </si>
  <si>
    <t>ELECTROMYOGRAPHY INSTRUMENTS - CONSUMABLES</t>
  </si>
  <si>
    <t>Z12100492</t>
  </si>
  <si>
    <t>ELECTROMYOGRAPHY INSTRUMENTS -MEDICAL DEVICE SOFTWARE</t>
  </si>
  <si>
    <t>Z121005</t>
  </si>
  <si>
    <t>POLYSOMNOGRAPHY INSTRUMENTS</t>
  </si>
  <si>
    <t>Z12100501</t>
  </si>
  <si>
    <t>POLYSOMNOGRAPHS</t>
  </si>
  <si>
    <t>Z12100580</t>
  </si>
  <si>
    <t>POLYSOMNOGRAPHY INSTRUMENTS - HARDWARE ACCESSORIES</t>
  </si>
  <si>
    <t>Z12100582</t>
  </si>
  <si>
    <t>POLYSOMNOGRAPHY INSTRUMENTS - SOFTWARE ACCESSORIES</t>
  </si>
  <si>
    <t>Z12100585</t>
  </si>
  <si>
    <t>POLYSOMNOGRAPHY INSTRUMENTS - CONSUMABLES</t>
  </si>
  <si>
    <t>Z12100592</t>
  </si>
  <si>
    <t>POLYSOMNOGRAPHY INSTRUMENTS - MEDICAL DEVICE SOFTWARE</t>
  </si>
  <si>
    <t>Z121006</t>
  </si>
  <si>
    <t>STEREOTACTIC NEUROSURGERY INSTRUMENTS</t>
  </si>
  <si>
    <t>Z12100601</t>
  </si>
  <si>
    <t>STEREOTACTIC NEUROSURGERY SYSTEMS</t>
  </si>
  <si>
    <t>Z12100680</t>
  </si>
  <si>
    <t>STEREOTACTIC NEUROSURGERY INSTRUMENTS - HARDWARE ACCESSORIES</t>
  </si>
  <si>
    <t>Z12100682</t>
  </si>
  <si>
    <t>STEREOTACTIC NEUROSURGERY INSTRUMENTS - SOFTWARE ACCESSORIES</t>
  </si>
  <si>
    <t>Z12100685</t>
  </si>
  <si>
    <t>STEREOTACTIC NEUROSURGERY INSTRUMENTS - CONSUMABLES</t>
  </si>
  <si>
    <t>Z12100692</t>
  </si>
  <si>
    <t>STEREOTACTIC NEUROSURGERY INSTRUMENTS - MEDICAL DEVICE SOFTWARE</t>
  </si>
  <si>
    <t>Z121007</t>
  </si>
  <si>
    <t>ELECTROMYOGRAPHIC (EMG) TELEMETRY INSTRUMENTS</t>
  </si>
  <si>
    <t>Z12100701</t>
  </si>
  <si>
    <t>EMG TELEMETRY SYSTEMS</t>
  </si>
  <si>
    <t>Z12100702</t>
  </si>
  <si>
    <t>EMG TELEMETRIC TRANSMITTERS</t>
  </si>
  <si>
    <t>Z12100703</t>
  </si>
  <si>
    <t>EMG TELEMETRY RECEIVERS</t>
  </si>
  <si>
    <t>Z12100780</t>
  </si>
  <si>
    <t>EMG TELEMETRY INSTRUMENTS - HARDWARE ACCESSORIES</t>
  </si>
  <si>
    <t>Z12100782</t>
  </si>
  <si>
    <t>EMG TELEMETRY INSTRUMENTS - SOFTWARE ACCESSORIES</t>
  </si>
  <si>
    <t>Z12100785</t>
  </si>
  <si>
    <t>EMG TELEMETRY INSTRUMENTS - CONSUMABLES</t>
  </si>
  <si>
    <t>Z12100792</t>
  </si>
  <si>
    <t xml:space="preserve">EMG TELEMETRY INSTRUMENTS - MEDICAL DEVICE SOFTWARE </t>
  </si>
  <si>
    <t>Z121008</t>
  </si>
  <si>
    <t>ELECTROENCEPHALOGRAPHIC (EEG) TELEMETRY INSTRUMENTS</t>
  </si>
  <si>
    <t>Z12100801</t>
  </si>
  <si>
    <t>EEG TELEMETRY SYSTEMS</t>
  </si>
  <si>
    <t>Z12100802</t>
  </si>
  <si>
    <t>EEG TELEMETRY TRANSMITTERS</t>
  </si>
  <si>
    <t>Z12100803</t>
  </si>
  <si>
    <t>EEG TELEMETRY RECEIVERS</t>
  </si>
  <si>
    <t>Z12100880</t>
  </si>
  <si>
    <t>EEG TELEMETRY INSTRUMENTS - HARDWARE ACCESSORIES</t>
  </si>
  <si>
    <t>Z12100882</t>
  </si>
  <si>
    <t>EEG TELEMETRY INSTRUMENTS - SOFTWARE ACCESSORIES</t>
  </si>
  <si>
    <t>Z12100885</t>
  </si>
  <si>
    <t>EEG TELEMETRY INSTRUMENTS - CONSUMABLES</t>
  </si>
  <si>
    <t>Z12100892</t>
  </si>
  <si>
    <t>EEG TELEMETRY INSTRUMENTS - MEDICAL DEVICE SOFTWARE</t>
  </si>
  <si>
    <t>Z121009</t>
  </si>
  <si>
    <t>INSTRUMENTS FOR MOTORISED NEUROSURGERY SYSTEMS</t>
  </si>
  <si>
    <t>Z12100901</t>
  </si>
  <si>
    <t>MOTORISED NEUROSURGERY SYSTEMS</t>
  </si>
  <si>
    <t>Z12100902</t>
  </si>
  <si>
    <t>DRILLS FOR NEUROSURGERY</t>
  </si>
  <si>
    <t>Z12100980</t>
  </si>
  <si>
    <t>INSTRUMENTS FOR MOTORISED NEUROSURGERY SYSTEMS - HARDWARE ACCESSORIES</t>
  </si>
  <si>
    <t>Z12100982</t>
  </si>
  <si>
    <t>INSTRUMENTS FOR MOTORISED NEUROSURGERY SYSTEMS - SOFTWARE ACCESSORIES</t>
  </si>
  <si>
    <t>Z12100985</t>
  </si>
  <si>
    <t>INSTRUMENTS FOR MOTORISED NEUROSURGERY SYSTEMS - CONSUMABLES</t>
  </si>
  <si>
    <t>Z12100992</t>
  </si>
  <si>
    <t>INSTRUMENTS FOR MOTORISED NEUROSURGERY SYSTEMS - MEDICAL DEVICE SOFTWARE</t>
  </si>
  <si>
    <t>Z121010</t>
  </si>
  <si>
    <t>ELECTROENCEPHALOGRAPHIC (EEG) HOLTER SYSTEMS INSTRUMENTS</t>
  </si>
  <si>
    <t>Z12101001</t>
  </si>
  <si>
    <t>EEG HOLTER SYSTEMS</t>
  </si>
  <si>
    <t>Z12101002</t>
  </si>
  <si>
    <t>EEG HOLTER READERS</t>
  </si>
  <si>
    <t>Z12101003</t>
  </si>
  <si>
    <t>EEG HOLTER RECORDERS</t>
  </si>
  <si>
    <t>Z12101080</t>
  </si>
  <si>
    <t>EEG HOLTER SYSTEMS INSTRUMENTS - HARDWARE ACCESSORIES</t>
  </si>
  <si>
    <t>Z12101082</t>
  </si>
  <si>
    <t>EEG HOLTER SYSTEMS INSTRUMENTS - SOFTWARE ACCESSORIES</t>
  </si>
  <si>
    <t>Z12101085</t>
  </si>
  <si>
    <t>EEG HOLTER SYSTEMS INSTRUMENTS - CONSUMABLES</t>
  </si>
  <si>
    <t>Z12101092</t>
  </si>
  <si>
    <t>EEG HOLTER SYSTEMS INSTRUMENTS - MEDICAL DEVICE SOFTWARE</t>
  </si>
  <si>
    <t>Z121011</t>
  </si>
  <si>
    <t>PERIPHERAL OR CENTRAL NEURO STIMULATION AND ASSESSMENT INSTRUMENTS</t>
  </si>
  <si>
    <t>Z12101101</t>
  </si>
  <si>
    <t>SOMATOSENSORY EVOKED POTENTIAL ANALYSERS</t>
  </si>
  <si>
    <t>Z12101102</t>
  </si>
  <si>
    <t>ELECTRODE POSITIONING SYSTEMS FOR BRAIN STIMULATION</t>
  </si>
  <si>
    <t>Z12101103</t>
  </si>
  <si>
    <t>SOMATOSENSORY EVOKED POTENTIAL INTEGRATED SYSTEMS</t>
  </si>
  <si>
    <t>Z12101104</t>
  </si>
  <si>
    <t>CEREBRAL MAPPING SYSTEMS</t>
  </si>
  <si>
    <t>Z12101105</t>
  </si>
  <si>
    <t>MAGNETIC STIMULATORS</t>
  </si>
  <si>
    <t>Z12101106</t>
  </si>
  <si>
    <t>NEUROLOGICAL STIMULATORS</t>
  </si>
  <si>
    <t>Z12101180</t>
  </si>
  <si>
    <t>PERIPHERAL OR CENTRAL NEURO STIMULATION AND ASSESSMENT INSTRUMENTS - HARDWARE ACCESSORIES</t>
  </si>
  <si>
    <t>Z12101182</t>
  </si>
  <si>
    <t>PERIPHERAL OR CENTRAL NEURO STIMULATION AND ASSESSMENT INSTRUMENTS - SOFTWARE ACCESSORIES</t>
  </si>
  <si>
    <t>Z12101185</t>
  </si>
  <si>
    <t>PERIPHERAL OR CENTRAL NEURO STIMULATION AND ASSESSMENT INSTRUMENTS - CONSUMABLES</t>
  </si>
  <si>
    <t>Z12101192</t>
  </si>
  <si>
    <t>PERIPHERAL OR CENTRAL NEURO STIMULATION AND ASSESSMENT INSTRUMENTS - MEDICAL DEVICE SOFTWARE</t>
  </si>
  <si>
    <t>Z12101199</t>
  </si>
  <si>
    <t>PERIPHERAL OR CENTRAL NEURO STIMULATION AND ASSESSMENT INSTRUMENTS - OTHER</t>
  </si>
  <si>
    <t>Z121012</t>
  </si>
  <si>
    <t>MAGNETOENCEPHALOGRAPHY INSTRUMENTS</t>
  </si>
  <si>
    <t>Z12101201</t>
  </si>
  <si>
    <t>MAGNETOENCEPHALOGRAPHY SYSTEMS</t>
  </si>
  <si>
    <t>Z12101280</t>
  </si>
  <si>
    <t>MAGNETOENCEPHALOGRAPHY INSTRUMENTS – HARDWARE ACCESSORIES</t>
  </si>
  <si>
    <t>Z12101282</t>
  </si>
  <si>
    <t>MAGNETOENCEPHALOGRAPHY INSTRUMENTS – SOFTWARE ACCESSORIES</t>
  </si>
  <si>
    <t>Z12101285</t>
  </si>
  <si>
    <t>MAGNETOENCEPHALOGRAPHY INSTRUMENTS - CONSUMABLES</t>
  </si>
  <si>
    <t>Z12101292</t>
  </si>
  <si>
    <t>MAGNETOENCEPHALOGRAPHY INSTRUMENTS – MEDICAL DEVICE SOFTWARE</t>
  </si>
  <si>
    <t>Z121090</t>
  </si>
  <si>
    <t>VARIOUS NEUROLOGY AND NEUROSURGERY INSTRUMENTS</t>
  </si>
  <si>
    <t>Z12109001</t>
  </si>
  <si>
    <t>DETACHABLE COIL EQUIPMENT FOR BRAIN ANEURYSMS</t>
  </si>
  <si>
    <t>Z12109002</t>
  </si>
  <si>
    <t>ELECTROCONVULSIVE THERAPY (ECT) EQUIPMENT</t>
  </si>
  <si>
    <t>Z12109003</t>
  </si>
  <si>
    <t>CEREBROSPINAL FLUID PRESSURE MONITORING SYSTEMS</t>
  </si>
  <si>
    <t>Z12109004</t>
  </si>
  <si>
    <t>VIBRATION THRESHOLD METERS (VIBROMETER)</t>
  </si>
  <si>
    <t>Z12109005</t>
  </si>
  <si>
    <t>REACTION TIME/REFLEX METERS</t>
  </si>
  <si>
    <t>Z12109006</t>
  </si>
  <si>
    <t>BRAIN TISSUE MONITORING SYSTEMS</t>
  </si>
  <si>
    <t>Z12109007</t>
  </si>
  <si>
    <t>PSYCHOMETRIC TESTING SYSTEMS</t>
  </si>
  <si>
    <t>Z12109080</t>
  </si>
  <si>
    <t>VARIOUS NEUROLOGY AND NEUROSURGERY INSTRUMENTS - HARDWARE ACCESSORIES</t>
  </si>
  <si>
    <t>Z12109082</t>
  </si>
  <si>
    <t>VARIOUS NEUROLOGY AND NEUROSURGERY INSTRUMENTS - SOFTWARE ACCESSORIES</t>
  </si>
  <si>
    <t>Z12109085</t>
  </si>
  <si>
    <t>VARIOUS NEUROLOGY AND NEUROSURGERY INSTRUMENTS - SPECIFIC MATERIALS</t>
  </si>
  <si>
    <t>Z12109092</t>
  </si>
  <si>
    <t>VARIOUS NEUROLOGY AND NEUROSURGERY INSTRUMENTS - MEDICAL DEVICE SOFTWARE</t>
  </si>
  <si>
    <t>Z12109099</t>
  </si>
  <si>
    <t>VARIOUS NEUROLOGY AND NEUROSURGERY INSTRUMENTS - OTHER</t>
  </si>
  <si>
    <t>Z1211</t>
  </si>
  <si>
    <t>DENTAL STOMATOLOGY INSTRUMENTS</t>
  </si>
  <si>
    <t>Z121101</t>
  </si>
  <si>
    <t xml:space="preserve">INSTRUMENTS FOR DENTAL TREATMENT UNITS </t>
  </si>
  <si>
    <t>Z12110101</t>
  </si>
  <si>
    <t>DENTAL TREATMENT UNITS</t>
  </si>
  <si>
    <t>Z12110102</t>
  </si>
  <si>
    <t>DENTAL DRILLS</t>
  </si>
  <si>
    <t>Z12110180</t>
  </si>
  <si>
    <t>INSTRUMENTS FOR DENTAL TREATMENT UNITS - HARDWARE ACCESSORIES</t>
  </si>
  <si>
    <t>Z12110182</t>
  </si>
  <si>
    <t>INSTRUMENTS FOR DENTAL TREATMENT UNITS - SOFTWARE ACCESSORIES</t>
  </si>
  <si>
    <t>Z12110185</t>
  </si>
  <si>
    <t>INSTRUMENTS FOR DENTAL TREATMENT UNITS - CONSUMABLES</t>
  </si>
  <si>
    <t>Z12110192</t>
  </si>
  <si>
    <t>INSTRUMENTS FOR DENTAL TREATMENT UNITS - MEDICAL DEVICE SOFTWARE</t>
  </si>
  <si>
    <t>Z12110199</t>
  </si>
  <si>
    <t>INSTRUMENTS FOR DENTAL TREATMENT UNITS - OTHER</t>
  </si>
  <si>
    <t>Z121190</t>
  </si>
  <si>
    <t>VARIOUS DENTAL STOMATOLOGY INSTRUMENTS</t>
  </si>
  <si>
    <t>Z12119001</t>
  </si>
  <si>
    <t>TARTAR ABLATORS</t>
  </si>
  <si>
    <t>Z12119002</t>
  </si>
  <si>
    <t>AMALGAMATORS</t>
  </si>
  <si>
    <t>Z12119003</t>
  </si>
  <si>
    <t>COLD LIGHT DENTAL EQUIPMENT</t>
  </si>
  <si>
    <t>Z12119004</t>
  </si>
  <si>
    <t>EQUIPMENT FOR DIAGNOSIS OF PERIODONTAL DISEASES</t>
  </si>
  <si>
    <t>Z12119005</t>
  </si>
  <si>
    <t>PULP VITALITY ANALYSERS</t>
  </si>
  <si>
    <t>Z12119006</t>
  </si>
  <si>
    <t>DENTAL CLEANING/WASHING HANDPIECE EQUIPMENTS</t>
  </si>
  <si>
    <t>Z12119007</t>
  </si>
  <si>
    <t>DENTAL PROPHYLAXIS EQUIPMENT</t>
  </si>
  <si>
    <t>Z12119008</t>
  </si>
  <si>
    <t>ENDODONTIC COMPACTORS</t>
  </si>
  <si>
    <t>Z12119009</t>
  </si>
  <si>
    <t>APEX LOCATORS</t>
  </si>
  <si>
    <t>Z12119080</t>
  </si>
  <si>
    <t>VARIOUS DENTAL STOMATOLOGY INSTRUMENTS - HARDWARE ACCESSORIES</t>
  </si>
  <si>
    <t>Z12119082</t>
  </si>
  <si>
    <t>VARIOUS DENTAL STOMATOLOGY INSTRUMENTS - SOFTWARE ACCESSORIES</t>
  </si>
  <si>
    <t>Z12119085</t>
  </si>
  <si>
    <t>VARIOUS DENTAL STOMATOLOGY INSTRUMENTS - CONSUMABLES</t>
  </si>
  <si>
    <t>Z12119092</t>
  </si>
  <si>
    <t>VARIOUS DENTAL STOMATOLOGY INSTRUMENTS - MEDICAL DEVICE SOFTWARE</t>
  </si>
  <si>
    <t>Z12119099</t>
  </si>
  <si>
    <t>VARIOUS DENTAL STOMATOLOGY INSTRUMENTS - OTHER</t>
  </si>
  <si>
    <t>Z1212</t>
  </si>
  <si>
    <t>OPHTHALMOLOGY INSTRUMENTS</t>
  </si>
  <si>
    <t>Z121201</t>
  </si>
  <si>
    <t>OPHTALMOLOGY ASSESSMENTS AND DIAGNOSIS INSTRUMENTS</t>
  </si>
  <si>
    <t>Z12120101</t>
  </si>
  <si>
    <t>LASER POLARIMETRY EQUIPMENT</t>
  </si>
  <si>
    <t>Z12120102</t>
  </si>
  <si>
    <t>COMPUTERISED OPTICAL BIOMETERS</t>
  </si>
  <si>
    <t>Z12120103</t>
  </si>
  <si>
    <t>ELECTRORETINOGRAPHS</t>
  </si>
  <si>
    <t>Z12120104</t>
  </si>
  <si>
    <t>EXOPHTHALMOMETERS</t>
  </si>
  <si>
    <t>Z12120105</t>
  </si>
  <si>
    <t>FLUOROANGIOGRAPHS</t>
  </si>
  <si>
    <t>Z12120106</t>
  </si>
  <si>
    <t>FLUOROPHOTOMETERS</t>
  </si>
  <si>
    <t>Z12120107</t>
  </si>
  <si>
    <t>PHOTOCHERATOSCOPES</t>
  </si>
  <si>
    <t>Z12120108</t>
  </si>
  <si>
    <t>SLIT LAMPS</t>
  </si>
  <si>
    <t>Z12120109</t>
  </si>
  <si>
    <t>RETINOSCOPY LAMPS</t>
  </si>
  <si>
    <t>Z12120110</t>
  </si>
  <si>
    <t>CORNEAL CONFOCAL MICROSCOPES</t>
  </si>
  <si>
    <t>Z12120111</t>
  </si>
  <si>
    <t>EYE MOVEMENT MONITORS</t>
  </si>
  <si>
    <t>Z12120112</t>
  </si>
  <si>
    <t>GLASSES FOR NYSTAGMUS</t>
  </si>
  <si>
    <t>Z12120113</t>
  </si>
  <si>
    <t>OPHTHALMOMETERS</t>
  </si>
  <si>
    <t>Z12120114</t>
  </si>
  <si>
    <t>OPHTHALMOSCOPES</t>
  </si>
  <si>
    <t>Z12120115</t>
  </si>
  <si>
    <t>OPTOMETERS</t>
  </si>
  <si>
    <t>Z12120116</t>
  </si>
  <si>
    <t>PACHYMETERS</t>
  </si>
  <si>
    <t>Z12120117</t>
  </si>
  <si>
    <t>INTRA-OCULAR PRESSURE REGULATORS</t>
  </si>
  <si>
    <t>Z12120118</t>
  </si>
  <si>
    <t>RETINOSCOPES</t>
  </si>
  <si>
    <t>Z12120119</t>
  </si>
  <si>
    <t>OPHTHALMOLOGICAL TREATMENT UNITS</t>
  </si>
  <si>
    <t>Z12120120</t>
  </si>
  <si>
    <t>INSTRUMENTS FOR THE ASSESSMENT OF VISUAL FUNCTIONALITY</t>
  </si>
  <si>
    <t>Z1212012001</t>
  </si>
  <si>
    <t>VISUAL FUNCTIONAL ASSESSMENT EQUIPMENT</t>
  </si>
  <si>
    <t>Z1212012002</t>
  </si>
  <si>
    <t>ADAPTOMETERS</t>
  </si>
  <si>
    <t>Z1212012003</t>
  </si>
  <si>
    <t>PERIPHERAL VISION ANALYSERS</t>
  </si>
  <si>
    <t>Z1212012004</t>
  </si>
  <si>
    <t>HESS SCREENS</t>
  </si>
  <si>
    <t>Z1212012005</t>
  </si>
  <si>
    <t>ANOMALOSCOPES</t>
  </si>
  <si>
    <t>Z1212012080</t>
  </si>
  <si>
    <t>INSTRUMENTS FOR THE ASSESSMENT OF VISUAL FUNCTIONALITY - HARDWARE ACCESSORIES</t>
  </si>
  <si>
    <t>Z1212012082</t>
  </si>
  <si>
    <t>INSTRUMENTS FOR THE ASSESSMENT OF VISUAL FUNCTIONALITY - SOFTWARE ACCESSORIES</t>
  </si>
  <si>
    <t>Z1212012085</t>
  </si>
  <si>
    <t>INSTRUMENTS FOR THE ASSESSMENT OF VISUAL FUNCTIONALITY - CONSUMABLES</t>
  </si>
  <si>
    <t>Z1212012092</t>
  </si>
  <si>
    <t>INSTRUMENTS FOR THE ASSESSMENT OF VISUAL FUNCTIONALITY - MEDICAL DEVICE SOFTWARE</t>
  </si>
  <si>
    <t>Z1212012099</t>
  </si>
  <si>
    <t>INSTRUMENTS FOR THE ASSESSMENT OF VISUAL FUNCTIONALITY - OTHER</t>
  </si>
  <si>
    <t>Z12120121</t>
  </si>
  <si>
    <t>OPTICAL CONSISTENCY TOMOGRAPHS</t>
  </si>
  <si>
    <t>Z12120122</t>
  </si>
  <si>
    <t>TONOMETERS</t>
  </si>
  <si>
    <t>Z12120123</t>
  </si>
  <si>
    <t>COMPUTERISED CORNEAL TOPOGRAPHS</t>
  </si>
  <si>
    <t>Z12120124</t>
  </si>
  <si>
    <t>VIDEO/ELECTRONYSTAGMOGRAPHS</t>
  </si>
  <si>
    <t>Z12120125</t>
  </si>
  <si>
    <t>PUPILLOMETERS</t>
  </si>
  <si>
    <t>Z12120180</t>
  </si>
  <si>
    <t>OPHTALMOLOGY ASSESSMENTS AND DIAGNOSIS INSTRUMENTS - HARDWARE ACCESSORIES</t>
  </si>
  <si>
    <t>Z12120182</t>
  </si>
  <si>
    <t>OPHTALMOLOGY ASSESSMENTS AND DIAGNOSIS INSTRUMENTS - SOFTWARE ACCESSORIES</t>
  </si>
  <si>
    <t>Z12120185</t>
  </si>
  <si>
    <t>OPHTALMOLOGY ASSESSMENTS AND DIAGNOSIS INSTRUMENTS - CONSUMABLES</t>
  </si>
  <si>
    <t>Z12120192</t>
  </si>
  <si>
    <t>OPHTALMOLOGY ASSESSMENTS AND DIAGNOSIS INSTRUMENTS - MEDICAL DEVICE SOFTWARE</t>
  </si>
  <si>
    <t>Z12120199</t>
  </si>
  <si>
    <t>OPHTALMOLOGY ASSESSMENTS AND DIAGNOSIS INSTRUMENTS – OTHER</t>
  </si>
  <si>
    <t>Z121202</t>
  </si>
  <si>
    <t>THERAPEUTIC AND SURGICAL OPHTHOLMOLOGICAL TREATMENTS INSTRUMENTS</t>
  </si>
  <si>
    <t>Z12120201</t>
  </si>
  <si>
    <t>CROSS–EYE CONVERGENCE TRAINERS</t>
  </si>
  <si>
    <t>Z12120202</t>
  </si>
  <si>
    <t>LASER PHOTOCOAGULATORS</t>
  </si>
  <si>
    <t>Z12120203</t>
  </si>
  <si>
    <t>CORNEAL MILLER</t>
  </si>
  <si>
    <t>Z12120204</t>
  </si>
  <si>
    <t>SYNOPTISCOPES</t>
  </si>
  <si>
    <t>Z12120205</t>
  </si>
  <si>
    <t>INSTRUMENTS FOR MICROKERATOME SURGERY</t>
  </si>
  <si>
    <t>Z1212020501</t>
  </si>
  <si>
    <t>MICROKERATOME LASERS</t>
  </si>
  <si>
    <t>Z1212020502</t>
  </si>
  <si>
    <t>MICROBLADE MICROKERATOMES</t>
  </si>
  <si>
    <t>Z1212020580</t>
  </si>
  <si>
    <t>MICROKERATOMY INSTRUMENTS - HARDWARE ACCESSORIES</t>
  </si>
  <si>
    <t>Z1212020582</t>
  </si>
  <si>
    <t>MICROKERATOMY INSTRUMENTS - SOFTWARE ACCESSORIES</t>
  </si>
  <si>
    <t>Z1212020585</t>
  </si>
  <si>
    <t>MICROKERATOMY INSTRUMENTS - CONSUMABLES</t>
  </si>
  <si>
    <t>Z1212020592</t>
  </si>
  <si>
    <t>MICROKERATOMY INSTRUMENTS - MEDICAL DEVICE SOFTWARE</t>
  </si>
  <si>
    <t>Z1212020599</t>
  </si>
  <si>
    <t>MICROKERATOMY INSTRUMENTS - OTHER</t>
  </si>
  <si>
    <t>Z12120206</t>
  </si>
  <si>
    <t>OPHTHALMIC ELECTROSURGERY INSTRUMENTS</t>
  </si>
  <si>
    <t>Z1212020601</t>
  </si>
  <si>
    <t>OPHTHALMIC ELECTROSURGERY EQUIPMENT</t>
  </si>
  <si>
    <t>Z1212020602</t>
  </si>
  <si>
    <t>OPHTHALMIC MICRODIATHERMY COAGULATORS</t>
  </si>
  <si>
    <t>Z1212020680</t>
  </si>
  <si>
    <t>OPHTHALMIC ELECTROSURGERY INSTRUMENTS - HARDWARE ACCESSORIES</t>
  </si>
  <si>
    <t>Z1212020682</t>
  </si>
  <si>
    <t>OPHTHALMIC ELECTROSURGERY INSTRUMENTS - SOFTWARE ACCESSORIES</t>
  </si>
  <si>
    <t>Z1212020685</t>
  </si>
  <si>
    <t>OPHTHALMIC ELECTROSURGERY INSTRUMENTS - CONSUMABLES</t>
  </si>
  <si>
    <t>Z1212020692</t>
  </si>
  <si>
    <t>OPHTHALMIC ELECTROSURGERY INSTRUMENTS - MEDICAL DEVICE SOFTWARE</t>
  </si>
  <si>
    <t>Z1212020699</t>
  </si>
  <si>
    <t>OPHTHALMIC ELECTROSURGERY INSTRUMENTS – OTHER</t>
  </si>
  <si>
    <t>Z12120207</t>
  </si>
  <si>
    <t>PHACO-VITRECTOMY INSTRUMENTS</t>
  </si>
  <si>
    <t>Z1212020701</t>
  </si>
  <si>
    <t>PHACO-EMULSIFIERS</t>
  </si>
  <si>
    <t>Z1212020702</t>
  </si>
  <si>
    <t>PHACO-VITRECTOMY SYSTEMS</t>
  </si>
  <si>
    <t>Z1212020703</t>
  </si>
  <si>
    <t>VITRECTOMES</t>
  </si>
  <si>
    <t>Z1212020780</t>
  </si>
  <si>
    <t>PHACO-VITRECTOMY INSTRUMENTS - HARDWARE ACCESSORIES</t>
  </si>
  <si>
    <t>Z1212020782</t>
  </si>
  <si>
    <t>PHACO-VITRECTOMY INSTRUMENTS - SOFTWARE ACCESSORIES</t>
  </si>
  <si>
    <t>Z1212020785</t>
  </si>
  <si>
    <t>PHACO-VITRECTOMY INSTRUMENTS - CONSUMABLES</t>
  </si>
  <si>
    <t>Z1212020792</t>
  </si>
  <si>
    <t>PHACO-VITRECTOMY INSTRUMENTS - MEDICAL DEVICE SOFTWARE</t>
  </si>
  <si>
    <t>Z1212020799</t>
  </si>
  <si>
    <t>PHACO-VITRECTOMY INSTRUMENTS - OTHER</t>
  </si>
  <si>
    <t>Z12120208</t>
  </si>
  <si>
    <t>CORNEAL DRILLS</t>
  </si>
  <si>
    <t>Z12120280</t>
  </si>
  <si>
    <t>THERAPEUTIC AND SURGICAL OPHTHOLMOLOGICAL TREATMENTS INSTRUMENTS - HARDWARE ACCESSORIES</t>
  </si>
  <si>
    <t>Z12120282</t>
  </si>
  <si>
    <t>THERAPEUTIC AND SURGICAL OPHTHOLMOLOGICAL TREATMENTS INSTRUMENTS - SOFTWARE ACCESSORIES</t>
  </si>
  <si>
    <t>Z12120285</t>
  </si>
  <si>
    <t>THERAPEUTIC AND SURGICAL OPHTHOLMOLOGICAL TREATMENTS INSTRUMENTS - CONSUMABLES</t>
  </si>
  <si>
    <t>Z12120292</t>
  </si>
  <si>
    <t>THERAPEUTIC AND SURGICAL OPHTHOLMOLOGICAL TREATMENTS INSTRUMENTS - MEDICAL DEVICE SOFTWARE</t>
  </si>
  <si>
    <t>Z12120299</t>
  </si>
  <si>
    <t>THERAPEUTIC AND SURGICAL OPHTHOLMOLOGICAL TREATMENTS INSTRUMENTS - OTHER</t>
  </si>
  <si>
    <t>Z121290</t>
  </si>
  <si>
    <t>VARIOUS OPHTALMOLOGY INSTRUMENTS</t>
  </si>
  <si>
    <t>Z12129001</t>
  </si>
  <si>
    <t>OPHTHALMOLOGICAL INSTRUMENT STANDS</t>
  </si>
  <si>
    <t>Z12129080</t>
  </si>
  <si>
    <t>VARIOUS OPHTALMOLOGY INSTRUMENTS - HARDWARE ACCESSORIES</t>
  </si>
  <si>
    <t>Z12129082</t>
  </si>
  <si>
    <t>VARIOUS OPHTALMOLOGY INSTRUMENTS - SOFTWARE ACCESSORIES</t>
  </si>
  <si>
    <t>Z12129085</t>
  </si>
  <si>
    <t>VARIOUS OPHTALMOLOGY INSTRUMENTS - CONSUMABLES</t>
  </si>
  <si>
    <t>Z12129092</t>
  </si>
  <si>
    <t>VARIOUS OPHTALMOLOGY INSTRUMENTS - MEDICAL DEVICE SOFTWARE</t>
  </si>
  <si>
    <t>Z12129099</t>
  </si>
  <si>
    <t>VARIOUS OPHTALMOLOGY INSTRUMENTS - OTHER</t>
  </si>
  <si>
    <t>Z1213</t>
  </si>
  <si>
    <t>ORTHOPAEDIC INSTRUMENTS</t>
  </si>
  <si>
    <t>Z121301</t>
  </si>
  <si>
    <t>PERCUTANEOUS DISCECTOMY EQUIPMENT</t>
  </si>
  <si>
    <t>Z121302</t>
  </si>
  <si>
    <t xml:space="preserve">ORTHOPAEDIC TRACTION INSTRUMENTS </t>
  </si>
  <si>
    <t>Z12130201</t>
  </si>
  <si>
    <t>TRACTION BEDS</t>
  </si>
  <si>
    <t>Z12130202</t>
  </si>
  <si>
    <t>TRACTION SYSTEMS</t>
  </si>
  <si>
    <t>Z12130280</t>
  </si>
  <si>
    <t>ORTHOPAEDIC TRACTION INSTRUMENTS – HARDWARE ACCESSORIES</t>
  </si>
  <si>
    <t>Z12130282</t>
  </si>
  <si>
    <t>ORTHOPAEDIC TRACTION INSTRUMENTS – SOFTWARE ACCESSORIES</t>
  </si>
  <si>
    <t>Z12130285</t>
  </si>
  <si>
    <t>ORTHOPAEDIC TRACTION INSTRUMENTS - CONSUMABLES</t>
  </si>
  <si>
    <t>Z12130292</t>
  </si>
  <si>
    <t xml:space="preserve">ORTHOPAEDIC TRACTION INSTRUMENTS - MEDICAL DEVICE SOFTWARE </t>
  </si>
  <si>
    <t>Z121303</t>
  </si>
  <si>
    <t>BONE GROWTH STIMULATION INSTRUMENTS</t>
  </si>
  <si>
    <t>Z12130301</t>
  </si>
  <si>
    <t>BONE GROWTH STIMULATORS</t>
  </si>
  <si>
    <t>Z12130380</t>
  </si>
  <si>
    <t>BONE GROWTH STIMULATION INSTRUMENTS - HARDWARE ACCESSORIES</t>
  </si>
  <si>
    <t>Z12130382</t>
  </si>
  <si>
    <t>BONE GROWTH STIMULATION INSTRUMENTS - SOFTWARE ACCESSORIES</t>
  </si>
  <si>
    <t>Z12130385</t>
  </si>
  <si>
    <t>BONE GROWTH STIMULATION INSTRUMENTS - CONSUMABLES</t>
  </si>
  <si>
    <t>Z12130392</t>
  </si>
  <si>
    <t>BONE GROWTH STIMULATION INSTRUMENTS - MEDICAL DEVICE SOFTWARE</t>
  </si>
  <si>
    <t>Z121304</t>
  </si>
  <si>
    <t>STEREOTACTIC ORTHOPAEDIC SURGERY INSTRUMENTS</t>
  </si>
  <si>
    <t>Z12130401</t>
  </si>
  <si>
    <t>STEREOTACTIC ORTHOPAEDIC SURGERY SYSTEMS</t>
  </si>
  <si>
    <t>Z12130480</t>
  </si>
  <si>
    <t>STEREOTACTIC ORTHOPAEDIC SURGERY INSTRUMENTS - HARDWARE ACCESSORIES</t>
  </si>
  <si>
    <t>Z12130482</t>
  </si>
  <si>
    <t>STEREOTACTIC ORTHOPAEDIC SURGERY INSTRUMENTS - SOFTWARE ACCESSORIES</t>
  </si>
  <si>
    <t>Z12130485</t>
  </si>
  <si>
    <t>STEREOTACTIC ORTHOPAEDIC SURGERY INSTRUMENTS - CONSUMABLES</t>
  </si>
  <si>
    <t>Z12130492</t>
  </si>
  <si>
    <t>STEREOTACTIC ORTHOPAEDIC SURGERY INSTRUMENTS - MEDICAL DEVICE SOFTWARE</t>
  </si>
  <si>
    <t>Z121305</t>
  </si>
  <si>
    <t>MOTORISED ORTHOPAEDIC SURGERY SYSTEM INSTRUMENTS</t>
  </si>
  <si>
    <t>Z12130501</t>
  </si>
  <si>
    <t>MOTORISED ORTHOPAEDIC SURGERY SYSTEMS</t>
  </si>
  <si>
    <t>Z12130502</t>
  </si>
  <si>
    <t>ORTHOPAEDIC SURGICAL SAWS</t>
  </si>
  <si>
    <t>Z12130503</t>
  </si>
  <si>
    <t>ORTHOPAEDIC SURGICAL DRILLS</t>
  </si>
  <si>
    <t>Z12130580</t>
  </si>
  <si>
    <t>MOTORISED ORTHOPAEDIC SURGERY SYSTEM INSTRUMENTS - HARDWARE ACCESSORIES</t>
  </si>
  <si>
    <t>Z12130582</t>
  </si>
  <si>
    <t>MOTORISED ORTHOPAEDIC SURGERY SYSTEM INSTRUMENTS - SOFTWARE ACCESSORIES</t>
  </si>
  <si>
    <t>Z12130585</t>
  </si>
  <si>
    <t>MOTORISED ORTHOPAEDIC SURGERY SYSTEM INSTRUMENTS - CONSUMABLES</t>
  </si>
  <si>
    <t>Z12130592</t>
  </si>
  <si>
    <t>MOTORISED ORTHOPAEDIC SURGERY SYSTEM INSTRUMENTS - MEDICAL DEVICE SOFTWARE</t>
  </si>
  <si>
    <t>Z12130599</t>
  </si>
  <si>
    <t>MOTORISED ORTHOPAEDIC SURGERY SYSTEM INSTRUMENTS - OTHER</t>
  </si>
  <si>
    <t>Z121390</t>
  </si>
  <si>
    <t>VARIOUS ORTHOPAEDIC AND TRAUMATOLOGY INSTRUMENTS</t>
  </si>
  <si>
    <t>Z12139001</t>
  </si>
  <si>
    <t>SHOCK WAVE THERAPY EQUIPMENT</t>
  </si>
  <si>
    <t>Z12139002</t>
  </si>
  <si>
    <t>PROSTHETIC CEMENT REMOVAL EQUIPMENT</t>
  </si>
  <si>
    <t>Z12139003</t>
  </si>
  <si>
    <t>PODOSCOPE SYSTEMS</t>
  </si>
  <si>
    <t>Z12139004</t>
  </si>
  <si>
    <t>PODOLOGICAL TREATMENT UNITS</t>
  </si>
  <si>
    <t>Z12139005</t>
  </si>
  <si>
    <t>PLASTER CAST SAWS</t>
  </si>
  <si>
    <t>Z12139006</t>
  </si>
  <si>
    <t>PNEUMATIC TOURNIQUETS</t>
  </si>
  <si>
    <t>Z12139080</t>
  </si>
  <si>
    <t>VARIOUS ORTHOPAEDIC AND TRAUMATOLOGY INSTRUMENTS - HARDWARE ACCESSORIES</t>
  </si>
  <si>
    <t>Z12139082</t>
  </si>
  <si>
    <t>VARIOUS ORTHOPAEDIC AND TRAUMATOLOGY INSTRUMENTS - SOFTWARE ACCESSORIES</t>
  </si>
  <si>
    <t>Z12139085</t>
  </si>
  <si>
    <t>VARIOUS ORTHOPAEDIC AND TRAUMATOLOGY INSTRUMENTS - CONSUMABLES</t>
  </si>
  <si>
    <t>Z12139092</t>
  </si>
  <si>
    <t>VARIOUS ORTHOPAEDIC AND TRAUMATOLOGY INSTRUMENTS - MEDICAL DEVICE SOFTWARE</t>
  </si>
  <si>
    <t>Z12139099</t>
  </si>
  <si>
    <t>VARIOUS ORTHOPAEDIC AND TRAUMATOLOGY INSTRUMENTS - OTHER</t>
  </si>
  <si>
    <t>Z1214</t>
  </si>
  <si>
    <t>ENT INSTRUMENTS</t>
  </si>
  <si>
    <t>Z121401</t>
  </si>
  <si>
    <t>AUDIOMETERS</t>
  </si>
  <si>
    <t>Z121402</t>
  </si>
  <si>
    <t>ENT TREATMENT UNITS</t>
  </si>
  <si>
    <t>Z121403</t>
  </si>
  <si>
    <t>EVOKED POTENTIAL AUDIOMETRY INSTRUMENTS</t>
  </si>
  <si>
    <t>Z12140301</t>
  </si>
  <si>
    <t>EVOKED POTENTIAL AUDIOMETRY INTEGRATED SYSTEMS</t>
  </si>
  <si>
    <t>Z12140302</t>
  </si>
  <si>
    <t>EVOKED POTENTIAL AUDIOMETRY EQUIPMENTS</t>
  </si>
  <si>
    <t>Z12140380</t>
  </si>
  <si>
    <t>EVOKED POTENTIAL AUDIOMETRY INSTRUMENTS - HARDWARE ACCESSORIES</t>
  </si>
  <si>
    <t>Z12140382</t>
  </si>
  <si>
    <t>EVOKED POTENTIAL AUDIOMETRY INSTRUMENTS - SOFTWARE ACCESSORIES</t>
  </si>
  <si>
    <t>Z12140385</t>
  </si>
  <si>
    <t>EVOKED POTENTIAL AUDIOMETRY INSTRUMENTS - CONSUMABLES</t>
  </si>
  <si>
    <t>Z12140392</t>
  </si>
  <si>
    <t>EVOKED POTENTIAL AUDIOMETRY INSTRUMENTS - MEDICAL DEVICE SOFTWARE</t>
  </si>
  <si>
    <t>Z121404</t>
  </si>
  <si>
    <t>VESTIBULAR SYSTEM ANALYSIS INSTRUMENTS</t>
  </si>
  <si>
    <t>Z12140401</t>
  </si>
  <si>
    <t>VESTIBULAR ASSESSMENT SYSTEMS</t>
  </si>
  <si>
    <t>Z12140402</t>
  </si>
  <si>
    <t xml:space="preserve">VESTIBULAR ASSESSMENTSTABILOMETRIC PLATFORMS </t>
  </si>
  <si>
    <t>Z12140403</t>
  </si>
  <si>
    <t>ROTATING PENDULAR CHAIRS</t>
  </si>
  <si>
    <t>Z12140404</t>
  </si>
  <si>
    <t>POSTUROGRAPHY SYSTEMS</t>
  </si>
  <si>
    <t>Z12140480</t>
  </si>
  <si>
    <t>VESTIBULAR SYSTEM ANALYSIS INSTRUMENTS - HARDWARE ACCESSORIES</t>
  </si>
  <si>
    <t>Z12140482</t>
  </si>
  <si>
    <t>VESTIBULAR SYSTEM ANALYSIS INSTRUMENTS - SOFTWARE ACCESSORIES</t>
  </si>
  <si>
    <t>Z12140485</t>
  </si>
  <si>
    <t>VESTIBULAR SYSTEM ANALYSIS INSTRUMENTS - CONSUMABLES</t>
  </si>
  <si>
    <t>Z12140492</t>
  </si>
  <si>
    <t>VESTIBULAR SYSTEM ANALYSIS INSTRUMENTS - MEDICAL DEVICE SOFTWARE</t>
  </si>
  <si>
    <t>Z121405</t>
  </si>
  <si>
    <t>STEREOTACTIC ENT SURGERY INSTRUMENTS</t>
  </si>
  <si>
    <t>Z12140501</t>
  </si>
  <si>
    <t>STEREOTACTIC ENT SURGERY SYSTEMS</t>
  </si>
  <si>
    <t>Z12140580</t>
  </si>
  <si>
    <t>STEREOTACTIC ENT SURGERY INSTRUMENTS - HARDWARE ACCESSORIES</t>
  </si>
  <si>
    <t>Z12140582</t>
  </si>
  <si>
    <t>STEREOTACTIC ENT SURGERY INSTRUMENTS - SOFTWARE ACCESSORIES</t>
  </si>
  <si>
    <t>Z12140585</t>
  </si>
  <si>
    <t>STEREOTACTIC ENT SURGERY INSTRUMENTS - CONSUMABLES</t>
  </si>
  <si>
    <t>Z12140592</t>
  </si>
  <si>
    <t>STEREOTACTIC ENT SURGERY INSTRUMENTS - MEDICAL DEVICE SOFTWARE</t>
  </si>
  <si>
    <t>Z121490</t>
  </si>
  <si>
    <t>VARIOUS ENT INSTRUMENTS</t>
  </si>
  <si>
    <t>Z12149001</t>
  </si>
  <si>
    <t>OTOACOUSTIC EMISSIONS EQUIPMENT</t>
  </si>
  <si>
    <t>Z12149002</t>
  </si>
  <si>
    <t>AUDIOMETRIC CHAMBERS</t>
  </si>
  <si>
    <t>Z12149003</t>
  </si>
  <si>
    <t>OLFACTOMETERS</t>
  </si>
  <si>
    <t>Z12149004</t>
  </si>
  <si>
    <t>OTO-CALORIC STIMULATORS</t>
  </si>
  <si>
    <t>Z12149005</t>
  </si>
  <si>
    <t>IMPEDANCE METERS FOR THE AUDITORY SYSTEM</t>
  </si>
  <si>
    <t>Z12149006</t>
  </si>
  <si>
    <t>DIRECT OUTPATIENT OTOSCOPES</t>
  </si>
  <si>
    <t>Z12149007</t>
  </si>
  <si>
    <t>OTOLOGICAL DRILLS</t>
  </si>
  <si>
    <t>Z12149008</t>
  </si>
  <si>
    <t>RHINOANEMOMETERS</t>
  </si>
  <si>
    <t>Z12149009</t>
  </si>
  <si>
    <t>RHINOMETERS</t>
  </si>
  <si>
    <t>Z12149010</t>
  </si>
  <si>
    <t>VOICE DISPLAYS</t>
  </si>
  <si>
    <t>Z12149011</t>
  </si>
  <si>
    <t>ELECTRIC PHARYNGEAL STIMULATORS</t>
  </si>
  <si>
    <t>Z12149080</t>
  </si>
  <si>
    <t>VARIOUS ENT INSTRUMENTS - HARDWARE ACCESSORIES</t>
  </si>
  <si>
    <t>Z12149082</t>
  </si>
  <si>
    <t>VARIOUS ENT INSTRUMENTS - SOFTWARE ACCESSORIES</t>
  </si>
  <si>
    <t>Z12149085</t>
  </si>
  <si>
    <t>VARIOUS ENT INSTRUMENTS - CONSUMABLES</t>
  </si>
  <si>
    <t>Z12149092</t>
  </si>
  <si>
    <t>VARIOUS ENT INSTRUMENTS - MEDICAL DEVICE SOFTWARE</t>
  </si>
  <si>
    <t>Z12149099</t>
  </si>
  <si>
    <t>VARIOUS ENT INSTRUMENTS - OTHER</t>
  </si>
  <si>
    <t>Z1215</t>
  </si>
  <si>
    <t>PNEUMONOLOGY AND RESPIRATORY PHYSIOPATHOLOGY INSTRUMENTS</t>
  </si>
  <si>
    <t>Z121501</t>
  </si>
  <si>
    <t>SPIROMETRY INSTRUMENTS</t>
  </si>
  <si>
    <t>Z12150101</t>
  </si>
  <si>
    <t>CLINICAL/DIAGNOSTIC SPIROMETERS</t>
  </si>
  <si>
    <t>Z12150102</t>
  </si>
  <si>
    <t>PEAK FLOW SPIROMETERS</t>
  </si>
  <si>
    <t>Z12150180</t>
  </si>
  <si>
    <t>SPIROMETRY INSTRUMENTS - HARDWARE ACCESSORIES</t>
  </si>
  <si>
    <t>Z12150182</t>
  </si>
  <si>
    <t>SPIROMETRY INSTRUMENTS - SOFTWARE ACCESSORIES</t>
  </si>
  <si>
    <t>Z12150185</t>
  </si>
  <si>
    <t>SPIROMETRY INSTRUMENTS - CONSUMABLES</t>
  </si>
  <si>
    <t>Z12150192</t>
  </si>
  <si>
    <t>SPIROMETRY INSTRUMENTS - MEDICAL DEVICE SOFTWARE</t>
  </si>
  <si>
    <t>Z12150199</t>
  </si>
  <si>
    <t>SPIROMETRY INSTRUMENTS - OTHER</t>
  </si>
  <si>
    <t>Z121502</t>
  </si>
  <si>
    <t>SPIROMETRIC TELEMETRY INSTRUMENTS</t>
  </si>
  <si>
    <t>Z12150201</t>
  </si>
  <si>
    <t>COMPLETE SPIROMETRIC TELEMETRY SYSTEMS</t>
  </si>
  <si>
    <t>Z12150202</t>
  </si>
  <si>
    <t>SPIROMETRIC TELEMETRY RECEIVERS</t>
  </si>
  <si>
    <t>Z12150203</t>
  </si>
  <si>
    <t>SPIROMETRIC TELEMETRY TRANSMITTERS</t>
  </si>
  <si>
    <t>Z12150280</t>
  </si>
  <si>
    <t>SPIROMETRIC TELEMETRY INSTRUMENTS - HARDWARE ACCESSORIES</t>
  </si>
  <si>
    <t>Z12150282</t>
  </si>
  <si>
    <t>SPIROMETRIC TELEMETRY INSTRUMENTS - SOFTWARE ACCESSORIES</t>
  </si>
  <si>
    <t>Z12150285</t>
  </si>
  <si>
    <t>SPIROMETRIC TELEMETRY INSTRUMENTS - CONSUMABLES</t>
  </si>
  <si>
    <t>Z12150292</t>
  </si>
  <si>
    <t>SPIROMETRIC TELEMETRY INSTRUMENTS - MEDICAL DEVICE SOFTWARE</t>
  </si>
  <si>
    <t>Z121590</t>
  </si>
  <si>
    <t>VAROUS PNEUMOLOGY AND RESPIRATORY PHYSIOPATHOLOGY INSTRUMENTS</t>
  </si>
  <si>
    <t>Z12159001</t>
  </si>
  <si>
    <t>NITROGEN ANALYSERS</t>
  </si>
  <si>
    <t>Z12159002</t>
  </si>
  <si>
    <t>AEROSOL EQUIPMENT</t>
  </si>
  <si>
    <t>Z12159003</t>
  </si>
  <si>
    <t>DIFFUSION ANALYSIS EQUIPMENT</t>
  </si>
  <si>
    <t>Z12159004</t>
  </si>
  <si>
    <t>OXYGEN CONCENTRATORS</t>
  </si>
  <si>
    <t>Z12159005</t>
  </si>
  <si>
    <t>BRONCHOSTIMULATION DOSIMETERS</t>
  </si>
  <si>
    <t>Z12159006</t>
  </si>
  <si>
    <t>EXPIRATED GAS ANALYSERS</t>
  </si>
  <si>
    <t>Z12159007</t>
  </si>
  <si>
    <t>BODY PLETHYSMOGRAPHS</t>
  </si>
  <si>
    <t>Z12159008</t>
  </si>
  <si>
    <t>PNEUMOTACHOGRAPHS</t>
  </si>
  <si>
    <t>Z12159009</t>
  </si>
  <si>
    <t>EQUIPMENT FOR REMOVAL OF SECRETIONS</t>
  </si>
  <si>
    <t>Z12159010</t>
  </si>
  <si>
    <t>RHINOMANOMETERS</t>
  </si>
  <si>
    <t>Z12159011</t>
  </si>
  <si>
    <t>PNEUMOLOGICAL NAVIGATION SYSTEM</t>
  </si>
  <si>
    <t>Z12159080</t>
  </si>
  <si>
    <t>VAROUS PNEUMOLOGY AND RESPIRATORY PHYSIOPATHOLOGY INSTRUMENTS - HARDWARE ACCESSORIES</t>
  </si>
  <si>
    <t>Z12159082</t>
  </si>
  <si>
    <t>VAROUS PNEUMOLOGY AND RESPIRATORY PHYSIOPATHOLOGY INSTRUMENTS - SOFTWARE ACCESSORIES</t>
  </si>
  <si>
    <t>Z12159085</t>
  </si>
  <si>
    <t>VAROUS PNEUMOLOGY AND RESPIRATORY PHYSIOPATHOLOGY INSTRUMENTS - CONSUMABLES</t>
  </si>
  <si>
    <t>Z12159092</t>
  </si>
  <si>
    <t>VAROUS PNEUMOLOGY AND RESPIRATORY PHYSIOPATHOLOGY INSTRUMENTS - MEDICAL DEVICE SOFTWARE</t>
  </si>
  <si>
    <t>Z12159099</t>
  </si>
  <si>
    <t>VAROUS PNEUMOLOGY AND RESPIRATORY PHYSIOPATHOLOGY INSTRUMENTS - OTHER</t>
  </si>
  <si>
    <t>Z1216</t>
  </si>
  <si>
    <t>UROLOGY INSTRUMENTS</t>
  </si>
  <si>
    <t>Z121601</t>
  </si>
  <si>
    <t>EXTRACORPOREAL LITHOTRIPSY INSTRUMENTS</t>
  </si>
  <si>
    <t>Z12160101</t>
  </si>
  <si>
    <t>EXTRACORPOREAL LITHOTRIPTERS</t>
  </si>
  <si>
    <t>Z12160180</t>
  </si>
  <si>
    <t>EXTRACORPOREAL LITHOTRIPSY INSTRUMENTS - HARDWARE ACCESSORIES</t>
  </si>
  <si>
    <t>Z12160182</t>
  </si>
  <si>
    <t>EXTRACORPOREAL LITHOTRIPSY INSTRUMENTS - SOFTWARE ACCESSORIES</t>
  </si>
  <si>
    <t>Z12160185</t>
  </si>
  <si>
    <t>EXTRACORPOREAL LITHOTRIPSY INSTRUMENTS - CONSUMABLES</t>
  </si>
  <si>
    <t>Z12160192</t>
  </si>
  <si>
    <t>EXTRACORPOREAL LITHOTRIPSY INSTRUMENTS - MEDICAL DEVICE SOFTWARE</t>
  </si>
  <si>
    <t>Z121602</t>
  </si>
  <si>
    <t>HOLTER SYSTEM INSTRUMENTS FOR URODYNAMIC PARAMETERS</t>
  </si>
  <si>
    <t>Z12160201</t>
  </si>
  <si>
    <t>URODYNAMIC HOLTER ANALYSERS</t>
  </si>
  <si>
    <t>Z12160202</t>
  </si>
  <si>
    <t>URODYNAMIC HOLTER RECORDERS</t>
  </si>
  <si>
    <t>Z12160280</t>
  </si>
  <si>
    <t>HOLTER SYSTEM INSTRUMENTS FOR URODYNAMIC PARAMETERS - HARDWARE ACCESSORIES</t>
  </si>
  <si>
    <t>Z12160282</t>
  </si>
  <si>
    <t>HOLTER SYSTEM INSTRUMENTS FOR URODYNAMIC PARAMETERS - SOFTWARE ACCESSORIES</t>
  </si>
  <si>
    <t>Z12160285</t>
  </si>
  <si>
    <t>HOLTER SYSTEM INSTRUMENTS FOR URODYNAMIC PARAMETERS - CONSUMABLES</t>
  </si>
  <si>
    <t>Z12160292</t>
  </si>
  <si>
    <t>HOLTER SYSTEM INSTRUMENTS FOR URODYNAMIC PARAMETERS - MEDICAL DEVICE SOFTWARE</t>
  </si>
  <si>
    <t>Z121603</t>
  </si>
  <si>
    <t>PROSTATE THERMOTHERAPY INSTRUMENTS</t>
  </si>
  <si>
    <t>Z12160301</t>
  </si>
  <si>
    <t>EQUIPMENT FOR MICROWAVE PROSTATE THERMOTHERAPY</t>
  </si>
  <si>
    <t>Z12160302</t>
  </si>
  <si>
    <t>EQUIPMENT FOR LIQUID PROSTATE THERMOTHERAPY</t>
  </si>
  <si>
    <t>Z12160303</t>
  </si>
  <si>
    <t>EQUIPMENT FOR ULTRASONIC ONCOLOGY THERAPY</t>
  </si>
  <si>
    <t>Z12160380</t>
  </si>
  <si>
    <t>PROSTATE THERMOTHERAPY INSTRUMENTS - HARDWARE ACCESSORIES</t>
  </si>
  <si>
    <t>Z12160382</t>
  </si>
  <si>
    <t>PROSTATE THERMOTHERAPY INSTRUMENTS - SOFTWARE ACCESSORIES</t>
  </si>
  <si>
    <t>Z12160385</t>
  </si>
  <si>
    <t>PROSTATE THERMOTHERAPY INSTRUMENTS - CONSUMABLES</t>
  </si>
  <si>
    <t>Z12160392</t>
  </si>
  <si>
    <t>PROSTATE THERMOTHERAPY INSTRUMENTS - MEDICAL DEVICE SOFTWARE</t>
  </si>
  <si>
    <t>Z12160399</t>
  </si>
  <si>
    <t>PROSTATE THERMOTHERAPY INSTRUMENTS - OTHER</t>
  </si>
  <si>
    <t>Z121604</t>
  </si>
  <si>
    <t>URODYNAMICS INSTRUMENTS</t>
  </si>
  <si>
    <t>Z12160401</t>
  </si>
  <si>
    <t xml:space="preserve">URODYNAMICS SYSTEMS  </t>
  </si>
  <si>
    <t>Z12160480</t>
  </si>
  <si>
    <t>URODYNAMICS INSTRUMENTS - HARDWARE ACCESSORIES</t>
  </si>
  <si>
    <t>Z12160482</t>
  </si>
  <si>
    <t>URODYNAMICS INSTRUMENTS - SOFTWARE ACCESSORIES</t>
  </si>
  <si>
    <t>Z12160485</t>
  </si>
  <si>
    <t>URODYNAMICS INSTRUMENTS - CONSUMABLES</t>
  </si>
  <si>
    <t>Z12160492</t>
  </si>
  <si>
    <t>URODYNAMICS INSTRUMENTS - MEDICAL DEVICE SOFTWARE</t>
  </si>
  <si>
    <t>Z121605</t>
  </si>
  <si>
    <t>UROFLOWMETERS</t>
  </si>
  <si>
    <t>Z121690</t>
  </si>
  <si>
    <t>VARIOUS INSTRUMENTS FOR UROLOGY</t>
  </si>
  <si>
    <t>Z12169001</t>
  </si>
  <si>
    <t>PENILE TUMESCENCE MEASURING EQUIPMENT</t>
  </si>
  <si>
    <t>Z12169002</t>
  </si>
  <si>
    <t>UROLOGICAL STIMULATORS</t>
  </si>
  <si>
    <t>Z12169003</t>
  </si>
  <si>
    <t>EJACULATION STIMULATORS</t>
  </si>
  <si>
    <t>Z12169004</t>
  </si>
  <si>
    <t>ERECTILE DYSFUNCTION STIMULATORS</t>
  </si>
  <si>
    <t>Z12169080</t>
  </si>
  <si>
    <t>VARIOUS INSTRUMENTS FOR UROLOGY - HARDWARE ACCESSORIES</t>
  </si>
  <si>
    <t>Z12169082</t>
  </si>
  <si>
    <t>VARIOUS INSTRUMENTS FOR UROLOGY - SOFTWARE ACCESSORIES</t>
  </si>
  <si>
    <t>Z12169085</t>
  </si>
  <si>
    <t>VARIOUS INSTRUMENTS FOR UROLOGY - CONSUMABLES</t>
  </si>
  <si>
    <t>Z12169092</t>
  </si>
  <si>
    <t xml:space="preserve">VARIOUS INSTRUMENTS FOR UROLOGY - MEDICAL DEVICE SOFTWARE </t>
  </si>
  <si>
    <t>Z12169099</t>
  </si>
  <si>
    <t>VARIOUS INSTRUMENTS FOR UROLOGY - OTHER</t>
  </si>
  <si>
    <t>Z1217</t>
  </si>
  <si>
    <t>BLOOD TRANSFUSION INSTRUMENTS</t>
  </si>
  <si>
    <t>Z121701</t>
  </si>
  <si>
    <t>BLOOD BANKS REFRIGERATORS</t>
  </si>
  <si>
    <t>Z121702</t>
  </si>
  <si>
    <t>PLASMA FREEZERS</t>
  </si>
  <si>
    <t>Z121703</t>
  </si>
  <si>
    <t>PLASMA THAWERS</t>
  </si>
  <si>
    <t>Z121704</t>
  </si>
  <si>
    <t>APHERESIS EQUIPMENT</t>
  </si>
  <si>
    <t>Z12170401</t>
  </si>
  <si>
    <t>BLOOD DONATION APHERESIS EQUIPMENT</t>
  </si>
  <si>
    <t>Z12170402</t>
  </si>
  <si>
    <t xml:space="preserve">THERAPEUTIC APHERESIS EQUIPMENT </t>
  </si>
  <si>
    <t>Z121780</t>
  </si>
  <si>
    <t>BLOOD TRANSFUSION INSTRUMENTS - HARDWARE ACCESSORIES</t>
  </si>
  <si>
    <t>Z121799</t>
  </si>
  <si>
    <t>BLOOD TRANSFUSION INSTRUMENTS - OTHER</t>
  </si>
  <si>
    <t>Z1290</t>
  </si>
  <si>
    <t>VARIOUS INSTRUMENTS FOR FUNCTIONAL EXPLORATION AND THERAPEUTIC INTERVENTIONS</t>
  </si>
  <si>
    <t>Z129003</t>
  </si>
  <si>
    <t>CYCLES FOR PHYSIOTHERAPY AND/OR DIAGNOSTIC USES</t>
  </si>
  <si>
    <t>Z129004</t>
  </si>
  <si>
    <t>LIGHT SOURCES</t>
  </si>
  <si>
    <t>Z129005</t>
  </si>
  <si>
    <t>GENERIC PHOTOSTIMULATORS</t>
  </si>
  <si>
    <t>Z129006</t>
  </si>
  <si>
    <t>TREADMILLS FOR PHYSIOTHERAPY AND/OR DIAGNOSTIC USES</t>
  </si>
  <si>
    <t>Z129007</t>
  </si>
  <si>
    <t>HANGING UNITS FOR THE OPERATING ROOM AND INTENSIVE CARE</t>
  </si>
  <si>
    <t>Z129009</t>
  </si>
  <si>
    <t>EQUIPMENT FOR ANALYSING POTENTIAL</t>
  </si>
  <si>
    <t>Z129010</t>
  </si>
  <si>
    <t>MULTI-DISCIPLINARY HOLTER SYSTEMS</t>
  </si>
  <si>
    <t>Z129011</t>
  </si>
  <si>
    <t>MULTI-DISCIPLINARY TELEMETRY SYSTEMS</t>
  </si>
  <si>
    <t>Z129012</t>
  </si>
  <si>
    <t>MULTI-FUNCTIONAL POLYGRAPHIC SYSTEMS</t>
  </si>
  <si>
    <t>Z129013</t>
  </si>
  <si>
    <t>GENERAL AUDITORY AND/OR VISUAL STIMULATORS</t>
  </si>
  <si>
    <t>Z129017</t>
  </si>
  <si>
    <t>BED HEAD UNITS</t>
  </si>
  <si>
    <t>Z129080</t>
  </si>
  <si>
    <t>VARIOUS INSTRUMENTS FOR FUNCTIONAL EXPLORATION AND THERAPEUTIC INTERVENTIONS - HARDWARE ACCESSORIES</t>
  </si>
  <si>
    <t>Z129082</t>
  </si>
  <si>
    <t>VARIOUS INSTRUMENTS FOR FUNCTIONAL EXPLORATION AND THERAPEUTIC INTERVENTIONS - SOFTWARE ACCESSORIES</t>
  </si>
  <si>
    <t>Z129085</t>
  </si>
  <si>
    <t>VARIOUS INSTRUMENTS FOR FUNCTIONAL EXPLORATION AND THERAPEUTIC INTERVENTIONS - SPECIFIC MATERIALS</t>
  </si>
  <si>
    <t>Z129092</t>
  </si>
  <si>
    <t>VARIOUS INSTRUMENTS FOR FUNCTIONAL EXPLORATION AND THERAPEUTIC INTERVENTIONS - MEDICAL DEVICE SOFTWARE</t>
  </si>
  <si>
    <t>Z129099</t>
  </si>
  <si>
    <t>VARIOUS INSTRUMENTS FOR FUNCTIONAL EXPLORATION AND THERAPEUTIC INTERVENTIONS - OTHER</t>
  </si>
  <si>
    <t>Z13</t>
  </si>
  <si>
    <t>NON-SPECIFIC CONSUMABLES FOR DIAGNOSTIC INSTRUMENTS</t>
  </si>
  <si>
    <t>Z1301</t>
  </si>
  <si>
    <t>X-RAY FILMS</t>
  </si>
  <si>
    <t>Z130101</t>
  </si>
  <si>
    <t>GENERAL PURPOSE X-RAY FILMS</t>
  </si>
  <si>
    <t>Z130102</t>
  </si>
  <si>
    <t>THORACIC X-RAY FILMS</t>
  </si>
  <si>
    <t>Z130103</t>
  </si>
  <si>
    <t>MAMMOGRAPHIC X-RAY FILMS</t>
  </si>
  <si>
    <t>Z130104</t>
  </si>
  <si>
    <t>ENDORAL DENTAL X-RAY FILMS</t>
  </si>
  <si>
    <t>Z130105</t>
  </si>
  <si>
    <t>EXTRA–ORAL DENTAL X-RAY FILMS</t>
  </si>
  <si>
    <t>Z130106</t>
  </si>
  <si>
    <t>DRY THERMAL PRINTER X-RAY FILMS</t>
  </si>
  <si>
    <t>Z130107</t>
  </si>
  <si>
    <t>FILMS FOR REPRODUCTION FROM LASER TECHNOLOGIES</t>
  </si>
  <si>
    <t>Z130190</t>
  </si>
  <si>
    <t>FILMS FOR VARIOUS USES</t>
  </si>
  <si>
    <t>Z13019001</t>
  </si>
  <si>
    <t>FILMS FOR THE REPRODUCTION OF RADIOGRAMS (DUPLICATING)</t>
  </si>
  <si>
    <t>Z13019002</t>
  </si>
  <si>
    <t>RADIOTHERAPY VERIFICATION AND LOCALIZATION FILMS</t>
  </si>
  <si>
    <t>Z13019099</t>
  </si>
  <si>
    <t>X-RAY FILMS - OTHER</t>
  </si>
  <si>
    <t>Z1302</t>
  </si>
  <si>
    <t>DIAGNOSTIC REGISTRATION PAPERS</t>
  </si>
  <si>
    <t>Z1399</t>
  </si>
  <si>
    <t>NON-SPECIFIC CONSUMABLES FOR DIAGNOSTIC INSTRUMENTS - OTHER</t>
  </si>
  <si>
    <r>
      <t xml:space="preserve">Při hromadném vkládání dat do formuláře doporučujeme použít příkaz </t>
    </r>
    <r>
      <rPr>
        <b/>
        <sz val="11"/>
        <color rgb="FFFF0000"/>
        <rFont val="Calibri"/>
        <family val="2"/>
        <charset val="238"/>
        <scheme val="minor"/>
      </rPr>
      <t>Vložit -&gt; Vložit Hodnoty</t>
    </r>
    <r>
      <rPr>
        <sz val="11"/>
        <color rgb="FFFF0000"/>
        <rFont val="Calibri"/>
        <family val="2"/>
        <charset val="238"/>
        <scheme val="minor"/>
      </rPr>
      <t xml:space="preserve"> | TABULKU ULOŽTE VE FORMÁTU *.xlsx</t>
    </r>
  </si>
  <si>
    <t>KOD</t>
  </si>
  <si>
    <t>NAZ</t>
  </si>
  <si>
    <t>DOP</t>
  </si>
  <si>
    <t>TYP</t>
  </si>
  <si>
    <t>PRO</t>
  </si>
  <si>
    <t>TBAL</t>
  </si>
  <si>
    <t>VYR</t>
  </si>
  <si>
    <t>ZEM</t>
  </si>
  <si>
    <t>CENA PŮVODCE (MENA)</t>
  </si>
  <si>
    <t>MENA</t>
  </si>
  <si>
    <t>KURZ</t>
  </si>
  <si>
    <t>DPH (%)</t>
  </si>
  <si>
    <t>MFC (Kč)</t>
  </si>
  <si>
    <t>PUVCENA (Kč)</t>
  </si>
  <si>
    <t>ZAR</t>
  </si>
  <si>
    <t>KAT</t>
  </si>
  <si>
    <t>RP5</t>
  </si>
  <si>
    <t>EMDN</t>
  </si>
  <si>
    <r>
      <t xml:space="preserve">NÁVRH ZAŘAZENÍ zdravotnických prostředků do ÚHRADOVÉHO KATALOGU VZP - ZP / NÁVRH PROVEDENÍ ZMĚNY ÚDAJŮ v ÚHRADOVÉM KATALOGU VZP - ZP u již zařazených zdravotnických prostředků
</t>
    </r>
    <r>
      <rPr>
        <b/>
        <sz val="12"/>
        <color rgb="FFFF0000"/>
        <rFont val="Calibri"/>
        <family val="2"/>
        <charset val="238"/>
        <scheme val="minor"/>
      </rPr>
      <t>KONTROLA SPRÁVNOSTI VYPLNĚNÍ FORMULÁŘE na prvním listu tohoto sešitu. Výpočty jsou nastaveny v souladu s aktuálně platným Cenovým předpisem MZ ČR.</t>
    </r>
    <r>
      <rPr>
        <sz val="12"/>
        <color rgb="FFFF0000"/>
        <rFont val="Calibri"/>
        <family val="2"/>
        <charset val="238"/>
        <scheme val="minor"/>
      </rPr>
      <t xml:space="preserve">
</t>
    </r>
    <r>
      <rPr>
        <i/>
        <sz val="11"/>
        <rFont val="Calibri"/>
        <family val="2"/>
        <charset val="238"/>
        <scheme val="minor"/>
      </rPr>
      <t>(FUNKČNOST OVĚŘENA V Microsoft Office Excel 2010)</t>
    </r>
  </si>
  <si>
    <t>naz</t>
  </si>
  <si>
    <t>dop</t>
  </si>
  <si>
    <t>Počet znaků NAZ</t>
  </si>
  <si>
    <t>Počet znaků DOP</t>
  </si>
  <si>
    <t>Je pole prázdné</t>
  </si>
  <si>
    <t>Je pole nové</t>
  </si>
  <si>
    <t>uvozovky</t>
  </si>
  <si>
    <t>otazník</t>
  </si>
  <si>
    <t>vykřičník</t>
  </si>
  <si>
    <t>podtržítko</t>
  </si>
  <si>
    <t>parag.</t>
  </si>
  <si>
    <t>hash</t>
  </si>
  <si>
    <t>chr(10)</t>
  </si>
  <si>
    <t>text</t>
  </si>
  <si>
    <t>Zkratka</t>
  </si>
  <si>
    <t>Stát</t>
  </si>
  <si>
    <t>AF</t>
  </si>
  <si>
    <t>Afghánistán</t>
  </si>
  <si>
    <t>AX</t>
  </si>
  <si>
    <t>Alandy</t>
  </si>
  <si>
    <t>AL</t>
  </si>
  <si>
    <t>Albánie</t>
  </si>
  <si>
    <t>DZ</t>
  </si>
  <si>
    <t>Alžírsko</t>
  </si>
  <si>
    <t>AS</t>
  </si>
  <si>
    <t>Americká Samoa</t>
  </si>
  <si>
    <t>VI</t>
  </si>
  <si>
    <t>Americké Panenské ostrovy</t>
  </si>
  <si>
    <t>AD</t>
  </si>
  <si>
    <t>Andorra</t>
  </si>
  <si>
    <t>AO</t>
  </si>
  <si>
    <t>Angola</t>
  </si>
  <si>
    <t>AI</t>
  </si>
  <si>
    <t>Anguilla</t>
  </si>
  <si>
    <t>AQ</t>
  </si>
  <si>
    <t>Antarktida</t>
  </si>
  <si>
    <t>AG</t>
  </si>
  <si>
    <t>Antigua a Barbuda</t>
  </si>
  <si>
    <t>AR</t>
  </si>
  <si>
    <t>Argentina</t>
  </si>
  <si>
    <t>AM</t>
  </si>
  <si>
    <t>Arménie</t>
  </si>
  <si>
    <t>AW</t>
  </si>
  <si>
    <t>Aruba</t>
  </si>
  <si>
    <t>AU</t>
  </si>
  <si>
    <t>Austrálie</t>
  </si>
  <si>
    <t>AZ</t>
  </si>
  <si>
    <t>Ázerbájdžán</t>
  </si>
  <si>
    <t>BS</t>
  </si>
  <si>
    <t>Bahamy</t>
  </si>
  <si>
    <t>BH</t>
  </si>
  <si>
    <t>Bahrajn</t>
  </si>
  <si>
    <t>BD</t>
  </si>
  <si>
    <t>Bangladéš</t>
  </si>
  <si>
    <t>BB</t>
  </si>
  <si>
    <t>Barbados</t>
  </si>
  <si>
    <t>BE</t>
  </si>
  <si>
    <t>Belgie</t>
  </si>
  <si>
    <t>BZ</t>
  </si>
  <si>
    <t>Belize</t>
  </si>
  <si>
    <t>BY</t>
  </si>
  <si>
    <t>Bělorusko</t>
  </si>
  <si>
    <t>BJ</t>
  </si>
  <si>
    <t>Benin</t>
  </si>
  <si>
    <t>BM</t>
  </si>
  <si>
    <t>Bermudy</t>
  </si>
  <si>
    <t>BT</t>
  </si>
  <si>
    <t>Bhútán</t>
  </si>
  <si>
    <t>BO</t>
  </si>
  <si>
    <t>Bolívie</t>
  </si>
  <si>
    <t>BQ</t>
  </si>
  <si>
    <t>Bonaire, Svatý Eustach a Saba</t>
  </si>
  <si>
    <t>BA</t>
  </si>
  <si>
    <t>Bosna a Hercegovina</t>
  </si>
  <si>
    <t>BW</t>
  </si>
  <si>
    <t>Botswana</t>
  </si>
  <si>
    <t>BV</t>
  </si>
  <si>
    <t>Bouvetův ostrov</t>
  </si>
  <si>
    <t>BR</t>
  </si>
  <si>
    <t>Brazílie</t>
  </si>
  <si>
    <t>IO</t>
  </si>
  <si>
    <t>Britské indickooceánské území</t>
  </si>
  <si>
    <t>VG</t>
  </si>
  <si>
    <t>Britské Panenské ostrovy</t>
  </si>
  <si>
    <t>BN</t>
  </si>
  <si>
    <t>Brunej</t>
  </si>
  <si>
    <t>BG</t>
  </si>
  <si>
    <t>Bulharsko</t>
  </si>
  <si>
    <t>BF</t>
  </si>
  <si>
    <t>Burkina Faso</t>
  </si>
  <si>
    <t>BI</t>
  </si>
  <si>
    <t>Burundi</t>
  </si>
  <si>
    <t>CK</t>
  </si>
  <si>
    <t>Cookovy ostrovy</t>
  </si>
  <si>
    <t>CW</t>
  </si>
  <si>
    <t>Curaçao</t>
  </si>
  <si>
    <t>TD</t>
  </si>
  <si>
    <t>Čad</t>
  </si>
  <si>
    <t>ME</t>
  </si>
  <si>
    <t>Černá Hora</t>
  </si>
  <si>
    <t>CZ</t>
  </si>
  <si>
    <t>Česko</t>
  </si>
  <si>
    <t>CN</t>
  </si>
  <si>
    <t>Čína</t>
  </si>
  <si>
    <t>DK</t>
  </si>
  <si>
    <t>Dánsko</t>
  </si>
  <si>
    <t>CD</t>
  </si>
  <si>
    <t>Demokratická republika Kongo</t>
  </si>
  <si>
    <t>DM</t>
  </si>
  <si>
    <t>Dominika</t>
  </si>
  <si>
    <t>DO</t>
  </si>
  <si>
    <t>Dominikánská republika</t>
  </si>
  <si>
    <t>DJ</t>
  </si>
  <si>
    <t>Džibutsko</t>
  </si>
  <si>
    <t>EG</t>
  </si>
  <si>
    <t>Egypt</t>
  </si>
  <si>
    <t>EC</t>
  </si>
  <si>
    <t>Ekvádor</t>
  </si>
  <si>
    <t>ER</t>
  </si>
  <si>
    <t>Eritrea</t>
  </si>
  <si>
    <t>EE</t>
  </si>
  <si>
    <t>Estonsko</t>
  </si>
  <si>
    <t>ET</t>
  </si>
  <si>
    <t>Etiopie</t>
  </si>
  <si>
    <t>FO</t>
  </si>
  <si>
    <t>Faerské ostrovy</t>
  </si>
  <si>
    <t>FK</t>
  </si>
  <si>
    <t>Falklandy (Malvíny)</t>
  </si>
  <si>
    <t>FJ</t>
  </si>
  <si>
    <t>Fidži</t>
  </si>
  <si>
    <t>PH</t>
  </si>
  <si>
    <t>Filipíny</t>
  </si>
  <si>
    <t>FI</t>
  </si>
  <si>
    <t>Finsko</t>
  </si>
  <si>
    <t>FR</t>
  </si>
  <si>
    <t>Francie</t>
  </si>
  <si>
    <t>GF</t>
  </si>
  <si>
    <t>Francouzská Guyana</t>
  </si>
  <si>
    <t>TF</t>
  </si>
  <si>
    <t>Francouzská jižní a antarktická území</t>
  </si>
  <si>
    <t>PF</t>
  </si>
  <si>
    <t>Francouzská Polynésie</t>
  </si>
  <si>
    <t>GA</t>
  </si>
  <si>
    <t>Gabon</t>
  </si>
  <si>
    <t>GM</t>
  </si>
  <si>
    <t>Gambie</t>
  </si>
  <si>
    <t>GH</t>
  </si>
  <si>
    <t>Ghana</t>
  </si>
  <si>
    <t>GI</t>
  </si>
  <si>
    <t>Gibraltar</t>
  </si>
  <si>
    <t>GD</t>
  </si>
  <si>
    <t>Grenada</t>
  </si>
  <si>
    <t>GL</t>
  </si>
  <si>
    <t>Grónsko</t>
  </si>
  <si>
    <t>GE</t>
  </si>
  <si>
    <t>Gruzie</t>
  </si>
  <si>
    <t>GP</t>
  </si>
  <si>
    <t>Guadeloupe</t>
  </si>
  <si>
    <t>GU</t>
  </si>
  <si>
    <t>Guam</t>
  </si>
  <si>
    <t>GT</t>
  </si>
  <si>
    <t>Guatemala</t>
  </si>
  <si>
    <t>GN</t>
  </si>
  <si>
    <t>Guinea</t>
  </si>
  <si>
    <t>GW</t>
  </si>
  <si>
    <t>Guinea-Bissau</t>
  </si>
  <si>
    <t>GG</t>
  </si>
  <si>
    <t>Guernsey</t>
  </si>
  <si>
    <t>GY</t>
  </si>
  <si>
    <t>Guyana</t>
  </si>
  <si>
    <t>HT</t>
  </si>
  <si>
    <t>Haiti</t>
  </si>
  <si>
    <t>HM</t>
  </si>
  <si>
    <t>Heardův ostrov a McDonaldovy ostrovy</t>
  </si>
  <si>
    <t>HN</t>
  </si>
  <si>
    <t>Honduras</t>
  </si>
  <si>
    <t>HK</t>
  </si>
  <si>
    <t>Hongkong</t>
  </si>
  <si>
    <t>CL</t>
  </si>
  <si>
    <t>Chile</t>
  </si>
  <si>
    <t>HR</t>
  </si>
  <si>
    <t>Chorvatsko</t>
  </si>
  <si>
    <t>IN</t>
  </si>
  <si>
    <t>Indie</t>
  </si>
  <si>
    <t>ID</t>
  </si>
  <si>
    <t>Indonésie</t>
  </si>
  <si>
    <t>IQ</t>
  </si>
  <si>
    <t>Irák</t>
  </si>
  <si>
    <t>IR</t>
  </si>
  <si>
    <t>Írán</t>
  </si>
  <si>
    <t>IE</t>
  </si>
  <si>
    <t>Irsko</t>
  </si>
  <si>
    <t>IS</t>
  </si>
  <si>
    <t>Island</t>
  </si>
  <si>
    <t>IT</t>
  </si>
  <si>
    <t>Itálie</t>
  </si>
  <si>
    <t>IL</t>
  </si>
  <si>
    <t>Izrael</t>
  </si>
  <si>
    <t>JM</t>
  </si>
  <si>
    <t>Jamajka</t>
  </si>
  <si>
    <t>JP</t>
  </si>
  <si>
    <t>Japonsko</t>
  </si>
  <si>
    <t>YE</t>
  </si>
  <si>
    <t>Jemen</t>
  </si>
  <si>
    <t>JE</t>
  </si>
  <si>
    <t>Jersey</t>
  </si>
  <si>
    <t>ZA</t>
  </si>
  <si>
    <t>Jihoafrická republika</t>
  </si>
  <si>
    <t>GS</t>
  </si>
  <si>
    <t>Jižní Georgie a Jižní Sandwichovy ostrovy</t>
  </si>
  <si>
    <t>KR</t>
  </si>
  <si>
    <t>Jižní Korea</t>
  </si>
  <si>
    <t>SS</t>
  </si>
  <si>
    <t>Jižní Súdán</t>
  </si>
  <si>
    <t>JO</t>
  </si>
  <si>
    <t>Jordánsko</t>
  </si>
  <si>
    <t>KY</t>
  </si>
  <si>
    <t>Kajmanské ostrovy</t>
  </si>
  <si>
    <t>KH</t>
  </si>
  <si>
    <t>Kambodža</t>
  </si>
  <si>
    <t>CM</t>
  </si>
  <si>
    <t>Kamerun</t>
  </si>
  <si>
    <t>CA</t>
  </si>
  <si>
    <t>Kanada</t>
  </si>
  <si>
    <t>CV</t>
  </si>
  <si>
    <t>Kapverdy</t>
  </si>
  <si>
    <t>QA</t>
  </si>
  <si>
    <t>Katar</t>
  </si>
  <si>
    <t>KZ</t>
  </si>
  <si>
    <t>Kazachstán</t>
  </si>
  <si>
    <t>KE</t>
  </si>
  <si>
    <t>Keňa</t>
  </si>
  <si>
    <t>KI</t>
  </si>
  <si>
    <t>Kiribati</t>
  </si>
  <si>
    <t>CC</t>
  </si>
  <si>
    <t>Kokosové ostrovy</t>
  </si>
  <si>
    <t>CO</t>
  </si>
  <si>
    <t>Kolumbie</t>
  </si>
  <si>
    <t>KM</t>
  </si>
  <si>
    <t>Komory</t>
  </si>
  <si>
    <t>CG</t>
  </si>
  <si>
    <t>Kongo</t>
  </si>
  <si>
    <t>CR</t>
  </si>
  <si>
    <t>Kostarika</t>
  </si>
  <si>
    <t>CU</t>
  </si>
  <si>
    <t>Kuba</t>
  </si>
  <si>
    <t>KW</t>
  </si>
  <si>
    <t>Kuvajt</t>
  </si>
  <si>
    <t>CY</t>
  </si>
  <si>
    <t>Kypr</t>
  </si>
  <si>
    <t>KG</t>
  </si>
  <si>
    <t>Kyrgyzstán</t>
  </si>
  <si>
    <t>LA</t>
  </si>
  <si>
    <t>Laos</t>
  </si>
  <si>
    <t>LS</t>
  </si>
  <si>
    <t>Lesotho</t>
  </si>
  <si>
    <t>LB</t>
  </si>
  <si>
    <t>Libanon</t>
  </si>
  <si>
    <t>LR</t>
  </si>
  <si>
    <t>Libérie</t>
  </si>
  <si>
    <t>LY</t>
  </si>
  <si>
    <t>Libye</t>
  </si>
  <si>
    <t>LI</t>
  </si>
  <si>
    <t>Lichtenštejnsko</t>
  </si>
  <si>
    <t>LT</t>
  </si>
  <si>
    <t>Litva</t>
  </si>
  <si>
    <t>LV</t>
  </si>
  <si>
    <t>Lotyšsko</t>
  </si>
  <si>
    <t>LU</t>
  </si>
  <si>
    <t>Lucembursko</t>
  </si>
  <si>
    <t>MO</t>
  </si>
  <si>
    <t>Macao</t>
  </si>
  <si>
    <t>MG</t>
  </si>
  <si>
    <t>Madagaskar</t>
  </si>
  <si>
    <t>HU</t>
  </si>
  <si>
    <t>Maďarsko</t>
  </si>
  <si>
    <t>MY</t>
  </si>
  <si>
    <t>Malajsie</t>
  </si>
  <si>
    <t>MW</t>
  </si>
  <si>
    <t>Malawi</t>
  </si>
  <si>
    <t>MV</t>
  </si>
  <si>
    <t>Maledivy</t>
  </si>
  <si>
    <t>ML</t>
  </si>
  <si>
    <t>Mali</t>
  </si>
  <si>
    <t>MT</t>
  </si>
  <si>
    <t>Malta</t>
  </si>
  <si>
    <t>IM</t>
  </si>
  <si>
    <t>Ostrov Man</t>
  </si>
  <si>
    <t>MA</t>
  </si>
  <si>
    <t>Maroko</t>
  </si>
  <si>
    <t>MH</t>
  </si>
  <si>
    <t>Marshallovy ostrovy</t>
  </si>
  <si>
    <t>MQ</t>
  </si>
  <si>
    <t>Martinik</t>
  </si>
  <si>
    <t>MU</t>
  </si>
  <si>
    <t>Mauricius</t>
  </si>
  <si>
    <t>MR</t>
  </si>
  <si>
    <t>Mauritánie</t>
  </si>
  <si>
    <t>YT</t>
  </si>
  <si>
    <t>Mayotte</t>
  </si>
  <si>
    <t>UM</t>
  </si>
  <si>
    <t>Menší odlehlé ostrovy USA</t>
  </si>
  <si>
    <t>MX</t>
  </si>
  <si>
    <t>Mexiko</t>
  </si>
  <si>
    <t>FM</t>
  </si>
  <si>
    <t>Mikronésie</t>
  </si>
  <si>
    <t>MD</t>
  </si>
  <si>
    <t>Moldavsko</t>
  </si>
  <si>
    <t>MC</t>
  </si>
  <si>
    <t>Monako</t>
  </si>
  <si>
    <t>MN</t>
  </si>
  <si>
    <t>Mongolsko</t>
  </si>
  <si>
    <t>MS</t>
  </si>
  <si>
    <t>Montserrat</t>
  </si>
  <si>
    <t>MZ</t>
  </si>
  <si>
    <t>Mosambik</t>
  </si>
  <si>
    <t>MM</t>
  </si>
  <si>
    <t>Myanmar</t>
  </si>
  <si>
    <t>NA</t>
  </si>
  <si>
    <t>Namibie</t>
  </si>
  <si>
    <t>NR</t>
  </si>
  <si>
    <t>Nauru</t>
  </si>
  <si>
    <t>DE</t>
  </si>
  <si>
    <t>Německo</t>
  </si>
  <si>
    <t>NP</t>
  </si>
  <si>
    <t>Nepál</t>
  </si>
  <si>
    <t>NE</t>
  </si>
  <si>
    <t>Niger</t>
  </si>
  <si>
    <t>NG</t>
  </si>
  <si>
    <t>Nigérie</t>
  </si>
  <si>
    <t>NI</t>
  </si>
  <si>
    <t>Nikaragua</t>
  </si>
  <si>
    <t>NU</t>
  </si>
  <si>
    <t>Niue</t>
  </si>
  <si>
    <t>NL</t>
  </si>
  <si>
    <t>Nizozemsko</t>
  </si>
  <si>
    <t>NF</t>
  </si>
  <si>
    <t>Norfolk</t>
  </si>
  <si>
    <t>Norsko</t>
  </si>
  <si>
    <t>NC</t>
  </si>
  <si>
    <t>Nová Kaledonie</t>
  </si>
  <si>
    <t>NZ</t>
  </si>
  <si>
    <t>Nový Zéland</t>
  </si>
  <si>
    <t>OM</t>
  </si>
  <si>
    <t>Omán</t>
  </si>
  <si>
    <t>PK</t>
  </si>
  <si>
    <t>Pákistán</t>
  </si>
  <si>
    <t>PW</t>
  </si>
  <si>
    <t>Palau</t>
  </si>
  <si>
    <t>PS</t>
  </si>
  <si>
    <t>Palestinská autonomie</t>
  </si>
  <si>
    <t>PA</t>
  </si>
  <si>
    <t>Panama</t>
  </si>
  <si>
    <t>PG</t>
  </si>
  <si>
    <t>Papua-Nová Guinea</t>
  </si>
  <si>
    <t>PY</t>
  </si>
  <si>
    <t>Paraguay</t>
  </si>
  <si>
    <t>PE</t>
  </si>
  <si>
    <t>Peru</t>
  </si>
  <si>
    <t>PN</t>
  </si>
  <si>
    <t>Pitcairnovy ostrovy</t>
  </si>
  <si>
    <t>CI</t>
  </si>
  <si>
    <t>Pobřeží slonoviny</t>
  </si>
  <si>
    <t>PL</t>
  </si>
  <si>
    <t>Polsko</t>
  </si>
  <si>
    <t>PR</t>
  </si>
  <si>
    <t>Portoriko</t>
  </si>
  <si>
    <t>PT</t>
  </si>
  <si>
    <t>Portugalsko</t>
  </si>
  <si>
    <t>AT</t>
  </si>
  <si>
    <t>Rakousko</t>
  </si>
  <si>
    <t>RE</t>
  </si>
  <si>
    <t>Réunion</t>
  </si>
  <si>
    <t>GQ</t>
  </si>
  <si>
    <t>Rovníková Guinea</t>
  </si>
  <si>
    <t>RO</t>
  </si>
  <si>
    <t>Rumunsko</t>
  </si>
  <si>
    <t>RU</t>
  </si>
  <si>
    <t>Rusko</t>
  </si>
  <si>
    <t>RW</t>
  </si>
  <si>
    <t>Rwanda</t>
  </si>
  <si>
    <t>GR</t>
  </si>
  <si>
    <t>Řecko</t>
  </si>
  <si>
    <t>PM</t>
  </si>
  <si>
    <t>Saint Pierre a Miquelon</t>
  </si>
  <si>
    <t>SV</t>
  </si>
  <si>
    <t>Salvador</t>
  </si>
  <si>
    <t>WS</t>
  </si>
  <si>
    <t>Samoa</t>
  </si>
  <si>
    <t>San Marino</t>
  </si>
  <si>
    <t>SA</t>
  </si>
  <si>
    <t>Saúdská Arábie</t>
  </si>
  <si>
    <t>SN</t>
  </si>
  <si>
    <t>Senegal</t>
  </si>
  <si>
    <t>KP</t>
  </si>
  <si>
    <t>Severní Korea</t>
  </si>
  <si>
    <t>MK</t>
  </si>
  <si>
    <t>Severní Makedonie</t>
  </si>
  <si>
    <t>MP</t>
  </si>
  <si>
    <t>Severní Mariany</t>
  </si>
  <si>
    <t>SC</t>
  </si>
  <si>
    <t>Seychely</t>
  </si>
  <si>
    <t>SL</t>
  </si>
  <si>
    <t>Sierra Leone</t>
  </si>
  <si>
    <t>SG</t>
  </si>
  <si>
    <t>Singapur</t>
  </si>
  <si>
    <t>SK</t>
  </si>
  <si>
    <t>Slovensko</t>
  </si>
  <si>
    <t>SI</t>
  </si>
  <si>
    <t>Slovinsko</t>
  </si>
  <si>
    <t>SO</t>
  </si>
  <si>
    <t>Somálsko</t>
  </si>
  <si>
    <t>AE</t>
  </si>
  <si>
    <t>Spojené arabské emiráty</t>
  </si>
  <si>
    <t>GB</t>
  </si>
  <si>
    <t>Spojené království Velké Británie a Severního Irska</t>
  </si>
  <si>
    <t>US</t>
  </si>
  <si>
    <t>Spojené státy americké</t>
  </si>
  <si>
    <t>RS</t>
  </si>
  <si>
    <t>Srbsko</t>
  </si>
  <si>
    <t>LK</t>
  </si>
  <si>
    <t>Srí Lanka</t>
  </si>
  <si>
    <t>CF</t>
  </si>
  <si>
    <t>Středoafrická republika</t>
  </si>
  <si>
    <t>SD</t>
  </si>
  <si>
    <t>Súdán</t>
  </si>
  <si>
    <t>SR</t>
  </si>
  <si>
    <t>Surinam</t>
  </si>
  <si>
    <t>SH</t>
  </si>
  <si>
    <t>Svatá Helena, Ascension a Tristan da Cunha</t>
  </si>
  <si>
    <t>LC</t>
  </si>
  <si>
    <t>Svatá Lucie</t>
  </si>
  <si>
    <t>BL</t>
  </si>
  <si>
    <t>Svatý Bartoloměj</t>
  </si>
  <si>
    <t>KN</t>
  </si>
  <si>
    <t>Svatý Kryštof a Nevis</t>
  </si>
  <si>
    <t>MF</t>
  </si>
  <si>
    <t>Svatý Martin (francouzská část)</t>
  </si>
  <si>
    <t>SX</t>
  </si>
  <si>
    <t>Svatý Martin (nizozemská část)</t>
  </si>
  <si>
    <t>ST</t>
  </si>
  <si>
    <t>Svatý Tomáš a Princův ostrov</t>
  </si>
  <si>
    <t>VC</t>
  </si>
  <si>
    <t>Svatý Vincenc a Grenadiny</t>
  </si>
  <si>
    <t>SZ</t>
  </si>
  <si>
    <t>Svazijsko</t>
  </si>
  <si>
    <t>SY</t>
  </si>
  <si>
    <t>Sýrie</t>
  </si>
  <si>
    <t>SB</t>
  </si>
  <si>
    <t>Šalomounovy ostrovy</t>
  </si>
  <si>
    <t>ES</t>
  </si>
  <si>
    <t>Španělsko</t>
  </si>
  <si>
    <t>SJ</t>
  </si>
  <si>
    <t>Špicberky a Jan Mayen</t>
  </si>
  <si>
    <t>SE</t>
  </si>
  <si>
    <t>Švédsko</t>
  </si>
  <si>
    <t>CH</t>
  </si>
  <si>
    <t>Švýcarsko</t>
  </si>
  <si>
    <t>TJ</t>
  </si>
  <si>
    <t>Tádžikistán</t>
  </si>
  <si>
    <t>TZ</t>
  </si>
  <si>
    <t>Tanzanie</t>
  </si>
  <si>
    <t>TH</t>
  </si>
  <si>
    <t>Thajsko</t>
  </si>
  <si>
    <t>TW</t>
  </si>
  <si>
    <t>Tchaj-wan</t>
  </si>
  <si>
    <t>TG</t>
  </si>
  <si>
    <t>Togo</t>
  </si>
  <si>
    <t>TK</t>
  </si>
  <si>
    <t>Tokelau</t>
  </si>
  <si>
    <t>TO</t>
  </si>
  <si>
    <t>Tonga</t>
  </si>
  <si>
    <t>TT</t>
  </si>
  <si>
    <t>Trinidad a Tobago</t>
  </si>
  <si>
    <t>TN</t>
  </si>
  <si>
    <t>Tunisko</t>
  </si>
  <si>
    <t>TR</t>
  </si>
  <si>
    <t>Turecko</t>
  </si>
  <si>
    <t>TM</t>
  </si>
  <si>
    <t>Turkmenistán</t>
  </si>
  <si>
    <t>TC</t>
  </si>
  <si>
    <t>Turks a Caicos</t>
  </si>
  <si>
    <t>TV</t>
  </si>
  <si>
    <t>Tuvalu</t>
  </si>
  <si>
    <t>UG</t>
  </si>
  <si>
    <t>Uganda</t>
  </si>
  <si>
    <t>UA</t>
  </si>
  <si>
    <t>Ukrajina</t>
  </si>
  <si>
    <t>UY</t>
  </si>
  <si>
    <t>Uruguay</t>
  </si>
  <si>
    <t>UZ</t>
  </si>
  <si>
    <t>Uzbekistán</t>
  </si>
  <si>
    <t>CX</t>
  </si>
  <si>
    <t>Vánoční ostrov</t>
  </si>
  <si>
    <t>VU</t>
  </si>
  <si>
    <t>Vanuatu</t>
  </si>
  <si>
    <t>VA</t>
  </si>
  <si>
    <t>Vatikán</t>
  </si>
  <si>
    <t>VE</t>
  </si>
  <si>
    <t>Venezuela</t>
  </si>
  <si>
    <t>VN</t>
  </si>
  <si>
    <t>Vietnam</t>
  </si>
  <si>
    <t>TL</t>
  </si>
  <si>
    <t>Východní Timor</t>
  </si>
  <si>
    <t>WF</t>
  </si>
  <si>
    <t>Wallis a Futuna</t>
  </si>
  <si>
    <t>ZM</t>
  </si>
  <si>
    <t>Zambie</t>
  </si>
  <si>
    <t>EH</t>
  </si>
  <si>
    <t>Západní Sahara</t>
  </si>
  <si>
    <t>ZW</t>
  </si>
  <si>
    <t>Zimbabwe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</si>
</sst>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 &quot;Kč&quot;"/>
  </numFmts>
  <fonts count="18" x14ac:knownFonts="1">
    <font>
      <sz val="11"/>
      <color theme="1"/>
      <name val="Calibri"/>
      <family val="2"/>
      <charset val="238"/>
      <scheme val="minor"/>
    </font>
    <font>
      <sz val="11"/>
      <color rgb="FF9C0006"/>
      <name val="Calibri"/>
      <family val="2"/>
      <charset val="238"/>
      <scheme val="minor"/>
    </font>
    <font>
      <sz val="11"/>
      <color rgb="FFFF0000"/>
      <name val="Calibri"/>
      <family val="2"/>
      <charset val="238"/>
      <scheme val="minor"/>
    </font>
    <font>
      <b/>
      <sz val="11"/>
      <color rgb="FFFF0000"/>
      <name val="Calibri"/>
      <family val="2"/>
      <charset val="238"/>
      <scheme val="minor"/>
    </font>
    <font>
      <b/>
      <sz val="11"/>
      <name val="Calibri"/>
      <family val="2"/>
      <charset val="238"/>
      <scheme val="minor"/>
    </font>
    <font>
      <sz val="11"/>
      <color theme="0" tint="-0.249977111117893"/>
      <name val="Calibri"/>
      <family val="2"/>
      <charset val="238"/>
      <scheme val="minor"/>
    </font>
    <font>
      <sz val="12"/>
      <color rgb="FFFF0000"/>
      <name val="Calibri"/>
      <family val="2"/>
      <charset val="238"/>
      <scheme val="minor"/>
    </font>
    <font>
      <b/>
      <sz val="12"/>
      <color rgb="FFFF0000"/>
      <name val="Calibri"/>
      <family val="2"/>
      <charset val="238"/>
      <scheme val="minor"/>
    </font>
    <font>
      <i/>
      <sz val="11"/>
      <name val="Calibri"/>
      <family val="2"/>
      <charset val="238"/>
      <scheme val="minor"/>
    </font>
    <font>
      <sz val="11"/>
      <name val="Calibri"/>
      <family val="2"/>
      <charset val="238"/>
      <scheme val="minor"/>
    </font>
    <font>
      <sz val="10"/>
      <color rgb="FFFF0000"/>
      <name val="Arial"/>
      <family val="2"/>
      <charset val="238"/>
    </font>
    <font>
      <sz val="11"/>
      <name val="Calibri"/>
      <family val="2"/>
      <scheme val="minor"/>
    </font>
    <font>
      <b/>
      <sz val="12"/>
      <color theme="0"/>
      <name val="Calibri"/>
      <family val="2"/>
      <scheme val="minor"/>
    </font>
    <font>
      <sz val="10"/>
      <color theme="0"/>
      <name val="Calibri"/>
      <family val="2"/>
      <scheme val="minor"/>
    </font>
    <font>
      <sz val="10"/>
      <name val="Calibri"/>
      <family val="2"/>
      <scheme val="minor"/>
    </font>
    <font>
      <sz val="11"/>
      <color theme="1"/>
      <name val="Calibri"/>
      <family val="2"/>
      <scheme val="minor"/>
    </font>
    <font>
      <sz val="10"/>
      <color theme="1"/>
      <name val="Calibri"/>
      <family val="2"/>
      <scheme val="minor"/>
    </font>
    <font>
      <i/>
      <sz val="10"/>
      <color theme="1"/>
      <name val="Calibri"/>
      <family val="2"/>
      <scheme val="minor"/>
    </font>
  </fonts>
  <fills count="11">
    <fill>
      <patternFill patternType="none"/>
    </fill>
    <fill>
      <patternFill patternType="gray125"/>
    </fill>
    <fill>
      <patternFill patternType="solid">
        <fgColor rgb="FFFFC7CE"/>
      </patternFill>
    </fill>
    <fill>
      <patternFill patternType="solid">
        <fgColor theme="0" tint="-4.9989318521683403E-2"/>
        <bgColor indexed="64"/>
      </patternFill>
    </fill>
    <fill>
      <patternFill patternType="solid">
        <fgColor rgb="FFFFE1E1"/>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249977111117893"/>
        <bgColor indexed="64"/>
      </patternFill>
    </fill>
  </fills>
  <borders count="12">
    <border>
      <left/>
      <right/>
      <top/>
      <bottom/>
      <diagonal/>
    </border>
    <border>
      <left style="thin">
        <color theme="0" tint="-0.34998626667073579"/>
      </left>
      <right style="thin">
        <color theme="0" tint="-0.34998626667073579"/>
      </right>
      <top style="medium">
        <color rgb="FFFF0000"/>
      </top>
      <bottom style="medium">
        <color rgb="FFFF000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medium">
        <color rgb="FFFF0000"/>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34998626667073579"/>
      </left>
      <right/>
      <top/>
      <bottom style="thin">
        <color theme="0" tint="-0.34998626667073579"/>
      </bottom>
      <diagonal/>
    </border>
    <border>
      <left style="thin">
        <color theme="0" tint="-0.249977111117893"/>
      </left>
      <right style="thin">
        <color theme="0" tint="-0.249977111117893"/>
      </right>
      <top/>
      <bottom style="thin">
        <color theme="0" tint="-0.249977111117893"/>
      </bottom>
      <diagonal/>
    </border>
    <border>
      <left style="medium">
        <color rgb="FFFF0000"/>
      </left>
      <right style="thin">
        <color theme="0" tint="-0.34998626667073579"/>
      </right>
      <top style="medium">
        <color rgb="FFFF0000"/>
      </top>
      <bottom style="medium">
        <color rgb="FFFF0000"/>
      </bottom>
      <diagonal/>
    </border>
    <border>
      <left style="thin">
        <color theme="0" tint="-0.34998626667073579"/>
      </left>
      <right style="thin">
        <color rgb="FFFF0000"/>
      </right>
      <top style="medium">
        <color rgb="FFFF0000"/>
      </top>
      <bottom style="medium">
        <color rgb="FFFF0000"/>
      </bottom>
      <diagonal/>
    </border>
    <border>
      <left style="thin">
        <color theme="0" tint="-0.34998626667073579"/>
      </left>
      <right style="thin">
        <color theme="0" tint="-0.34998626667073579"/>
      </right>
      <top/>
      <bottom style="thin">
        <color theme="0" tint="-0.34998626667073579"/>
      </bottom>
      <diagonal/>
    </border>
  </borders>
  <cellStyleXfs count="3">
    <xf numFmtId="0" fontId="0" fillId="0" borderId="0"/>
    <xf numFmtId="0" fontId="1" fillId="2" borderId="0" applyNumberFormat="0" applyBorder="0" applyAlignment="0" applyProtection="0"/>
    <xf numFmtId="0" fontId="15" fillId="0" borderId="0"/>
  </cellStyleXfs>
  <cellXfs count="77">
    <xf numFmtId="0" fontId="0" fillId="0" borderId="0" xfId="0"/>
    <xf numFmtId="0" fontId="4" fillId="4" borderId="1" xfId="1" applyFont="1" applyFill="1" applyBorder="1" applyAlignment="1" applyProtection="1">
      <alignment horizontal="left" vertical="center"/>
      <protection hidden="1"/>
    </xf>
    <xf numFmtId="49" fontId="4" fillId="4" borderId="1" xfId="1" applyNumberFormat="1" applyFont="1" applyFill="1" applyBorder="1" applyAlignment="1" applyProtection="1">
      <alignment horizontal="left" vertical="center"/>
      <protection hidden="1"/>
    </xf>
    <xf numFmtId="0" fontId="4" fillId="4" borderId="1" xfId="1" applyFont="1" applyFill="1" applyBorder="1" applyAlignment="1" applyProtection="1">
      <alignment horizontal="center" vertical="center"/>
      <protection hidden="1"/>
    </xf>
    <xf numFmtId="4" fontId="4" fillId="4" borderId="1" xfId="1" applyNumberFormat="1" applyFont="1" applyFill="1" applyBorder="1" applyAlignment="1" applyProtection="1">
      <alignment horizontal="center" vertical="center"/>
      <protection hidden="1"/>
    </xf>
    <xf numFmtId="164" fontId="4" fillId="4" borderId="1" xfId="1" applyNumberFormat="1" applyFont="1" applyFill="1" applyBorder="1" applyAlignment="1" applyProtection="1">
      <alignment horizontal="center" vertical="center"/>
      <protection hidden="1"/>
    </xf>
    <xf numFmtId="10" fontId="4" fillId="4" borderId="1" xfId="1" applyNumberFormat="1" applyFont="1" applyFill="1" applyBorder="1" applyAlignment="1" applyProtection="1">
      <alignment horizontal="center" vertical="center"/>
      <protection hidden="1"/>
    </xf>
    <xf numFmtId="0" fontId="5" fillId="0" borderId="2" xfId="0" applyFont="1" applyBorder="1" applyAlignment="1" applyProtection="1">
      <alignment horizontal="center" vertical="center"/>
      <protection hidden="1"/>
    </xf>
    <xf numFmtId="0" fontId="0" fillId="0" borderId="0" xfId="0" applyProtection="1">
      <protection hidden="1"/>
    </xf>
    <xf numFmtId="2" fontId="0" fillId="0" borderId="0" xfId="0" applyNumberFormat="1" applyProtection="1">
      <protection hidden="1"/>
    </xf>
    <xf numFmtId="0" fontId="9" fillId="0" borderId="2" xfId="0" applyFont="1" applyBorder="1" applyAlignment="1" applyProtection="1">
      <alignment horizontal="center" vertical="center"/>
      <protection hidden="1"/>
    </xf>
    <xf numFmtId="0" fontId="9" fillId="0" borderId="2" xfId="0" applyFont="1" applyBorder="1" applyAlignment="1" applyProtection="1">
      <alignment horizontal="left" vertical="center" wrapText="1"/>
      <protection hidden="1"/>
    </xf>
    <xf numFmtId="0" fontId="9" fillId="0" borderId="2" xfId="0" applyFont="1" applyBorder="1" applyAlignment="1" applyProtection="1">
      <alignment horizontal="center" vertical="center" wrapText="1"/>
      <protection hidden="1"/>
    </xf>
    <xf numFmtId="2" fontId="9" fillId="0" borderId="2" xfId="0" applyNumberFormat="1" applyFont="1" applyBorder="1" applyAlignment="1" applyProtection="1">
      <alignment horizontal="right" vertical="center"/>
      <protection hidden="1"/>
    </xf>
    <xf numFmtId="164" fontId="9" fillId="0" borderId="2" xfId="0" applyNumberFormat="1" applyFont="1" applyBorder="1" applyAlignment="1" applyProtection="1">
      <alignment horizontal="right" vertical="center" wrapText="1"/>
      <protection hidden="1"/>
    </xf>
    <xf numFmtId="1" fontId="9" fillId="0" borderId="2" xfId="0" applyNumberFormat="1" applyFont="1" applyBorder="1" applyAlignment="1" applyProtection="1">
      <alignment horizontal="center" vertical="center"/>
      <protection hidden="1"/>
    </xf>
    <xf numFmtId="165" fontId="9" fillId="6" borderId="2" xfId="0" applyNumberFormat="1" applyFont="1" applyFill="1" applyBorder="1" applyAlignment="1" applyProtection="1">
      <alignment horizontal="right" vertical="center" wrapText="1"/>
      <protection hidden="1"/>
    </xf>
    <xf numFmtId="165" fontId="9" fillId="0" borderId="2" xfId="0" applyNumberFormat="1" applyFont="1" applyBorder="1" applyAlignment="1" applyProtection="1">
      <alignment horizontal="right" vertical="center"/>
      <protection hidden="1"/>
    </xf>
    <xf numFmtId="0" fontId="0" fillId="0" borderId="0" xfId="0" applyAlignment="1" applyProtection="1">
      <alignment vertical="center"/>
      <protection hidden="1"/>
    </xf>
    <xf numFmtId="2" fontId="0" fillId="0" borderId="0" xfId="0" applyNumberFormat="1" applyAlignment="1" applyProtection="1">
      <alignment vertical="center"/>
      <protection hidden="1"/>
    </xf>
    <xf numFmtId="0" fontId="5"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2" fontId="9" fillId="0" borderId="0" xfId="0" applyNumberFormat="1" applyFont="1" applyAlignment="1" applyProtection="1">
      <alignment horizontal="right" vertical="center"/>
      <protection hidden="1"/>
    </xf>
    <xf numFmtId="164" fontId="9" fillId="0" borderId="0" xfId="0" applyNumberFormat="1" applyFont="1" applyAlignment="1" applyProtection="1">
      <alignment horizontal="right" vertical="center" wrapText="1"/>
      <protection hidden="1"/>
    </xf>
    <xf numFmtId="1" fontId="9" fillId="0" borderId="0" xfId="0" applyNumberFormat="1" applyFont="1" applyAlignment="1" applyProtection="1">
      <alignment horizontal="center" vertical="center"/>
      <protection hidden="1"/>
    </xf>
    <xf numFmtId="165" fontId="9" fillId="0" borderId="0" xfId="0" applyNumberFormat="1" applyFont="1" applyAlignment="1" applyProtection="1">
      <alignment horizontal="right" vertical="center" wrapText="1"/>
      <protection hidden="1"/>
    </xf>
    <xf numFmtId="165" fontId="9" fillId="0" borderId="0" xfId="0" applyNumberFormat="1" applyFont="1" applyAlignment="1" applyProtection="1">
      <alignment horizontal="right" vertical="center"/>
      <protection hidden="1"/>
    </xf>
    <xf numFmtId="0" fontId="9" fillId="4" borderId="1" xfId="1" applyFont="1" applyFill="1" applyBorder="1" applyAlignment="1" applyProtection="1">
      <alignment horizontal="left" vertical="center" wrapText="1"/>
      <protection hidden="1"/>
    </xf>
    <xf numFmtId="0" fontId="0" fillId="0" borderId="0" xfId="0" applyAlignment="1">
      <alignment vertical="center"/>
    </xf>
    <xf numFmtId="0" fontId="10" fillId="0" borderId="0" xfId="0" applyFont="1" applyAlignment="1">
      <alignment vertical="center"/>
    </xf>
    <xf numFmtId="0" fontId="0" fillId="0" borderId="4" xfId="0" applyBorder="1"/>
    <xf numFmtId="0" fontId="0" fillId="7" borderId="4" xfId="0" applyFill="1" applyBorder="1"/>
    <xf numFmtId="0" fontId="0" fillId="8" borderId="4" xfId="0" applyFill="1" applyBorder="1"/>
    <xf numFmtId="0" fontId="6" fillId="5" borderId="0" xfId="0" applyFont="1" applyFill="1" applyAlignment="1" applyProtection="1">
      <alignment horizontal="left" vertical="center" wrapText="1" indent="1"/>
      <protection hidden="1"/>
    </xf>
    <xf numFmtId="0" fontId="9" fillId="0" borderId="2" xfId="0" applyFont="1" applyBorder="1" applyAlignment="1" applyProtection="1">
      <alignment horizontal="right" vertical="center"/>
      <protection hidden="1"/>
    </xf>
    <xf numFmtId="0" fontId="9" fillId="0" borderId="5" xfId="0" applyFont="1" applyBorder="1" applyAlignment="1" applyProtection="1">
      <alignment horizontal="center" vertical="center"/>
      <protection hidden="1"/>
    </xf>
    <xf numFmtId="0" fontId="9" fillId="0" borderId="6" xfId="0" applyFont="1" applyBorder="1" applyAlignment="1" applyProtection="1">
      <alignment wrapText="1"/>
      <protection locked="0"/>
    </xf>
    <xf numFmtId="2" fontId="9" fillId="0" borderId="6" xfId="0" applyNumberFormat="1" applyFont="1" applyBorder="1" applyAlignment="1" applyProtection="1">
      <alignment wrapText="1"/>
      <protection locked="0"/>
    </xf>
    <xf numFmtId="164" fontId="9" fillId="0" borderId="6" xfId="0" applyNumberFormat="1" applyFont="1" applyBorder="1" applyAlignment="1" applyProtection="1">
      <alignment wrapText="1"/>
      <protection locked="0"/>
    </xf>
    <xf numFmtId="165" fontId="9" fillId="6" borderId="6" xfId="0" applyNumberFormat="1" applyFont="1" applyFill="1" applyBorder="1" applyAlignment="1" applyProtection="1">
      <alignment horizontal="right" vertical="top" wrapText="1"/>
      <protection locked="0"/>
    </xf>
    <xf numFmtId="165" fontId="9" fillId="0" borderId="6" xfId="0" applyNumberFormat="1" applyFont="1" applyBorder="1" applyAlignment="1" applyProtection="1">
      <alignment horizontal="right" vertical="center"/>
      <protection locked="0"/>
    </xf>
    <xf numFmtId="0" fontId="9" fillId="0" borderId="6" xfId="0" applyFont="1" applyBorder="1" applyProtection="1">
      <protection locked="0"/>
    </xf>
    <xf numFmtId="0" fontId="9" fillId="0" borderId="7" xfId="0" applyFont="1" applyBorder="1" applyAlignment="1" applyProtection="1">
      <alignment horizontal="center" vertical="center"/>
      <protection hidden="1"/>
    </xf>
    <xf numFmtId="0" fontId="9" fillId="0" borderId="8" xfId="0" applyFont="1" applyBorder="1" applyAlignment="1" applyProtection="1">
      <alignment wrapText="1"/>
      <protection locked="0"/>
    </xf>
    <xf numFmtId="49" fontId="9" fillId="0" borderId="8" xfId="0" applyNumberFormat="1" applyFont="1" applyBorder="1" applyAlignment="1" applyProtection="1">
      <alignment wrapText="1"/>
      <protection locked="0"/>
    </xf>
    <xf numFmtId="0" fontId="9" fillId="0" borderId="8" xfId="0" applyFont="1" applyBorder="1" applyAlignment="1" applyProtection="1">
      <alignment horizontal="center" wrapText="1"/>
      <protection locked="0"/>
    </xf>
    <xf numFmtId="2" fontId="9" fillId="0" borderId="8" xfId="0" applyNumberFormat="1" applyFont="1" applyBorder="1" applyAlignment="1" applyProtection="1">
      <alignment wrapText="1"/>
      <protection locked="0"/>
    </xf>
    <xf numFmtId="164" fontId="9" fillId="0" borderId="8" xfId="0" applyNumberFormat="1" applyFont="1" applyBorder="1" applyAlignment="1" applyProtection="1">
      <alignment wrapText="1"/>
      <protection locked="0"/>
    </xf>
    <xf numFmtId="165" fontId="9" fillId="6" borderId="8" xfId="0" applyNumberFormat="1" applyFont="1" applyFill="1" applyBorder="1" applyAlignment="1" applyProtection="1">
      <alignment horizontal="right" vertical="top" wrapText="1"/>
      <protection locked="0"/>
    </xf>
    <xf numFmtId="165" fontId="9" fillId="0" borderId="8" xfId="0" applyNumberFormat="1" applyFont="1" applyBorder="1" applyAlignment="1" applyProtection="1">
      <alignment horizontal="right" vertical="center"/>
      <protection locked="0"/>
    </xf>
    <xf numFmtId="0" fontId="9" fillId="0" borderId="8" xfId="0" applyFont="1" applyBorder="1" applyProtection="1">
      <protection locked="0"/>
    </xf>
    <xf numFmtId="0" fontId="4" fillId="4" borderId="9" xfId="1" applyFont="1" applyFill="1" applyBorder="1" applyAlignment="1" applyProtection="1">
      <alignment horizontal="left" vertical="center"/>
      <protection hidden="1"/>
    </xf>
    <xf numFmtId="0" fontId="4" fillId="4" borderId="10" xfId="1" applyFont="1" applyFill="1" applyBorder="1" applyAlignment="1" applyProtection="1">
      <alignment horizontal="center" vertical="center"/>
      <protection hidden="1"/>
    </xf>
    <xf numFmtId="0" fontId="9" fillId="0" borderId="0" xfId="0" applyFont="1" applyAlignment="1">
      <alignment horizontal="center"/>
    </xf>
    <xf numFmtId="0" fontId="9" fillId="9" borderId="0" xfId="0" applyFont="1" applyFill="1" applyAlignment="1">
      <alignment horizontal="center"/>
    </xf>
    <xf numFmtId="0" fontId="0" fillId="9" borderId="0" xfId="0" applyFill="1"/>
    <xf numFmtId="0" fontId="13" fillId="10" borderId="0" xfId="0" applyFont="1" applyFill="1" applyAlignment="1">
      <alignment horizontal="left"/>
    </xf>
    <xf numFmtId="0" fontId="14" fillId="0" borderId="0" xfId="0" applyFont="1" applyAlignment="1">
      <alignment horizontal="left"/>
    </xf>
    <xf numFmtId="0" fontId="11" fillId="0" borderId="0" xfId="0" applyFont="1" applyAlignment="1">
      <alignment horizontal="left" readingOrder="1"/>
    </xf>
    <xf numFmtId="0" fontId="11" fillId="0" borderId="0" xfId="0" applyFont="1" applyAlignment="1">
      <alignment horizontal="left"/>
    </xf>
    <xf numFmtId="0" fontId="11" fillId="0" borderId="0" xfId="0" applyFont="1" applyAlignment="1">
      <alignment horizontal="left" vertical="center" readingOrder="1"/>
    </xf>
    <xf numFmtId="0" fontId="11" fillId="0" borderId="0" xfId="2" applyFont="1" applyAlignment="1">
      <alignment horizontal="left"/>
    </xf>
    <xf numFmtId="0" fontId="14" fillId="0" borderId="0" xfId="0" applyFont="1" applyAlignment="1">
      <alignment horizontal="left" vertical="top"/>
    </xf>
    <xf numFmtId="0" fontId="11" fillId="0" borderId="0" xfId="0" applyFont="1" applyAlignment="1">
      <alignment horizontal="left" vertical="center"/>
    </xf>
    <xf numFmtId="0" fontId="14" fillId="9" borderId="0" xfId="0" applyFont="1" applyFill="1" applyAlignment="1">
      <alignment horizontal="left"/>
    </xf>
    <xf numFmtId="0" fontId="16" fillId="0" borderId="0" xfId="0" applyFont="1" applyAlignment="1">
      <alignment wrapText="1"/>
    </xf>
    <xf numFmtId="49" fontId="9" fillId="0" borderId="8" xfId="0" applyNumberFormat="1" applyFont="1" applyBorder="1" applyAlignment="1" applyProtection="1">
      <alignment horizontal="right" vertical="center"/>
      <protection locked="0"/>
    </xf>
    <xf numFmtId="0" fontId="12" fillId="10" borderId="0" xfId="0" applyFont="1" applyFill="1" applyAlignment="1">
      <alignment horizontal="center"/>
    </xf>
    <xf numFmtId="0" fontId="0" fillId="0" borderId="0" xfId="0" applyAlignment="1">
      <alignment horizontal="center"/>
    </xf>
    <xf numFmtId="0" fontId="2" fillId="3" borderId="3" xfId="0" applyFont="1" applyFill="1" applyBorder="1" applyAlignment="1" applyProtection="1">
      <alignment vertical="center" wrapText="1"/>
      <protection hidden="1"/>
    </xf>
    <xf numFmtId="0" fontId="6" fillId="5" borderId="0" xfId="0" applyFont="1" applyFill="1" applyAlignment="1" applyProtection="1">
      <alignment horizontal="left" vertical="center" wrapText="1" indent="1"/>
      <protection hidden="1"/>
    </xf>
    <xf numFmtId="0" fontId="6" fillId="5" borderId="3" xfId="0" applyFont="1" applyFill="1" applyBorder="1" applyAlignment="1" applyProtection="1">
      <alignment horizontal="left" vertical="center" wrapText="1" indent="1"/>
      <protection hidden="1"/>
    </xf>
    <xf numFmtId="49" fontId="0" fillId="0" borderId="11" xfId="0" applyNumberFormat="1" applyBorder="1" applyAlignment="1" applyProtection="1">
      <alignment horizontal="left" vertical="center"/>
      <protection locked="0"/>
    </xf>
    <xf numFmtId="0" fontId="9" fillId="0" borderId="11" xfId="0" applyFont="1" applyBorder="1" applyAlignment="1" applyProtection="1">
      <alignment horizontal="left" vertical="center" wrapText="1"/>
      <protection locked="0" hidden="1"/>
    </xf>
    <xf numFmtId="0" fontId="9" fillId="0" borderId="11" xfId="0" applyFont="1" applyBorder="1" applyAlignment="1" applyProtection="1">
      <alignment horizontal="left" vertical="center" wrapText="1"/>
      <protection locked="0"/>
    </xf>
  </cellXfs>
  <cellStyles count="3">
    <cellStyle name="Normale 7" xfId="2" xr:uid="{D421967B-3520-452B-81B0-333FD17361C2}"/>
    <cellStyle name="Normální" xfId="0" builtinId="0"/>
    <cellStyle name="Špatně" xfId="1" builtinId="27"/>
  </cellStyles>
  <dxfs count="2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7" tint="0.79998168889431442"/>
        </patternFill>
      </fill>
    </dxf>
    <dxf>
      <fill>
        <patternFill>
          <bgColor rgb="FFCCFFCC"/>
        </patternFill>
      </fill>
    </dxf>
    <dxf>
      <fill>
        <patternFill>
          <bgColor theme="6" tint="0.79998168889431442"/>
        </patternFill>
      </fill>
    </dxf>
    <dxf>
      <fill>
        <patternFill patternType="none">
          <bgColor auto="1"/>
        </patternFill>
      </fill>
    </dxf>
  </dxfs>
  <tableStyles count="0" defaultTableStyle="TableStyleMedium2" defaultPivotStyle="PivotStyleLight16"/>
  <colors>
    <mruColors>
      <color rgb="FFCC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edia.vzpstatic.cz/ODB_LZP/PZT/OSOBN&#205;%20SLO&#381;KY/KRIST&#221;NA/&#352;ablona/sablona_zp_web_v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ÚHRADOVÝ KATALOG VZP - ZP"/>
      <sheetName val="VZP - KONTROLA"/>
      <sheetName val="Seznamy"/>
      <sheetName val="KL"/>
      <sheetName val="Délka"/>
      <sheetName val="Datové rozhraní"/>
    </sheetNames>
    <sheetDataSet>
      <sheetData sheetId="0"/>
      <sheetData sheetId="1"/>
      <sheetData sheetId="2">
        <row r="2">
          <cell r="B2" t="str">
            <v>BAL</v>
          </cell>
          <cell r="C2" t="str">
            <v>JOM</v>
          </cell>
          <cell r="D2" t="str">
            <v>A</v>
          </cell>
        </row>
        <row r="3">
          <cell r="B3" t="str">
            <v>DEN</v>
          </cell>
          <cell r="C3" t="str">
            <v>STQ</v>
          </cell>
          <cell r="D3" t="str">
            <v>AUS</v>
          </cell>
        </row>
        <row r="4">
          <cell r="B4" t="str">
            <v>KS</v>
          </cell>
          <cell r="C4" t="str">
            <v>ESE</v>
          </cell>
          <cell r="D4" t="str">
            <v>B</v>
          </cell>
        </row>
        <row r="5">
          <cell r="B5" t="str">
            <v>PÁR</v>
          </cell>
          <cell r="C5" t="str">
            <v>983</v>
          </cell>
          <cell r="D5" t="str">
            <v>BR</v>
          </cell>
        </row>
        <row r="6">
          <cell r="B6" t="str">
            <v>SADA</v>
          </cell>
          <cell r="C6" t="str">
            <v>982</v>
          </cell>
          <cell r="D6" t="str">
            <v>CDN</v>
          </cell>
        </row>
        <row r="7">
          <cell r="C7" t="str">
            <v>981</v>
          </cell>
          <cell r="D7" t="str">
            <v>CH</v>
          </cell>
        </row>
        <row r="8">
          <cell r="C8" t="str">
            <v>BI8</v>
          </cell>
          <cell r="D8" t="str">
            <v>CR</v>
          </cell>
        </row>
        <row r="9">
          <cell r="C9" t="str">
            <v>LAB</v>
          </cell>
          <cell r="D9" t="str">
            <v>CZ</v>
          </cell>
        </row>
        <row r="10">
          <cell r="C10" t="str">
            <v>CIS</v>
          </cell>
          <cell r="D10" t="str">
            <v>D</v>
          </cell>
        </row>
        <row r="11">
          <cell r="C11" t="str">
            <v>CLN</v>
          </cell>
          <cell r="D11" t="str">
            <v>DK</v>
          </cell>
        </row>
        <row r="12">
          <cell r="C12" t="str">
            <v>ABP</v>
          </cell>
          <cell r="D12" t="str">
            <v>E</v>
          </cell>
        </row>
        <row r="13">
          <cell r="C13" t="str">
            <v>EPC</v>
          </cell>
          <cell r="D13" t="str">
            <v>ET</v>
          </cell>
        </row>
        <row r="14">
          <cell r="C14" t="str">
            <v>TRS</v>
          </cell>
          <cell r="D14" t="str">
            <v>F</v>
          </cell>
        </row>
        <row r="15">
          <cell r="C15" t="str">
            <v>AVA</v>
          </cell>
          <cell r="D15" t="str">
            <v>FIN</v>
          </cell>
        </row>
        <row r="16">
          <cell r="C16" t="str">
            <v>SA1</v>
          </cell>
          <cell r="D16" t="str">
            <v>GB</v>
          </cell>
        </row>
        <row r="17">
          <cell r="C17" t="str">
            <v>TES</v>
          </cell>
          <cell r="D17" t="str">
            <v>GR</v>
          </cell>
        </row>
        <row r="18">
          <cell r="C18" t="str">
            <v>PE1</v>
          </cell>
          <cell r="D18" t="str">
            <v>H</v>
          </cell>
        </row>
        <row r="19">
          <cell r="C19" t="str">
            <v>BSG</v>
          </cell>
          <cell r="D19" t="str">
            <v>I</v>
          </cell>
        </row>
        <row r="20">
          <cell r="C20" t="str">
            <v>AOT</v>
          </cell>
          <cell r="D20" t="str">
            <v>IL</v>
          </cell>
        </row>
        <row r="21">
          <cell r="C21" t="str">
            <v>GBT</v>
          </cell>
          <cell r="D21" t="str">
            <v>IND</v>
          </cell>
        </row>
        <row r="22">
          <cell r="C22" t="str">
            <v>BCH</v>
          </cell>
          <cell r="D22" t="str">
            <v>IRL</v>
          </cell>
        </row>
        <row r="23">
          <cell r="C23" t="str">
            <v>SRM</v>
          </cell>
          <cell r="D23" t="str">
            <v>J</v>
          </cell>
        </row>
        <row r="24">
          <cell r="C24" t="str">
            <v>NEM</v>
          </cell>
          <cell r="D24" t="str">
            <v>LT</v>
          </cell>
        </row>
        <row r="25">
          <cell r="C25" t="str">
            <v>MTK</v>
          </cell>
          <cell r="D25" t="str">
            <v>MAL</v>
          </cell>
        </row>
        <row r="26">
          <cell r="C26" t="str">
            <v>SEM</v>
          </cell>
          <cell r="D26" t="str">
            <v>MCO</v>
          </cell>
        </row>
        <row r="27">
          <cell r="C27" t="str">
            <v>ISA</v>
          </cell>
          <cell r="D27" t="str">
            <v>MEX</v>
          </cell>
        </row>
        <row r="28">
          <cell r="C28" t="str">
            <v>ASO</v>
          </cell>
          <cell r="D28" t="str">
            <v>MU</v>
          </cell>
        </row>
        <row r="29">
          <cell r="C29" t="str">
            <v>ARC</v>
          </cell>
          <cell r="D29" t="str">
            <v>N</v>
          </cell>
        </row>
        <row r="30">
          <cell r="C30" t="str">
            <v>EPL</v>
          </cell>
          <cell r="D30" t="str">
            <v>NL</v>
          </cell>
        </row>
        <row r="31">
          <cell r="C31" t="str">
            <v>CKM</v>
          </cell>
          <cell r="D31" t="str">
            <v>NZ</v>
          </cell>
        </row>
        <row r="32">
          <cell r="C32" t="str">
            <v>BM3</v>
          </cell>
          <cell r="D32" t="str">
            <v>PL</v>
          </cell>
        </row>
        <row r="33">
          <cell r="C33" t="str">
            <v>OVE</v>
          </cell>
          <cell r="D33" t="str">
            <v>PRC</v>
          </cell>
        </row>
        <row r="34">
          <cell r="C34" t="str">
            <v>995</v>
          </cell>
          <cell r="D34" t="str">
            <v>PT</v>
          </cell>
        </row>
        <row r="35">
          <cell r="C35" t="str">
            <v>GRE</v>
          </cell>
          <cell r="D35" t="str">
            <v>RA</v>
          </cell>
        </row>
        <row r="36">
          <cell r="C36" t="str">
            <v>GRD</v>
          </cell>
          <cell r="D36" t="str">
            <v>RC</v>
          </cell>
        </row>
        <row r="37">
          <cell r="C37" t="str">
            <v>980</v>
          </cell>
          <cell r="D37" t="str">
            <v>RO</v>
          </cell>
        </row>
        <row r="38">
          <cell r="C38" t="str">
            <v>979</v>
          </cell>
          <cell r="D38" t="str">
            <v>ROK</v>
          </cell>
        </row>
        <row r="39">
          <cell r="C39" t="str">
            <v>978</v>
          </cell>
          <cell r="D39" t="str">
            <v>ROU</v>
          </cell>
        </row>
        <row r="40">
          <cell r="C40" t="str">
            <v>977</v>
          </cell>
          <cell r="D40" t="str">
            <v>RUS</v>
          </cell>
        </row>
        <row r="41">
          <cell r="C41" t="str">
            <v>994</v>
          </cell>
          <cell r="D41" t="str">
            <v>S</v>
          </cell>
        </row>
        <row r="42">
          <cell r="C42" t="str">
            <v>993</v>
          </cell>
          <cell r="D42" t="str">
            <v>SGP</v>
          </cell>
        </row>
        <row r="43">
          <cell r="C43" t="str">
            <v>992</v>
          </cell>
          <cell r="D43" t="str">
            <v>SK</v>
          </cell>
        </row>
        <row r="44">
          <cell r="C44" t="str">
            <v>976</v>
          </cell>
          <cell r="D44" t="str">
            <v>SLO</v>
          </cell>
        </row>
        <row r="45">
          <cell r="C45" t="str">
            <v>975</v>
          </cell>
          <cell r="D45" t="str">
            <v>SY</v>
          </cell>
        </row>
        <row r="46">
          <cell r="C46" t="str">
            <v>974</v>
          </cell>
          <cell r="D46" t="str">
            <v>THA</v>
          </cell>
        </row>
        <row r="47">
          <cell r="C47" t="str">
            <v>973</v>
          </cell>
          <cell r="D47" t="str">
            <v>TR</v>
          </cell>
        </row>
        <row r="48">
          <cell r="C48" t="str">
            <v>972</v>
          </cell>
          <cell r="D48" t="str">
            <v>USA</v>
          </cell>
        </row>
        <row r="49">
          <cell r="C49" t="str">
            <v>971</v>
          </cell>
          <cell r="D49" t="str">
            <v>ZA</v>
          </cell>
        </row>
        <row r="50">
          <cell r="C50" t="str">
            <v>970</v>
          </cell>
        </row>
        <row r="51">
          <cell r="C51" t="str">
            <v>969</v>
          </cell>
        </row>
        <row r="52">
          <cell r="C52" t="str">
            <v>991</v>
          </cell>
        </row>
        <row r="53">
          <cell r="C53" t="str">
            <v>990</v>
          </cell>
        </row>
        <row r="54">
          <cell r="C54" t="str">
            <v>967</v>
          </cell>
        </row>
        <row r="55">
          <cell r="C55" t="str">
            <v>966</v>
          </cell>
        </row>
        <row r="56">
          <cell r="C56" t="str">
            <v>965</v>
          </cell>
        </row>
        <row r="57">
          <cell r="C57" t="str">
            <v>964</v>
          </cell>
        </row>
        <row r="58">
          <cell r="C58" t="str">
            <v>963</v>
          </cell>
        </row>
        <row r="59">
          <cell r="C59" t="str">
            <v>959</v>
          </cell>
        </row>
        <row r="60">
          <cell r="C60" t="str">
            <v>962</v>
          </cell>
        </row>
        <row r="61">
          <cell r="C61" t="str">
            <v>961</v>
          </cell>
        </row>
        <row r="62">
          <cell r="C62" t="str">
            <v>960</v>
          </cell>
        </row>
        <row r="63">
          <cell r="C63" t="str">
            <v>989</v>
          </cell>
        </row>
        <row r="64">
          <cell r="C64" t="str">
            <v>958</v>
          </cell>
        </row>
        <row r="65">
          <cell r="C65" t="str">
            <v>957</v>
          </cell>
        </row>
        <row r="66">
          <cell r="C66" t="str">
            <v>956</v>
          </cell>
        </row>
        <row r="67">
          <cell r="C67" t="str">
            <v>955</v>
          </cell>
        </row>
        <row r="68">
          <cell r="C68" t="str">
            <v>954</v>
          </cell>
        </row>
        <row r="69">
          <cell r="C69" t="str">
            <v>953</v>
          </cell>
        </row>
        <row r="70">
          <cell r="C70" t="str">
            <v>952</v>
          </cell>
        </row>
        <row r="71">
          <cell r="C71" t="str">
            <v>951</v>
          </cell>
        </row>
        <row r="72">
          <cell r="C72" t="str">
            <v>950</v>
          </cell>
        </row>
        <row r="73">
          <cell r="C73" t="str">
            <v>949</v>
          </cell>
        </row>
        <row r="74">
          <cell r="C74" t="str">
            <v>948</v>
          </cell>
        </row>
        <row r="75">
          <cell r="C75" t="str">
            <v>947</v>
          </cell>
        </row>
        <row r="76">
          <cell r="C76" t="str">
            <v>946</v>
          </cell>
        </row>
        <row r="77">
          <cell r="C77" t="str">
            <v>945</v>
          </cell>
        </row>
        <row r="78">
          <cell r="C78" t="str">
            <v>944</v>
          </cell>
        </row>
        <row r="79">
          <cell r="C79" t="str">
            <v>943</v>
          </cell>
        </row>
        <row r="80">
          <cell r="C80" t="str">
            <v>942</v>
          </cell>
        </row>
        <row r="81">
          <cell r="C81" t="str">
            <v>941</v>
          </cell>
        </row>
        <row r="82">
          <cell r="C82" t="str">
            <v>940</v>
          </cell>
        </row>
        <row r="83">
          <cell r="C83" t="str">
            <v>939</v>
          </cell>
        </row>
        <row r="84">
          <cell r="C84" t="str">
            <v>938</v>
          </cell>
        </row>
        <row r="85">
          <cell r="C85" t="str">
            <v>937</v>
          </cell>
        </row>
        <row r="86">
          <cell r="C86" t="str">
            <v>936</v>
          </cell>
        </row>
        <row r="87">
          <cell r="C87" t="str">
            <v>935</v>
          </cell>
        </row>
        <row r="88">
          <cell r="C88" t="str">
            <v>934</v>
          </cell>
        </row>
        <row r="89">
          <cell r="C89" t="str">
            <v>933</v>
          </cell>
        </row>
        <row r="90">
          <cell r="C90" t="str">
            <v>932</v>
          </cell>
        </row>
        <row r="91">
          <cell r="C91" t="str">
            <v>931</v>
          </cell>
        </row>
        <row r="92">
          <cell r="C92" t="str">
            <v>930</v>
          </cell>
        </row>
        <row r="93">
          <cell r="C93" t="str">
            <v>929</v>
          </cell>
        </row>
        <row r="94">
          <cell r="C94" t="str">
            <v>928</v>
          </cell>
        </row>
        <row r="95">
          <cell r="C95" t="str">
            <v>927</v>
          </cell>
        </row>
        <row r="96">
          <cell r="C96" t="str">
            <v>924</v>
          </cell>
        </row>
        <row r="97">
          <cell r="C97" t="str">
            <v>923</v>
          </cell>
        </row>
        <row r="98">
          <cell r="C98" t="str">
            <v>922</v>
          </cell>
        </row>
        <row r="99">
          <cell r="C99" t="str">
            <v>921</v>
          </cell>
        </row>
        <row r="100">
          <cell r="C100" t="str">
            <v>920</v>
          </cell>
        </row>
        <row r="101">
          <cell r="C101" t="str">
            <v>919</v>
          </cell>
        </row>
        <row r="102">
          <cell r="C102" t="str">
            <v>918</v>
          </cell>
        </row>
        <row r="103">
          <cell r="C103" t="str">
            <v>917</v>
          </cell>
        </row>
        <row r="104">
          <cell r="C104" t="str">
            <v>916</v>
          </cell>
        </row>
        <row r="105">
          <cell r="C105" t="str">
            <v>915</v>
          </cell>
        </row>
        <row r="106">
          <cell r="C106" t="str">
            <v>914</v>
          </cell>
        </row>
        <row r="107">
          <cell r="C107" t="str">
            <v>913</v>
          </cell>
        </row>
        <row r="108">
          <cell r="C108" t="str">
            <v>912</v>
          </cell>
        </row>
        <row r="109">
          <cell r="C109" t="str">
            <v>911</v>
          </cell>
        </row>
        <row r="110">
          <cell r="C110" t="str">
            <v>910</v>
          </cell>
        </row>
        <row r="111">
          <cell r="C111" t="str">
            <v>909</v>
          </cell>
        </row>
        <row r="112">
          <cell r="C112" t="str">
            <v>908</v>
          </cell>
        </row>
        <row r="113">
          <cell r="C113" t="str">
            <v>907</v>
          </cell>
        </row>
        <row r="114">
          <cell r="C114" t="str">
            <v>906</v>
          </cell>
        </row>
        <row r="115">
          <cell r="C115" t="str">
            <v>905</v>
          </cell>
        </row>
        <row r="116">
          <cell r="C116" t="str">
            <v>904</v>
          </cell>
        </row>
        <row r="117">
          <cell r="C117" t="str">
            <v>903</v>
          </cell>
        </row>
        <row r="118">
          <cell r="C118" t="str">
            <v>902</v>
          </cell>
        </row>
        <row r="119">
          <cell r="C119" t="str">
            <v>901</v>
          </cell>
        </row>
        <row r="120">
          <cell r="C120" t="str">
            <v>900</v>
          </cell>
        </row>
        <row r="121">
          <cell r="C121" t="str">
            <v>ULR</v>
          </cell>
        </row>
        <row r="122">
          <cell r="C122" t="str">
            <v>KER</v>
          </cell>
        </row>
        <row r="123">
          <cell r="C123" t="str">
            <v>AS2</v>
          </cell>
        </row>
        <row r="124">
          <cell r="C124" t="str">
            <v>467</v>
          </cell>
        </row>
        <row r="125">
          <cell r="C125" t="str">
            <v>466</v>
          </cell>
        </row>
        <row r="126">
          <cell r="C126" t="str">
            <v>XEN</v>
          </cell>
        </row>
        <row r="127">
          <cell r="C127" t="str">
            <v>RI1</v>
          </cell>
        </row>
        <row r="128">
          <cell r="C128" t="str">
            <v>KI1</v>
          </cell>
        </row>
        <row r="129">
          <cell r="C129" t="str">
            <v>BEI</v>
          </cell>
        </row>
        <row r="130">
          <cell r="C130" t="str">
            <v>ZTS</v>
          </cell>
        </row>
        <row r="131">
          <cell r="C131" t="str">
            <v>ZSZ</v>
          </cell>
        </row>
        <row r="132">
          <cell r="C132" t="str">
            <v>ZME</v>
          </cell>
        </row>
        <row r="133">
          <cell r="C133" t="str">
            <v>ZMC</v>
          </cell>
        </row>
        <row r="134">
          <cell r="C134" t="str">
            <v>ZLI</v>
          </cell>
        </row>
        <row r="135">
          <cell r="C135" t="str">
            <v>ZIM</v>
          </cell>
        </row>
        <row r="136">
          <cell r="C136" t="str">
            <v>ZEP</v>
          </cell>
        </row>
        <row r="137">
          <cell r="C137" t="str">
            <v>ZEO</v>
          </cell>
        </row>
        <row r="138">
          <cell r="C138" t="str">
            <v>ZEI</v>
          </cell>
        </row>
        <row r="139">
          <cell r="C139" t="str">
            <v>ZDR</v>
          </cell>
        </row>
        <row r="140">
          <cell r="C140" t="str">
            <v>ZAM</v>
          </cell>
        </row>
        <row r="141">
          <cell r="C141" t="str">
            <v>YPS</v>
          </cell>
        </row>
        <row r="142">
          <cell r="C142" t="str">
            <v>YPM</v>
          </cell>
        </row>
        <row r="143">
          <cell r="C143" t="str">
            <v>YER</v>
          </cell>
        </row>
        <row r="144">
          <cell r="C144" t="str">
            <v>XSS</v>
          </cell>
        </row>
        <row r="145">
          <cell r="C145" t="str">
            <v>WUX</v>
          </cell>
        </row>
        <row r="146">
          <cell r="C146" t="str">
            <v>WRG</v>
          </cell>
        </row>
        <row r="147">
          <cell r="C147" t="str">
            <v>WR</v>
          </cell>
        </row>
        <row r="148">
          <cell r="C148" t="str">
            <v>WOL</v>
          </cell>
        </row>
        <row r="149">
          <cell r="C149" t="str">
            <v>WNC</v>
          </cell>
        </row>
        <row r="150">
          <cell r="C150" t="str">
            <v>WML</v>
          </cell>
        </row>
        <row r="151">
          <cell r="C151" t="str">
            <v>WM</v>
          </cell>
        </row>
        <row r="152">
          <cell r="C152" t="str">
            <v>WLS</v>
          </cell>
        </row>
        <row r="153">
          <cell r="C153" t="str">
            <v>WLL</v>
          </cell>
        </row>
        <row r="154">
          <cell r="C154" t="str">
            <v>WLK</v>
          </cell>
        </row>
        <row r="155">
          <cell r="C155" t="str">
            <v>WIL</v>
          </cell>
        </row>
        <row r="156">
          <cell r="C156" t="str">
            <v>WEL</v>
          </cell>
        </row>
        <row r="157">
          <cell r="C157" t="str">
            <v>WEI</v>
          </cell>
        </row>
        <row r="158">
          <cell r="C158" t="str">
            <v>WAT</v>
          </cell>
        </row>
        <row r="159">
          <cell r="C159" t="str">
            <v>WAM</v>
          </cell>
        </row>
        <row r="160">
          <cell r="C160" t="str">
            <v>WAL</v>
          </cell>
        </row>
        <row r="161">
          <cell r="C161" t="str">
            <v>VYG</v>
          </cell>
        </row>
        <row r="162">
          <cell r="C162" t="str">
            <v>VVD</v>
          </cell>
        </row>
        <row r="163">
          <cell r="C163" t="str">
            <v>VTR</v>
          </cell>
        </row>
        <row r="164">
          <cell r="C164" t="str">
            <v>VSM</v>
          </cell>
        </row>
        <row r="165">
          <cell r="C165" t="str">
            <v>VSC</v>
          </cell>
        </row>
        <row r="166">
          <cell r="C166" t="str">
            <v>VRN</v>
          </cell>
        </row>
        <row r="167">
          <cell r="C167" t="str">
            <v>VPD</v>
          </cell>
        </row>
        <row r="168">
          <cell r="C168" t="str">
            <v>VOL</v>
          </cell>
        </row>
        <row r="169">
          <cell r="C169" t="str">
            <v>VOC</v>
          </cell>
        </row>
        <row r="170">
          <cell r="C170" t="str">
            <v>VME</v>
          </cell>
        </row>
        <row r="171">
          <cell r="C171" t="str">
            <v>VMD</v>
          </cell>
        </row>
        <row r="172">
          <cell r="C172" t="str">
            <v>VLT</v>
          </cell>
        </row>
        <row r="173">
          <cell r="C173" t="str">
            <v>VLK</v>
          </cell>
        </row>
        <row r="174">
          <cell r="C174" t="str">
            <v>VKL</v>
          </cell>
        </row>
        <row r="175">
          <cell r="C175" t="str">
            <v>VIT</v>
          </cell>
        </row>
        <row r="176">
          <cell r="C176" t="str">
            <v>VIS</v>
          </cell>
        </row>
        <row r="177">
          <cell r="C177" t="str">
            <v>VIL</v>
          </cell>
        </row>
        <row r="178">
          <cell r="C178" t="str">
            <v>VIG</v>
          </cell>
        </row>
        <row r="179">
          <cell r="C179" t="str">
            <v>VID</v>
          </cell>
        </row>
        <row r="180">
          <cell r="C180" t="str">
            <v>VET</v>
          </cell>
        </row>
        <row r="181">
          <cell r="C181" t="str">
            <v>VES</v>
          </cell>
        </row>
        <row r="182">
          <cell r="C182" t="str">
            <v>VER</v>
          </cell>
        </row>
        <row r="183">
          <cell r="C183" t="str">
            <v>VEG</v>
          </cell>
        </row>
        <row r="184">
          <cell r="C184" t="str">
            <v>VEC</v>
          </cell>
        </row>
        <row r="185">
          <cell r="C185" t="str">
            <v>VCX</v>
          </cell>
        </row>
        <row r="186">
          <cell r="C186" t="str">
            <v>VCN</v>
          </cell>
        </row>
        <row r="187">
          <cell r="C187" t="str">
            <v>VCL</v>
          </cell>
        </row>
        <row r="188">
          <cell r="C188" t="str">
            <v>VCC</v>
          </cell>
        </row>
        <row r="189">
          <cell r="C189" t="str">
            <v>VBM</v>
          </cell>
        </row>
        <row r="190">
          <cell r="C190" t="str">
            <v>VAS</v>
          </cell>
        </row>
        <row r="191">
          <cell r="C191" t="str">
            <v>VAR</v>
          </cell>
        </row>
        <row r="192">
          <cell r="C192" t="str">
            <v>USS</v>
          </cell>
        </row>
        <row r="193">
          <cell r="C193" t="str">
            <v>USE</v>
          </cell>
        </row>
        <row r="194">
          <cell r="C194" t="str">
            <v>URY</v>
          </cell>
        </row>
        <row r="195">
          <cell r="C195" t="str">
            <v>URV</v>
          </cell>
        </row>
        <row r="196">
          <cell r="C196" t="str">
            <v>URO</v>
          </cell>
        </row>
        <row r="197">
          <cell r="C197" t="str">
            <v>URM</v>
          </cell>
        </row>
        <row r="198">
          <cell r="C198" t="str">
            <v>URG</v>
          </cell>
        </row>
        <row r="199">
          <cell r="C199" t="str">
            <v>URE</v>
          </cell>
        </row>
        <row r="200">
          <cell r="C200" t="str">
            <v>UPS</v>
          </cell>
        </row>
        <row r="201">
          <cell r="C201" t="str">
            <v>UOC</v>
          </cell>
        </row>
        <row r="202">
          <cell r="C202" t="str">
            <v>UNO</v>
          </cell>
        </row>
        <row r="203">
          <cell r="C203" t="str">
            <v>UNM</v>
          </cell>
        </row>
        <row r="204">
          <cell r="C204" t="str">
            <v>UNI</v>
          </cell>
        </row>
        <row r="205">
          <cell r="C205" t="str">
            <v>UNC</v>
          </cell>
        </row>
        <row r="206">
          <cell r="C206" t="str">
            <v>UMD</v>
          </cell>
        </row>
        <row r="207">
          <cell r="C207" t="str">
            <v>UMB</v>
          </cell>
        </row>
        <row r="208">
          <cell r="C208" t="str">
            <v>ULU</v>
          </cell>
        </row>
        <row r="209">
          <cell r="C209" t="str">
            <v>UAB</v>
          </cell>
        </row>
        <row r="210">
          <cell r="C210" t="str">
            <v>TZM</v>
          </cell>
        </row>
        <row r="211">
          <cell r="C211" t="str">
            <v>TYT</v>
          </cell>
        </row>
        <row r="212">
          <cell r="C212" t="str">
            <v>TYH</v>
          </cell>
        </row>
        <row r="213">
          <cell r="C213" t="str">
            <v>TYC</v>
          </cell>
        </row>
        <row r="214">
          <cell r="C214" t="str">
            <v>TTL</v>
          </cell>
        </row>
        <row r="215">
          <cell r="C215" t="str">
            <v>TSY</v>
          </cell>
        </row>
        <row r="216">
          <cell r="C216" t="str">
            <v>TSU</v>
          </cell>
        </row>
        <row r="217">
          <cell r="C217" t="str">
            <v>TSM</v>
          </cell>
        </row>
        <row r="218">
          <cell r="C218" t="str">
            <v>TSK</v>
          </cell>
        </row>
        <row r="219">
          <cell r="C219" t="str">
            <v>TSC</v>
          </cell>
        </row>
        <row r="220">
          <cell r="C220" t="str">
            <v>TRY</v>
          </cell>
        </row>
        <row r="221">
          <cell r="C221" t="str">
            <v>TRV</v>
          </cell>
        </row>
        <row r="222">
          <cell r="C222" t="str">
            <v>TRU</v>
          </cell>
        </row>
        <row r="223">
          <cell r="C223" t="str">
            <v>TRT</v>
          </cell>
        </row>
        <row r="224">
          <cell r="C224" t="str">
            <v>TRO</v>
          </cell>
        </row>
        <row r="225">
          <cell r="C225" t="str">
            <v>TRN</v>
          </cell>
        </row>
        <row r="226">
          <cell r="C226" t="str">
            <v>TRM</v>
          </cell>
        </row>
        <row r="227">
          <cell r="C227" t="str">
            <v>TRL</v>
          </cell>
        </row>
        <row r="228">
          <cell r="C228" t="str">
            <v>TRI</v>
          </cell>
        </row>
        <row r="229">
          <cell r="C229" t="str">
            <v>TRG</v>
          </cell>
        </row>
        <row r="230">
          <cell r="C230" t="str">
            <v>TRE</v>
          </cell>
        </row>
        <row r="231">
          <cell r="C231" t="str">
            <v>TRD</v>
          </cell>
        </row>
        <row r="232">
          <cell r="C232" t="str">
            <v>TRC</v>
          </cell>
        </row>
        <row r="233">
          <cell r="C233" t="str">
            <v>TRB</v>
          </cell>
        </row>
        <row r="234">
          <cell r="C234" t="str">
            <v>TRA</v>
          </cell>
        </row>
        <row r="235">
          <cell r="C235" t="str">
            <v>TPR</v>
          </cell>
        </row>
        <row r="236">
          <cell r="C236" t="str">
            <v>TOU</v>
          </cell>
        </row>
        <row r="237">
          <cell r="C237" t="str">
            <v>TOS</v>
          </cell>
        </row>
        <row r="238">
          <cell r="C238" t="str">
            <v>TOR</v>
          </cell>
        </row>
        <row r="239">
          <cell r="C239" t="str">
            <v>TOK</v>
          </cell>
        </row>
        <row r="240">
          <cell r="C240" t="str">
            <v>TOH</v>
          </cell>
        </row>
        <row r="241">
          <cell r="C241" t="str">
            <v>TOC</v>
          </cell>
        </row>
        <row r="242">
          <cell r="C242" t="str">
            <v>TMM</v>
          </cell>
        </row>
        <row r="243">
          <cell r="C243" t="str">
            <v>TMD</v>
          </cell>
        </row>
        <row r="244">
          <cell r="C244" t="str">
            <v>TLP</v>
          </cell>
        </row>
        <row r="245">
          <cell r="C245" t="str">
            <v>TKN</v>
          </cell>
        </row>
        <row r="246">
          <cell r="C246" t="str">
            <v>TKM</v>
          </cell>
        </row>
        <row r="247">
          <cell r="C247" t="str">
            <v>TKD</v>
          </cell>
        </row>
        <row r="248">
          <cell r="C248" t="str">
            <v>TIR</v>
          </cell>
        </row>
        <row r="249">
          <cell r="C249" t="str">
            <v>TIN</v>
          </cell>
        </row>
        <row r="250">
          <cell r="C250" t="str">
            <v>TIM</v>
          </cell>
        </row>
        <row r="251">
          <cell r="C251" t="str">
            <v>TIA</v>
          </cell>
        </row>
        <row r="252">
          <cell r="C252" t="str">
            <v>THU</v>
          </cell>
        </row>
        <row r="253">
          <cell r="C253" t="str">
            <v>THT</v>
          </cell>
        </row>
        <row r="254">
          <cell r="C254" t="str">
            <v>THS</v>
          </cell>
        </row>
        <row r="255">
          <cell r="C255" t="str">
            <v>THO</v>
          </cell>
        </row>
        <row r="256">
          <cell r="C256" t="str">
            <v>TGO</v>
          </cell>
        </row>
        <row r="257">
          <cell r="C257" t="str">
            <v>TFT</v>
          </cell>
        </row>
        <row r="258">
          <cell r="C258" t="str">
            <v>TFE</v>
          </cell>
        </row>
        <row r="259">
          <cell r="C259" t="str">
            <v>TEV</v>
          </cell>
        </row>
        <row r="260">
          <cell r="C260" t="str">
            <v>TEU</v>
          </cell>
        </row>
        <row r="261">
          <cell r="C261" t="str">
            <v>TET</v>
          </cell>
        </row>
        <row r="262">
          <cell r="C262" t="str">
            <v>TER</v>
          </cell>
        </row>
        <row r="263">
          <cell r="C263" t="str">
            <v>TEM</v>
          </cell>
        </row>
        <row r="264">
          <cell r="C264" t="str">
            <v>TEL</v>
          </cell>
        </row>
        <row r="265">
          <cell r="C265" t="str">
            <v>TEK</v>
          </cell>
        </row>
        <row r="266">
          <cell r="C266" t="str">
            <v>TEI</v>
          </cell>
        </row>
        <row r="267">
          <cell r="C267" t="str">
            <v>TEE</v>
          </cell>
        </row>
        <row r="268">
          <cell r="C268" t="str">
            <v>TED</v>
          </cell>
        </row>
        <row r="269">
          <cell r="C269" t="str">
            <v>TEC</v>
          </cell>
        </row>
        <row r="270">
          <cell r="C270" t="str">
            <v>TEB</v>
          </cell>
        </row>
        <row r="271">
          <cell r="C271" t="str">
            <v>TE9</v>
          </cell>
        </row>
        <row r="272">
          <cell r="C272" t="str">
            <v>TE8</v>
          </cell>
        </row>
        <row r="273">
          <cell r="C273" t="str">
            <v>TE7</v>
          </cell>
        </row>
        <row r="274">
          <cell r="C274" t="str">
            <v>TE6</v>
          </cell>
        </row>
        <row r="275">
          <cell r="C275" t="str">
            <v>TE5</v>
          </cell>
        </row>
        <row r="276">
          <cell r="C276" t="str">
            <v>TE4</v>
          </cell>
        </row>
        <row r="277">
          <cell r="C277" t="str">
            <v>TE3</v>
          </cell>
        </row>
        <row r="278">
          <cell r="C278" t="str">
            <v>TE2</v>
          </cell>
        </row>
        <row r="279">
          <cell r="C279" t="str">
            <v>TE1</v>
          </cell>
        </row>
        <row r="280">
          <cell r="C280" t="str">
            <v>TDC</v>
          </cell>
        </row>
        <row r="281">
          <cell r="C281" t="str">
            <v>TDA</v>
          </cell>
        </row>
        <row r="282">
          <cell r="C282" t="str">
            <v>TCM</v>
          </cell>
        </row>
        <row r="283">
          <cell r="C283" t="str">
            <v>TAT</v>
          </cell>
        </row>
        <row r="284">
          <cell r="C284" t="str">
            <v>TAL</v>
          </cell>
        </row>
        <row r="285">
          <cell r="C285" t="str">
            <v>TAE</v>
          </cell>
        </row>
        <row r="286">
          <cell r="C286" t="str">
            <v>T11</v>
          </cell>
        </row>
        <row r="287">
          <cell r="C287" t="str">
            <v>SYX</v>
          </cell>
        </row>
        <row r="288">
          <cell r="C288" t="str">
            <v>SYT</v>
          </cell>
        </row>
        <row r="289">
          <cell r="C289" t="str">
            <v>SYS</v>
          </cell>
        </row>
        <row r="290">
          <cell r="C290" t="str">
            <v>SYN</v>
          </cell>
        </row>
        <row r="291">
          <cell r="C291" t="str">
            <v>SYM</v>
          </cell>
        </row>
        <row r="292">
          <cell r="C292" t="str">
            <v>SYD</v>
          </cell>
        </row>
        <row r="293">
          <cell r="C293" t="str">
            <v>SY1</v>
          </cell>
        </row>
        <row r="294">
          <cell r="C294" t="str">
            <v>SWS</v>
          </cell>
        </row>
        <row r="295">
          <cell r="C295" t="str">
            <v>SWI</v>
          </cell>
        </row>
        <row r="296">
          <cell r="C296" t="str">
            <v>SWD</v>
          </cell>
        </row>
        <row r="297">
          <cell r="C297" t="str">
            <v>SUR</v>
          </cell>
        </row>
        <row r="298">
          <cell r="C298" t="str">
            <v>SUM</v>
          </cell>
        </row>
        <row r="299">
          <cell r="C299" t="str">
            <v>SUC</v>
          </cell>
        </row>
        <row r="300">
          <cell r="C300" t="str">
            <v>SUB</v>
          </cell>
        </row>
        <row r="301">
          <cell r="C301" t="str">
            <v>STY</v>
          </cell>
        </row>
        <row r="302">
          <cell r="C302" t="str">
            <v>STX</v>
          </cell>
        </row>
        <row r="303">
          <cell r="C303" t="str">
            <v>STW</v>
          </cell>
        </row>
        <row r="304">
          <cell r="C304" t="str">
            <v>STU</v>
          </cell>
        </row>
        <row r="305">
          <cell r="C305" t="str">
            <v>STR</v>
          </cell>
        </row>
        <row r="306">
          <cell r="C306" t="str">
            <v>STN</v>
          </cell>
        </row>
        <row r="307">
          <cell r="C307" t="str">
            <v>STI</v>
          </cell>
        </row>
        <row r="308">
          <cell r="C308" t="str">
            <v>STG</v>
          </cell>
        </row>
        <row r="309">
          <cell r="C309" t="str">
            <v>STD</v>
          </cell>
        </row>
        <row r="310">
          <cell r="C310" t="str">
            <v>STA</v>
          </cell>
        </row>
        <row r="311">
          <cell r="C311" t="str">
            <v>SSV</v>
          </cell>
        </row>
        <row r="312">
          <cell r="C312" t="str">
            <v>SSI</v>
          </cell>
        </row>
        <row r="313">
          <cell r="C313" t="str">
            <v>SRG</v>
          </cell>
        </row>
        <row r="314">
          <cell r="C314" t="str">
            <v>SRF</v>
          </cell>
        </row>
        <row r="315">
          <cell r="C315" t="str">
            <v>SPV</v>
          </cell>
        </row>
        <row r="316">
          <cell r="C316" t="str">
            <v>SPR</v>
          </cell>
        </row>
        <row r="317">
          <cell r="C317" t="str">
            <v>SPO</v>
          </cell>
        </row>
        <row r="318">
          <cell r="C318" t="str">
            <v>SPM</v>
          </cell>
        </row>
        <row r="319">
          <cell r="C319" t="str">
            <v>SPI</v>
          </cell>
        </row>
        <row r="320">
          <cell r="C320" t="str">
            <v>SPG</v>
          </cell>
        </row>
        <row r="321">
          <cell r="C321" t="str">
            <v>SPC</v>
          </cell>
        </row>
        <row r="322">
          <cell r="C322" t="str">
            <v>SPA</v>
          </cell>
        </row>
        <row r="323">
          <cell r="C323" t="str">
            <v>SOU</v>
          </cell>
        </row>
        <row r="324">
          <cell r="C324" t="str">
            <v>SOR</v>
          </cell>
        </row>
        <row r="325">
          <cell r="C325" t="str">
            <v>SOO</v>
          </cell>
        </row>
        <row r="326">
          <cell r="C326" t="str">
            <v>SOM</v>
          </cell>
        </row>
        <row r="327">
          <cell r="C327" t="str">
            <v>SOF</v>
          </cell>
        </row>
        <row r="328">
          <cell r="C328" t="str">
            <v>SNT</v>
          </cell>
        </row>
        <row r="329">
          <cell r="C329" t="str">
            <v>SNP</v>
          </cell>
        </row>
        <row r="330">
          <cell r="C330" t="str">
            <v>SNN</v>
          </cell>
        </row>
        <row r="331">
          <cell r="C331" t="str">
            <v>SNM</v>
          </cell>
        </row>
        <row r="332">
          <cell r="C332" t="str">
            <v>SNI</v>
          </cell>
        </row>
        <row r="333">
          <cell r="C333" t="str">
            <v>SNC</v>
          </cell>
        </row>
        <row r="334">
          <cell r="C334" t="str">
            <v>SMY</v>
          </cell>
        </row>
        <row r="335">
          <cell r="C335" t="str">
            <v>SMT</v>
          </cell>
        </row>
        <row r="336">
          <cell r="C336" t="str">
            <v>SMS</v>
          </cell>
        </row>
        <row r="337">
          <cell r="C337" t="str">
            <v>SMN</v>
          </cell>
        </row>
        <row r="338">
          <cell r="C338" t="str">
            <v>SMM</v>
          </cell>
        </row>
        <row r="339">
          <cell r="C339" t="str">
            <v>SMI</v>
          </cell>
        </row>
        <row r="340">
          <cell r="C340" t="str">
            <v>SME</v>
          </cell>
        </row>
        <row r="341">
          <cell r="C341" t="str">
            <v>SMD</v>
          </cell>
        </row>
        <row r="342">
          <cell r="C342" t="str">
            <v>SMA</v>
          </cell>
        </row>
        <row r="343">
          <cell r="C343" t="str">
            <v>SM1</v>
          </cell>
        </row>
        <row r="344">
          <cell r="C344" t="str">
            <v>SLA</v>
          </cell>
        </row>
        <row r="345">
          <cell r="C345" t="str">
            <v>SJM</v>
          </cell>
        </row>
        <row r="346">
          <cell r="C346" t="str">
            <v>SIN</v>
          </cell>
        </row>
        <row r="347">
          <cell r="C347" t="str">
            <v>SIM</v>
          </cell>
        </row>
        <row r="348">
          <cell r="C348" t="str">
            <v>SIG</v>
          </cell>
        </row>
        <row r="349">
          <cell r="C349" t="str">
            <v>SIC</v>
          </cell>
        </row>
        <row r="350">
          <cell r="C350" t="str">
            <v>SIB</v>
          </cell>
        </row>
        <row r="351">
          <cell r="C351" t="str">
            <v>SI</v>
          </cell>
        </row>
        <row r="352">
          <cell r="C352" t="str">
            <v>SHT</v>
          </cell>
        </row>
        <row r="353">
          <cell r="C353" t="str">
            <v>SHS</v>
          </cell>
        </row>
        <row r="354">
          <cell r="C354" t="str">
            <v>SHC</v>
          </cell>
        </row>
        <row r="355">
          <cell r="C355" t="str">
            <v>SGN</v>
          </cell>
        </row>
        <row r="356">
          <cell r="C356" t="str">
            <v>SGB</v>
          </cell>
        </row>
        <row r="357">
          <cell r="C357" t="str">
            <v>SFM</v>
          </cell>
        </row>
        <row r="358">
          <cell r="C358" t="str">
            <v>SER</v>
          </cell>
        </row>
        <row r="359">
          <cell r="C359" t="str">
            <v>SEN</v>
          </cell>
        </row>
        <row r="360">
          <cell r="C360" t="str">
            <v>SEG</v>
          </cell>
        </row>
        <row r="361">
          <cell r="C361" t="str">
            <v>SEF</v>
          </cell>
        </row>
        <row r="362">
          <cell r="C362" t="str">
            <v>SED</v>
          </cell>
        </row>
        <row r="363">
          <cell r="C363" t="str">
            <v>SEA</v>
          </cell>
        </row>
        <row r="364">
          <cell r="C364" t="str">
            <v>SE1</v>
          </cell>
        </row>
        <row r="365">
          <cell r="C365" t="str">
            <v>SDP</v>
          </cell>
        </row>
        <row r="366">
          <cell r="C366" t="str">
            <v>SDM</v>
          </cell>
        </row>
        <row r="367">
          <cell r="C367" t="str">
            <v>SDI</v>
          </cell>
        </row>
        <row r="368">
          <cell r="C368" t="str">
            <v>SCW</v>
          </cell>
        </row>
        <row r="369">
          <cell r="C369" t="str">
            <v>SCR</v>
          </cell>
        </row>
        <row r="370">
          <cell r="C370" t="str">
            <v>SCN</v>
          </cell>
        </row>
        <row r="371">
          <cell r="C371" t="str">
            <v>SCK</v>
          </cell>
        </row>
        <row r="372">
          <cell r="C372" t="str">
            <v>SCI</v>
          </cell>
        </row>
        <row r="373">
          <cell r="C373" t="str">
            <v>SCH</v>
          </cell>
        </row>
        <row r="374">
          <cell r="C374" t="str">
            <v>SCG</v>
          </cell>
        </row>
        <row r="375">
          <cell r="C375" t="str">
            <v>SCA</v>
          </cell>
        </row>
        <row r="376">
          <cell r="C376" t="str">
            <v>SBN</v>
          </cell>
        </row>
        <row r="377">
          <cell r="C377" t="str">
            <v>SBM</v>
          </cell>
        </row>
        <row r="378">
          <cell r="C378" t="str">
            <v>SBI</v>
          </cell>
        </row>
        <row r="379">
          <cell r="C379" t="str">
            <v>SBC</v>
          </cell>
        </row>
        <row r="380">
          <cell r="C380" t="str">
            <v>SAY</v>
          </cell>
        </row>
        <row r="381">
          <cell r="C381" t="str">
            <v>SAU</v>
          </cell>
        </row>
        <row r="382">
          <cell r="C382" t="str">
            <v>SAT</v>
          </cell>
        </row>
        <row r="383">
          <cell r="C383" t="str">
            <v>SAS</v>
          </cell>
        </row>
        <row r="384">
          <cell r="C384" t="str">
            <v>SAP</v>
          </cell>
        </row>
        <row r="385">
          <cell r="C385" t="str">
            <v>SAO</v>
          </cell>
        </row>
        <row r="386">
          <cell r="C386" t="str">
            <v>SAN</v>
          </cell>
        </row>
        <row r="387">
          <cell r="C387" t="str">
            <v>SAM</v>
          </cell>
        </row>
        <row r="388">
          <cell r="C388" t="str">
            <v>SAI</v>
          </cell>
        </row>
        <row r="389">
          <cell r="C389" t="str">
            <v>SAH</v>
          </cell>
        </row>
        <row r="390">
          <cell r="C390" t="str">
            <v>SAD</v>
          </cell>
        </row>
        <row r="391">
          <cell r="C391" t="str">
            <v>SAC</v>
          </cell>
        </row>
        <row r="392">
          <cell r="C392" t="str">
            <v>SAB</v>
          </cell>
        </row>
        <row r="393">
          <cell r="C393" t="str">
            <v>S-A</v>
          </cell>
        </row>
        <row r="394">
          <cell r="C394" t="str">
            <v>RXX</v>
          </cell>
        </row>
        <row r="395">
          <cell r="C395" t="str">
            <v>RVM</v>
          </cell>
        </row>
        <row r="396">
          <cell r="C396" t="str">
            <v>RUN</v>
          </cell>
        </row>
        <row r="397">
          <cell r="C397" t="str">
            <v>RSE</v>
          </cell>
        </row>
        <row r="398">
          <cell r="C398" t="str">
            <v>RQL</v>
          </cell>
        </row>
        <row r="399">
          <cell r="C399" t="str">
            <v>RPM</v>
          </cell>
        </row>
        <row r="400">
          <cell r="C400" t="str">
            <v>RPL</v>
          </cell>
        </row>
        <row r="401">
          <cell r="C401" t="str">
            <v>RPC</v>
          </cell>
        </row>
        <row r="402">
          <cell r="C402" t="str">
            <v>ROZ</v>
          </cell>
        </row>
        <row r="403">
          <cell r="C403" t="str">
            <v>ROY</v>
          </cell>
        </row>
        <row r="404">
          <cell r="C404" t="str">
            <v>ROW</v>
          </cell>
        </row>
        <row r="405">
          <cell r="C405" t="str">
            <v>ROS</v>
          </cell>
        </row>
        <row r="406">
          <cell r="C406" t="str">
            <v>ROO</v>
          </cell>
        </row>
        <row r="407">
          <cell r="C407" t="str">
            <v>RON</v>
          </cell>
        </row>
        <row r="408">
          <cell r="C408" t="str">
            <v>ROM</v>
          </cell>
        </row>
        <row r="409">
          <cell r="C409" t="str">
            <v>ROH</v>
          </cell>
        </row>
        <row r="410">
          <cell r="C410" t="str">
            <v>RMC</v>
          </cell>
        </row>
        <row r="411">
          <cell r="C411" t="str">
            <v>RMA</v>
          </cell>
        </row>
        <row r="412">
          <cell r="C412" t="str">
            <v>RIV</v>
          </cell>
        </row>
        <row r="413">
          <cell r="C413" t="str">
            <v>RIG</v>
          </cell>
        </row>
        <row r="414">
          <cell r="C414" t="str">
            <v>RIC</v>
          </cell>
        </row>
        <row r="415">
          <cell r="C415" t="str">
            <v>RHT</v>
          </cell>
        </row>
        <row r="416">
          <cell r="C416" t="str">
            <v>RHI</v>
          </cell>
        </row>
        <row r="417">
          <cell r="C417" t="str">
            <v>RGR</v>
          </cell>
        </row>
        <row r="418">
          <cell r="C418" t="str">
            <v>RFM</v>
          </cell>
        </row>
        <row r="419">
          <cell r="C419" t="str">
            <v>REX</v>
          </cell>
        </row>
        <row r="420">
          <cell r="C420" t="str">
            <v>REV</v>
          </cell>
        </row>
        <row r="421">
          <cell r="C421" t="str">
            <v>RET</v>
          </cell>
        </row>
        <row r="422">
          <cell r="C422" t="str">
            <v>RES</v>
          </cell>
        </row>
        <row r="423">
          <cell r="C423" t="str">
            <v>REP</v>
          </cell>
        </row>
        <row r="424">
          <cell r="C424" t="str">
            <v>REM</v>
          </cell>
        </row>
        <row r="425">
          <cell r="C425" t="str">
            <v>REL</v>
          </cell>
        </row>
        <row r="426">
          <cell r="C426" t="str">
            <v>REH</v>
          </cell>
        </row>
        <row r="427">
          <cell r="C427" t="str">
            <v>REG</v>
          </cell>
        </row>
        <row r="428">
          <cell r="C428" t="str">
            <v>REE</v>
          </cell>
        </row>
        <row r="429">
          <cell r="C429" t="str">
            <v>REC</v>
          </cell>
        </row>
        <row r="430">
          <cell r="C430" t="str">
            <v>REB</v>
          </cell>
        </row>
        <row r="431">
          <cell r="C431" t="str">
            <v>RE4</v>
          </cell>
        </row>
        <row r="432">
          <cell r="C432" t="str">
            <v>RDX</v>
          </cell>
        </row>
        <row r="433">
          <cell r="C433" t="str">
            <v>RCN</v>
          </cell>
        </row>
        <row r="434">
          <cell r="C434" t="str">
            <v>RCE</v>
          </cell>
        </row>
        <row r="435">
          <cell r="C435" t="str">
            <v>RAU</v>
          </cell>
        </row>
        <row r="436">
          <cell r="C436" t="str">
            <v>RAP</v>
          </cell>
        </row>
        <row r="437">
          <cell r="C437" t="str">
            <v>RAM</v>
          </cell>
        </row>
        <row r="438">
          <cell r="C438" t="str">
            <v>RAC</v>
          </cell>
        </row>
        <row r="439">
          <cell r="C439" t="str">
            <v>R82</v>
          </cell>
        </row>
        <row r="440">
          <cell r="C440" t="str">
            <v>QUM</v>
          </cell>
        </row>
        <row r="441">
          <cell r="C441" t="str">
            <v>QUI</v>
          </cell>
        </row>
        <row r="442">
          <cell r="C442" t="str">
            <v>QUA</v>
          </cell>
        </row>
        <row r="443">
          <cell r="C443" t="str">
            <v>PXH</v>
          </cell>
        </row>
        <row r="444">
          <cell r="C444" t="str">
            <v>PUX</v>
          </cell>
        </row>
        <row r="445">
          <cell r="C445" t="str">
            <v>PUT</v>
          </cell>
        </row>
        <row r="446">
          <cell r="C446" t="str">
            <v>PUS</v>
          </cell>
        </row>
        <row r="447">
          <cell r="C447" t="str">
            <v>PUR</v>
          </cell>
        </row>
        <row r="448">
          <cell r="C448" t="str">
            <v>PUL</v>
          </cell>
        </row>
        <row r="449">
          <cell r="C449" t="str">
            <v>PTX</v>
          </cell>
        </row>
        <row r="450">
          <cell r="C450" t="str">
            <v>PTH</v>
          </cell>
        </row>
        <row r="451">
          <cell r="C451" t="str">
            <v>PST</v>
          </cell>
        </row>
        <row r="452">
          <cell r="C452" t="str">
            <v>PSP</v>
          </cell>
        </row>
        <row r="453">
          <cell r="C453" t="str">
            <v>PSH</v>
          </cell>
        </row>
        <row r="454">
          <cell r="C454" t="str">
            <v>PRX</v>
          </cell>
        </row>
        <row r="455">
          <cell r="C455" t="str">
            <v>PRU</v>
          </cell>
        </row>
        <row r="456">
          <cell r="C456" t="str">
            <v>PRT</v>
          </cell>
        </row>
        <row r="457">
          <cell r="C457" t="str">
            <v>PRS</v>
          </cell>
        </row>
        <row r="458">
          <cell r="C458" t="str">
            <v>PRR</v>
          </cell>
        </row>
        <row r="459">
          <cell r="C459" t="str">
            <v>PRP</v>
          </cell>
        </row>
        <row r="460">
          <cell r="C460" t="str">
            <v>PRO</v>
          </cell>
        </row>
        <row r="461">
          <cell r="C461" t="str">
            <v>PRN</v>
          </cell>
        </row>
        <row r="462">
          <cell r="C462" t="str">
            <v>PRM</v>
          </cell>
        </row>
        <row r="463">
          <cell r="C463" t="str">
            <v>PRI</v>
          </cell>
        </row>
        <row r="464">
          <cell r="C464" t="str">
            <v>PRG</v>
          </cell>
        </row>
        <row r="465">
          <cell r="C465" t="str">
            <v>PRF</v>
          </cell>
        </row>
        <row r="466">
          <cell r="C466" t="str">
            <v>PRE</v>
          </cell>
        </row>
        <row r="467">
          <cell r="C467" t="str">
            <v>PRC</v>
          </cell>
        </row>
        <row r="468">
          <cell r="C468" t="str">
            <v>PR1</v>
          </cell>
        </row>
        <row r="469">
          <cell r="C469" t="str">
            <v>PR</v>
          </cell>
        </row>
        <row r="470">
          <cell r="C470" t="str">
            <v>PPG</v>
          </cell>
        </row>
        <row r="471">
          <cell r="C471" t="str">
            <v>POR</v>
          </cell>
        </row>
        <row r="472">
          <cell r="C472" t="str">
            <v>POL</v>
          </cell>
        </row>
        <row r="473">
          <cell r="C473" t="str">
            <v>POC</v>
          </cell>
        </row>
        <row r="474">
          <cell r="C474" t="str">
            <v>PNX</v>
          </cell>
        </row>
        <row r="475">
          <cell r="C475" t="str">
            <v>PNF</v>
          </cell>
        </row>
        <row r="476">
          <cell r="C476" t="str">
            <v>PNE</v>
          </cell>
        </row>
        <row r="477">
          <cell r="C477" t="str">
            <v>PNB</v>
          </cell>
        </row>
        <row r="478">
          <cell r="C478" t="str">
            <v>PMT</v>
          </cell>
        </row>
        <row r="479">
          <cell r="C479" t="str">
            <v>PMO</v>
          </cell>
        </row>
        <row r="480">
          <cell r="C480" t="str">
            <v>PML</v>
          </cell>
        </row>
        <row r="481">
          <cell r="C481" t="str">
            <v>PMD</v>
          </cell>
        </row>
        <row r="482">
          <cell r="C482" t="str">
            <v>PLY</v>
          </cell>
        </row>
        <row r="483">
          <cell r="C483" t="str">
            <v>PLM</v>
          </cell>
        </row>
        <row r="484">
          <cell r="C484" t="str">
            <v>PLL</v>
          </cell>
        </row>
        <row r="485">
          <cell r="C485" t="str">
            <v>PLA</v>
          </cell>
        </row>
        <row r="486">
          <cell r="C486" t="str">
            <v>PIN</v>
          </cell>
        </row>
        <row r="487">
          <cell r="C487" t="str">
            <v>PI2</v>
          </cell>
        </row>
        <row r="488">
          <cell r="C488" t="str">
            <v>PI1</v>
          </cell>
        </row>
        <row r="489">
          <cell r="C489" t="str">
            <v>PHY</v>
          </cell>
        </row>
        <row r="490">
          <cell r="C490" t="str">
            <v>PHX</v>
          </cell>
        </row>
        <row r="491">
          <cell r="C491" t="str">
            <v>PHS</v>
          </cell>
        </row>
        <row r="492">
          <cell r="C492" t="str">
            <v>PHQ</v>
          </cell>
        </row>
        <row r="493">
          <cell r="C493" t="str">
            <v>PHP</v>
          </cell>
        </row>
        <row r="494">
          <cell r="C494" t="str">
            <v>PHO</v>
          </cell>
        </row>
        <row r="495">
          <cell r="C495" t="str">
            <v>PHM</v>
          </cell>
        </row>
        <row r="496">
          <cell r="C496" t="str">
            <v>PHK</v>
          </cell>
        </row>
        <row r="497">
          <cell r="C497" t="str">
            <v>PHI</v>
          </cell>
        </row>
        <row r="498">
          <cell r="C498" t="str">
            <v>PHH</v>
          </cell>
        </row>
        <row r="499">
          <cell r="C499" t="str">
            <v>PHG</v>
          </cell>
        </row>
        <row r="500">
          <cell r="C500" t="str">
            <v>PHA</v>
          </cell>
        </row>
        <row r="501">
          <cell r="C501" t="str">
            <v>PFX</v>
          </cell>
        </row>
        <row r="502">
          <cell r="C502" t="str">
            <v>PFM</v>
          </cell>
        </row>
        <row r="503">
          <cell r="C503" t="str">
            <v>PET</v>
          </cell>
        </row>
        <row r="504">
          <cell r="C504" t="str">
            <v>PES</v>
          </cell>
        </row>
        <row r="505">
          <cell r="C505" t="str">
            <v>PER</v>
          </cell>
        </row>
        <row r="506">
          <cell r="C506" t="str">
            <v>PEN</v>
          </cell>
        </row>
        <row r="507">
          <cell r="C507" t="str">
            <v>PEM</v>
          </cell>
        </row>
        <row r="508">
          <cell r="C508" t="str">
            <v>PEL</v>
          </cell>
        </row>
        <row r="509">
          <cell r="C509" t="str">
            <v>PED</v>
          </cell>
        </row>
        <row r="510">
          <cell r="C510" t="str">
            <v>PEB</v>
          </cell>
        </row>
        <row r="511">
          <cell r="C511" t="str">
            <v>PBN</v>
          </cell>
        </row>
        <row r="512">
          <cell r="C512" t="str">
            <v>PBI</v>
          </cell>
        </row>
        <row r="513">
          <cell r="C513" t="str">
            <v>PAT</v>
          </cell>
        </row>
        <row r="514">
          <cell r="C514" t="str">
            <v>PAR</v>
          </cell>
        </row>
        <row r="515">
          <cell r="C515" t="str">
            <v>PAP</v>
          </cell>
        </row>
        <row r="516">
          <cell r="C516" t="str">
            <v>PAO</v>
          </cell>
        </row>
        <row r="517">
          <cell r="C517" t="str">
            <v>PAN</v>
          </cell>
        </row>
        <row r="518">
          <cell r="C518" t="str">
            <v>PAL</v>
          </cell>
        </row>
        <row r="519">
          <cell r="C519" t="str">
            <v>PAK</v>
          </cell>
        </row>
        <row r="520">
          <cell r="C520" t="str">
            <v>PAJ</v>
          </cell>
        </row>
        <row r="521">
          <cell r="C521" t="str">
            <v>PAH</v>
          </cell>
        </row>
        <row r="522">
          <cell r="C522" t="str">
            <v>PAB</v>
          </cell>
        </row>
        <row r="523">
          <cell r="C523" t="str">
            <v>P1H</v>
          </cell>
        </row>
        <row r="524">
          <cell r="C524" t="str">
            <v>OXY</v>
          </cell>
        </row>
        <row r="525">
          <cell r="C525" t="str">
            <v>OXM</v>
          </cell>
        </row>
        <row r="526">
          <cell r="C526" t="str">
            <v>OWM</v>
          </cell>
        </row>
        <row r="527">
          <cell r="C527" t="str">
            <v>OTR</v>
          </cell>
        </row>
        <row r="528">
          <cell r="C528" t="str">
            <v>OTP</v>
          </cell>
        </row>
        <row r="529">
          <cell r="C529" t="str">
            <v>OTI</v>
          </cell>
        </row>
        <row r="530">
          <cell r="C530" t="str">
            <v>OSY</v>
          </cell>
        </row>
        <row r="531">
          <cell r="C531" t="str">
            <v>OST</v>
          </cell>
        </row>
        <row r="532">
          <cell r="C532" t="str">
            <v>OSS</v>
          </cell>
        </row>
        <row r="533">
          <cell r="C533" t="str">
            <v>OSI</v>
          </cell>
        </row>
        <row r="534">
          <cell r="C534" t="str">
            <v>OSE</v>
          </cell>
        </row>
        <row r="535">
          <cell r="C535" t="str">
            <v>OSD</v>
          </cell>
        </row>
        <row r="536">
          <cell r="C536" t="str">
            <v>OSC</v>
          </cell>
        </row>
        <row r="537">
          <cell r="C537" t="str">
            <v>OS2</v>
          </cell>
        </row>
        <row r="538">
          <cell r="C538" t="str">
            <v>OS1</v>
          </cell>
        </row>
        <row r="539">
          <cell r="C539" t="str">
            <v>ORT</v>
          </cell>
        </row>
        <row r="540">
          <cell r="C540" t="str">
            <v>ORS</v>
          </cell>
        </row>
        <row r="541">
          <cell r="C541" t="str">
            <v>ORR</v>
          </cell>
        </row>
        <row r="542">
          <cell r="C542" t="str">
            <v>ORP</v>
          </cell>
        </row>
        <row r="543">
          <cell r="C543" t="str">
            <v>ORO</v>
          </cell>
        </row>
        <row r="544">
          <cell r="C544" t="str">
            <v>ORN</v>
          </cell>
        </row>
        <row r="545">
          <cell r="C545" t="str">
            <v>ORK</v>
          </cell>
        </row>
        <row r="546">
          <cell r="C546" t="str">
            <v>ORI</v>
          </cell>
        </row>
        <row r="547">
          <cell r="C547" t="str">
            <v>ORH</v>
          </cell>
        </row>
        <row r="548">
          <cell r="C548" t="str">
            <v>ORG</v>
          </cell>
        </row>
        <row r="549">
          <cell r="C549" t="str">
            <v>ORF</v>
          </cell>
        </row>
        <row r="550">
          <cell r="C550" t="str">
            <v>ORD</v>
          </cell>
        </row>
        <row r="551">
          <cell r="C551" t="str">
            <v>ORB</v>
          </cell>
        </row>
        <row r="552">
          <cell r="C552" t="str">
            <v>ORA</v>
          </cell>
        </row>
        <row r="553">
          <cell r="C553" t="str">
            <v>OPT</v>
          </cell>
        </row>
        <row r="554">
          <cell r="C554" t="str">
            <v>OPS</v>
          </cell>
        </row>
        <row r="555">
          <cell r="C555" t="str">
            <v>OPO</v>
          </cell>
        </row>
        <row r="556">
          <cell r="C556" t="str">
            <v>OPE</v>
          </cell>
        </row>
        <row r="557">
          <cell r="C557" t="str">
            <v>ONX</v>
          </cell>
        </row>
        <row r="558">
          <cell r="C558" t="str">
            <v>ONT</v>
          </cell>
        </row>
        <row r="559">
          <cell r="C559" t="str">
            <v>ONS</v>
          </cell>
        </row>
        <row r="560">
          <cell r="C560" t="str">
            <v>OMT</v>
          </cell>
        </row>
        <row r="561">
          <cell r="C561" t="str">
            <v>OMR</v>
          </cell>
        </row>
        <row r="562">
          <cell r="C562" t="str">
            <v>OLY</v>
          </cell>
        </row>
        <row r="563">
          <cell r="C563" t="str">
            <v>OLT</v>
          </cell>
        </row>
        <row r="564">
          <cell r="C564" t="str">
            <v>OLI</v>
          </cell>
        </row>
        <row r="565">
          <cell r="C565" t="str">
            <v>OKN</v>
          </cell>
        </row>
        <row r="566">
          <cell r="C566" t="str">
            <v>OHT</v>
          </cell>
        </row>
        <row r="567">
          <cell r="C567" t="str">
            <v>OHS</v>
          </cell>
        </row>
        <row r="568">
          <cell r="C568" t="str">
            <v>OCU</v>
          </cell>
        </row>
        <row r="569">
          <cell r="C569" t="str">
            <v>OCT</v>
          </cell>
        </row>
        <row r="570">
          <cell r="C570" t="str">
            <v>OCR</v>
          </cell>
        </row>
        <row r="571">
          <cell r="C571" t="str">
            <v>OCO</v>
          </cell>
        </row>
        <row r="572">
          <cell r="C572" t="str">
            <v>OCL</v>
          </cell>
        </row>
        <row r="573">
          <cell r="C573" t="str">
            <v>OBT</v>
          </cell>
        </row>
        <row r="574">
          <cell r="C574" t="str">
            <v>OAS</v>
          </cell>
        </row>
        <row r="575">
          <cell r="C575" t="str">
            <v>OAB</v>
          </cell>
        </row>
        <row r="576">
          <cell r="C576" t="str">
            <v>NWM</v>
          </cell>
        </row>
        <row r="577">
          <cell r="C577" t="str">
            <v>NUV</v>
          </cell>
        </row>
        <row r="578">
          <cell r="C578" t="str">
            <v>NUT</v>
          </cell>
        </row>
        <row r="579">
          <cell r="C579" t="str">
            <v>NUM</v>
          </cell>
        </row>
        <row r="580">
          <cell r="C580" t="str">
            <v>NTS</v>
          </cell>
        </row>
        <row r="581">
          <cell r="C581" t="str">
            <v>NTR</v>
          </cell>
        </row>
        <row r="582">
          <cell r="C582" t="str">
            <v>NSO</v>
          </cell>
        </row>
        <row r="583">
          <cell r="C583" t="str">
            <v>NRK</v>
          </cell>
        </row>
        <row r="584">
          <cell r="C584" t="str">
            <v>NPP</v>
          </cell>
        </row>
        <row r="585">
          <cell r="C585" t="str">
            <v>NOV</v>
          </cell>
        </row>
        <row r="586">
          <cell r="C586" t="str">
            <v>NOR</v>
          </cell>
        </row>
        <row r="587">
          <cell r="C587" t="str">
            <v>NOO</v>
          </cell>
        </row>
        <row r="588">
          <cell r="C588" t="str">
            <v>NMT</v>
          </cell>
        </row>
        <row r="589">
          <cell r="C589" t="str">
            <v>NIP</v>
          </cell>
        </row>
        <row r="590">
          <cell r="C590" t="str">
            <v>NIN</v>
          </cell>
        </row>
        <row r="591">
          <cell r="C591" t="str">
            <v>NIE</v>
          </cell>
        </row>
        <row r="592">
          <cell r="C592" t="str">
            <v>NID</v>
          </cell>
        </row>
        <row r="593">
          <cell r="C593" t="str">
            <v>NGC</v>
          </cell>
        </row>
        <row r="594">
          <cell r="C594" t="str">
            <v>NFI</v>
          </cell>
        </row>
        <row r="595">
          <cell r="C595" t="str">
            <v>NEW</v>
          </cell>
        </row>
        <row r="596">
          <cell r="C596" t="str">
            <v>NEU</v>
          </cell>
        </row>
        <row r="597">
          <cell r="C597" t="str">
            <v>NET</v>
          </cell>
        </row>
        <row r="598">
          <cell r="C598" t="str">
            <v>NEH</v>
          </cell>
        </row>
        <row r="599">
          <cell r="C599" t="str">
            <v>NDC</v>
          </cell>
        </row>
        <row r="600">
          <cell r="C600" t="str">
            <v>NAV</v>
          </cell>
        </row>
        <row r="601">
          <cell r="C601" t="str">
            <v>NAT</v>
          </cell>
        </row>
        <row r="602">
          <cell r="C602" t="str">
            <v>NAI</v>
          </cell>
        </row>
        <row r="603">
          <cell r="C603" t="str">
            <v>NAE</v>
          </cell>
        </row>
        <row r="604">
          <cell r="C604" t="str">
            <v>MYL</v>
          </cell>
        </row>
        <row r="605">
          <cell r="C605" t="str">
            <v>MTR</v>
          </cell>
        </row>
        <row r="606">
          <cell r="C606" t="str">
            <v>MTH</v>
          </cell>
        </row>
        <row r="607">
          <cell r="C607" t="str">
            <v>MTB</v>
          </cell>
        </row>
        <row r="608">
          <cell r="C608" t="str">
            <v>MSM</v>
          </cell>
        </row>
        <row r="609">
          <cell r="C609" t="str">
            <v>MSL</v>
          </cell>
        </row>
        <row r="610">
          <cell r="C610" t="str">
            <v>MSD</v>
          </cell>
        </row>
        <row r="611">
          <cell r="C611" t="str">
            <v>MRW</v>
          </cell>
        </row>
        <row r="612">
          <cell r="C612" t="str">
            <v>MRT</v>
          </cell>
        </row>
        <row r="613">
          <cell r="C613" t="str">
            <v>MRA</v>
          </cell>
        </row>
        <row r="614">
          <cell r="C614" t="str">
            <v>MQT</v>
          </cell>
        </row>
        <row r="615">
          <cell r="C615" t="str">
            <v>MPS</v>
          </cell>
        </row>
        <row r="616">
          <cell r="C616" t="str">
            <v>MPO</v>
          </cell>
        </row>
        <row r="617">
          <cell r="C617" t="str">
            <v>MPJ</v>
          </cell>
        </row>
        <row r="618">
          <cell r="C618" t="str">
            <v>MPH</v>
          </cell>
        </row>
        <row r="619">
          <cell r="C619" t="str">
            <v>MOS</v>
          </cell>
        </row>
        <row r="620">
          <cell r="C620" t="str">
            <v>MOR</v>
          </cell>
        </row>
        <row r="621">
          <cell r="C621" t="str">
            <v>MOO</v>
          </cell>
        </row>
        <row r="622">
          <cell r="C622" t="str">
            <v>MON</v>
          </cell>
        </row>
        <row r="623">
          <cell r="C623" t="str">
            <v>MOL</v>
          </cell>
        </row>
        <row r="624">
          <cell r="C624" t="str">
            <v>MOH</v>
          </cell>
        </row>
        <row r="625">
          <cell r="C625" t="str">
            <v>MOB</v>
          </cell>
        </row>
        <row r="626">
          <cell r="C626" t="str">
            <v>MNM</v>
          </cell>
        </row>
        <row r="627">
          <cell r="C627" t="str">
            <v>MNL</v>
          </cell>
        </row>
        <row r="628">
          <cell r="C628" t="str">
            <v>MMS</v>
          </cell>
        </row>
        <row r="629">
          <cell r="C629" t="str">
            <v>MMG</v>
          </cell>
        </row>
        <row r="630">
          <cell r="C630" t="str">
            <v>MME</v>
          </cell>
        </row>
        <row r="631">
          <cell r="C631" t="str">
            <v>MMD</v>
          </cell>
        </row>
        <row r="632">
          <cell r="C632" t="str">
            <v>MLS</v>
          </cell>
        </row>
        <row r="633">
          <cell r="C633" t="str">
            <v>MLO</v>
          </cell>
        </row>
        <row r="634">
          <cell r="C634" t="str">
            <v>MLM</v>
          </cell>
        </row>
        <row r="635">
          <cell r="C635" t="str">
            <v>MLL</v>
          </cell>
        </row>
        <row r="636">
          <cell r="C636" t="str">
            <v>MLK</v>
          </cell>
        </row>
        <row r="637">
          <cell r="C637" t="str">
            <v>MLE</v>
          </cell>
        </row>
        <row r="638">
          <cell r="C638" t="str">
            <v>MLC</v>
          </cell>
        </row>
        <row r="639">
          <cell r="C639" t="str">
            <v>MLA</v>
          </cell>
        </row>
        <row r="640">
          <cell r="C640" t="str">
            <v>ML3</v>
          </cell>
        </row>
        <row r="641">
          <cell r="C641" t="str">
            <v>ML2</v>
          </cell>
        </row>
        <row r="642">
          <cell r="C642" t="str">
            <v>ML1</v>
          </cell>
        </row>
        <row r="643">
          <cell r="C643" t="str">
            <v>MIV</v>
          </cell>
        </row>
        <row r="644">
          <cell r="C644" t="str">
            <v>MIT</v>
          </cell>
        </row>
        <row r="645">
          <cell r="C645" t="str">
            <v>MIS</v>
          </cell>
        </row>
        <row r="646">
          <cell r="C646" t="str">
            <v>MIR</v>
          </cell>
        </row>
        <row r="647">
          <cell r="C647" t="str">
            <v>MIO</v>
          </cell>
        </row>
        <row r="648">
          <cell r="C648" t="str">
            <v>MIN</v>
          </cell>
        </row>
        <row r="649">
          <cell r="C649" t="str">
            <v>MIK</v>
          </cell>
        </row>
        <row r="650">
          <cell r="C650" t="str">
            <v>MII</v>
          </cell>
        </row>
        <row r="651">
          <cell r="C651" t="str">
            <v>MIH</v>
          </cell>
        </row>
        <row r="652">
          <cell r="C652" t="str">
            <v>MIF</v>
          </cell>
        </row>
        <row r="653">
          <cell r="C653" t="str">
            <v>MIE</v>
          </cell>
        </row>
        <row r="654">
          <cell r="C654" t="str">
            <v>MID</v>
          </cell>
        </row>
        <row r="655">
          <cell r="C655" t="str">
            <v>MIC</v>
          </cell>
        </row>
        <row r="656">
          <cell r="C656" t="str">
            <v>MIB</v>
          </cell>
        </row>
        <row r="657">
          <cell r="C657" t="str">
            <v>MI1</v>
          </cell>
        </row>
        <row r="658">
          <cell r="C658" t="str">
            <v>MHC</v>
          </cell>
        </row>
        <row r="659">
          <cell r="C659" t="str">
            <v>MGG</v>
          </cell>
        </row>
        <row r="660">
          <cell r="C660" t="str">
            <v>MEX</v>
          </cell>
        </row>
        <row r="661">
          <cell r="C661" t="str">
            <v>MET</v>
          </cell>
        </row>
        <row r="662">
          <cell r="C662" t="str">
            <v>MES</v>
          </cell>
        </row>
        <row r="663">
          <cell r="C663" t="str">
            <v>MER</v>
          </cell>
        </row>
        <row r="664">
          <cell r="C664" t="str">
            <v>MEQ</v>
          </cell>
        </row>
        <row r="665">
          <cell r="C665" t="str">
            <v>MEO</v>
          </cell>
        </row>
        <row r="666">
          <cell r="C666" t="str">
            <v>MEM</v>
          </cell>
        </row>
        <row r="667">
          <cell r="C667" t="str">
            <v>MEL</v>
          </cell>
        </row>
        <row r="668">
          <cell r="C668" t="str">
            <v>MEI</v>
          </cell>
        </row>
        <row r="669">
          <cell r="C669" t="str">
            <v>MEG</v>
          </cell>
        </row>
        <row r="670">
          <cell r="C670" t="str">
            <v>MEE</v>
          </cell>
        </row>
        <row r="671">
          <cell r="C671" t="str">
            <v>MED</v>
          </cell>
        </row>
        <row r="672">
          <cell r="C672" t="str">
            <v>MEC</v>
          </cell>
        </row>
        <row r="673">
          <cell r="C673" t="str">
            <v>MEA</v>
          </cell>
        </row>
        <row r="674">
          <cell r="C674" t="str">
            <v>ME2</v>
          </cell>
        </row>
        <row r="675">
          <cell r="C675" t="str">
            <v>ME1</v>
          </cell>
        </row>
        <row r="676">
          <cell r="C676" t="str">
            <v>MDX</v>
          </cell>
        </row>
        <row r="677">
          <cell r="C677" t="str">
            <v>MDW</v>
          </cell>
        </row>
        <row r="678">
          <cell r="C678" t="str">
            <v>MDV</v>
          </cell>
        </row>
        <row r="679">
          <cell r="C679" t="str">
            <v>MDU</v>
          </cell>
        </row>
        <row r="680">
          <cell r="C680" t="str">
            <v>MDT</v>
          </cell>
        </row>
        <row r="681">
          <cell r="C681" t="str">
            <v>MDS</v>
          </cell>
        </row>
        <row r="682">
          <cell r="C682" t="str">
            <v>MDN</v>
          </cell>
        </row>
        <row r="683">
          <cell r="C683" t="str">
            <v>MDM</v>
          </cell>
        </row>
        <row r="684">
          <cell r="C684" t="str">
            <v>MDL</v>
          </cell>
        </row>
        <row r="685">
          <cell r="C685" t="str">
            <v>MDI</v>
          </cell>
        </row>
        <row r="686">
          <cell r="C686" t="str">
            <v>MDH</v>
          </cell>
        </row>
        <row r="687">
          <cell r="C687" t="str">
            <v>MDG</v>
          </cell>
        </row>
        <row r="688">
          <cell r="C688" t="str">
            <v>MDF</v>
          </cell>
        </row>
        <row r="689">
          <cell r="C689" t="str">
            <v>MDE</v>
          </cell>
        </row>
        <row r="690">
          <cell r="C690" t="str">
            <v>MDD</v>
          </cell>
        </row>
        <row r="691">
          <cell r="C691" t="str">
            <v>MDC</v>
          </cell>
        </row>
        <row r="692">
          <cell r="C692" t="str">
            <v>MDB</v>
          </cell>
        </row>
        <row r="693">
          <cell r="C693" t="str">
            <v>MDA</v>
          </cell>
        </row>
        <row r="694">
          <cell r="C694" t="str">
            <v>MCV</v>
          </cell>
        </row>
        <row r="695">
          <cell r="C695" t="str">
            <v>MCS</v>
          </cell>
        </row>
        <row r="696">
          <cell r="C696" t="str">
            <v>MCO</v>
          </cell>
        </row>
        <row r="697">
          <cell r="C697" t="str">
            <v>MCE</v>
          </cell>
        </row>
        <row r="698">
          <cell r="C698" t="str">
            <v>MCC</v>
          </cell>
        </row>
        <row r="699">
          <cell r="C699" t="str">
            <v>MCA</v>
          </cell>
        </row>
        <row r="700">
          <cell r="C700" t="str">
            <v>MC1</v>
          </cell>
        </row>
        <row r="701">
          <cell r="C701" t="str">
            <v>MBP</v>
          </cell>
        </row>
        <row r="702">
          <cell r="C702" t="str">
            <v>MBC</v>
          </cell>
        </row>
        <row r="703">
          <cell r="C703" t="str">
            <v>MAX</v>
          </cell>
        </row>
        <row r="704">
          <cell r="C704" t="str">
            <v>MAT</v>
          </cell>
        </row>
        <row r="705">
          <cell r="C705" t="str">
            <v>MAR</v>
          </cell>
        </row>
        <row r="706">
          <cell r="C706" t="str">
            <v>MAP</v>
          </cell>
        </row>
        <row r="707">
          <cell r="C707" t="str">
            <v>MAN</v>
          </cell>
        </row>
        <row r="708">
          <cell r="C708" t="str">
            <v>MAM</v>
          </cell>
        </row>
        <row r="709">
          <cell r="C709" t="str">
            <v>MAL</v>
          </cell>
        </row>
        <row r="710">
          <cell r="C710" t="str">
            <v>MAJ</v>
          </cell>
        </row>
        <row r="711">
          <cell r="C711" t="str">
            <v>MAF</v>
          </cell>
        </row>
        <row r="712">
          <cell r="C712" t="str">
            <v>MAC</v>
          </cell>
        </row>
        <row r="713">
          <cell r="C713" t="str">
            <v>MA1</v>
          </cell>
        </row>
        <row r="714">
          <cell r="C714" t="str">
            <v>LUT</v>
          </cell>
        </row>
        <row r="715">
          <cell r="C715" t="str">
            <v>LTS</v>
          </cell>
        </row>
        <row r="716">
          <cell r="C716" t="str">
            <v>LSK</v>
          </cell>
        </row>
        <row r="717">
          <cell r="C717" t="str">
            <v>LRM</v>
          </cell>
        </row>
        <row r="718">
          <cell r="C718" t="str">
            <v>LRG</v>
          </cell>
        </row>
        <row r="719">
          <cell r="C719" t="str">
            <v>LRD</v>
          </cell>
        </row>
        <row r="720">
          <cell r="C720" t="str">
            <v>LPS</v>
          </cell>
        </row>
        <row r="721">
          <cell r="C721" t="str">
            <v>LPE</v>
          </cell>
        </row>
        <row r="722">
          <cell r="C722" t="str">
            <v>LOM</v>
          </cell>
        </row>
        <row r="723">
          <cell r="C723" t="str">
            <v>LMV</v>
          </cell>
        </row>
        <row r="724">
          <cell r="C724" t="str">
            <v>LMT</v>
          </cell>
        </row>
        <row r="725">
          <cell r="C725" t="str">
            <v>LME</v>
          </cell>
        </row>
        <row r="726">
          <cell r="C726" t="str">
            <v>LMA</v>
          </cell>
        </row>
        <row r="727">
          <cell r="C727" t="str">
            <v>LM2</v>
          </cell>
        </row>
        <row r="728">
          <cell r="C728" t="str">
            <v>LM1</v>
          </cell>
        </row>
        <row r="729">
          <cell r="C729" t="str">
            <v>LIV</v>
          </cell>
        </row>
        <row r="730">
          <cell r="C730" t="str">
            <v>LIN</v>
          </cell>
        </row>
        <row r="731">
          <cell r="C731" t="str">
            <v>LIM</v>
          </cell>
        </row>
        <row r="732">
          <cell r="C732" t="str">
            <v>LIL</v>
          </cell>
        </row>
        <row r="733">
          <cell r="C733" t="str">
            <v>LIF</v>
          </cell>
        </row>
        <row r="734">
          <cell r="C734" t="str">
            <v>LIC</v>
          </cell>
        </row>
        <row r="735">
          <cell r="C735" t="str">
            <v>LGL</v>
          </cell>
        </row>
        <row r="736">
          <cell r="C736" t="str">
            <v>LFV</v>
          </cell>
        </row>
        <row r="737">
          <cell r="C737" t="str">
            <v>LFC</v>
          </cell>
        </row>
        <row r="738">
          <cell r="C738" t="str">
            <v>LEV</v>
          </cell>
        </row>
        <row r="739">
          <cell r="C739" t="str">
            <v>LET</v>
          </cell>
        </row>
        <row r="740">
          <cell r="C740" t="str">
            <v>LEP</v>
          </cell>
        </row>
        <row r="741">
          <cell r="C741" t="str">
            <v>LEO</v>
          </cell>
        </row>
        <row r="742">
          <cell r="C742" t="str">
            <v>LEC</v>
          </cell>
        </row>
        <row r="743">
          <cell r="C743" t="str">
            <v>LBM</v>
          </cell>
        </row>
        <row r="744">
          <cell r="C744" t="str">
            <v>LBB</v>
          </cell>
        </row>
        <row r="745">
          <cell r="C745" t="str">
            <v>LAZ</v>
          </cell>
        </row>
        <row r="746">
          <cell r="C746" t="str">
            <v>LAI</v>
          </cell>
        </row>
        <row r="747">
          <cell r="C747" t="str">
            <v>LAF</v>
          </cell>
        </row>
        <row r="748">
          <cell r="C748" t="str">
            <v>LAC</v>
          </cell>
        </row>
        <row r="749">
          <cell r="C749" t="str">
            <v>LAA</v>
          </cell>
        </row>
        <row r="750">
          <cell r="C750" t="str">
            <v>KYO</v>
          </cell>
        </row>
        <row r="751">
          <cell r="C751" t="str">
            <v>KWS</v>
          </cell>
        </row>
        <row r="752">
          <cell r="C752" t="str">
            <v>KWI</v>
          </cell>
        </row>
        <row r="753">
          <cell r="C753" t="str">
            <v>KVS</v>
          </cell>
        </row>
        <row r="754">
          <cell r="C754" t="str">
            <v>KVK</v>
          </cell>
        </row>
        <row r="755">
          <cell r="C755" t="str">
            <v>KUP</v>
          </cell>
        </row>
        <row r="756">
          <cell r="C756" t="str">
            <v>KRE</v>
          </cell>
        </row>
        <row r="757">
          <cell r="C757" t="str">
            <v>KOX</v>
          </cell>
        </row>
        <row r="758">
          <cell r="C758" t="str">
            <v>KOW</v>
          </cell>
        </row>
        <row r="759">
          <cell r="C759" t="str">
            <v>KON</v>
          </cell>
        </row>
        <row r="760">
          <cell r="C760" t="str">
            <v>KMP</v>
          </cell>
        </row>
        <row r="761">
          <cell r="C761" t="str">
            <v>KMD</v>
          </cell>
        </row>
        <row r="762">
          <cell r="C762" t="str">
            <v>KLM</v>
          </cell>
        </row>
        <row r="763">
          <cell r="C763" t="str">
            <v>KLE</v>
          </cell>
        </row>
        <row r="764">
          <cell r="C764" t="str">
            <v>KKM</v>
          </cell>
        </row>
        <row r="765">
          <cell r="C765" t="str">
            <v>KJH</v>
          </cell>
        </row>
        <row r="766">
          <cell r="C766" t="str">
            <v>KIS</v>
          </cell>
        </row>
        <row r="767">
          <cell r="C767" t="str">
            <v>KIN</v>
          </cell>
        </row>
        <row r="768">
          <cell r="C768" t="str">
            <v>KIM</v>
          </cell>
        </row>
        <row r="769">
          <cell r="C769" t="str">
            <v>KIK</v>
          </cell>
        </row>
        <row r="770">
          <cell r="C770" t="str">
            <v>KEN</v>
          </cell>
        </row>
        <row r="771">
          <cell r="C771" t="str">
            <v>KCK</v>
          </cell>
        </row>
        <row r="772">
          <cell r="C772" t="str">
            <v>KCI</v>
          </cell>
        </row>
        <row r="773">
          <cell r="C773" t="str">
            <v>KAN</v>
          </cell>
        </row>
        <row r="774">
          <cell r="C774" t="str">
            <v>KAL</v>
          </cell>
        </row>
        <row r="775">
          <cell r="C775" t="str">
            <v>KAK</v>
          </cell>
        </row>
        <row r="776">
          <cell r="C776" t="str">
            <v>KAG</v>
          </cell>
        </row>
        <row r="777">
          <cell r="C777" t="str">
            <v>KAC</v>
          </cell>
        </row>
        <row r="778">
          <cell r="C778" t="str">
            <v>KA1</v>
          </cell>
        </row>
        <row r="779">
          <cell r="C779" t="str">
            <v>K2M</v>
          </cell>
        </row>
        <row r="780">
          <cell r="C780" t="str">
            <v>JUZ</v>
          </cell>
        </row>
        <row r="781">
          <cell r="C781" t="str">
            <v>JUN</v>
          </cell>
        </row>
        <row r="782">
          <cell r="C782" t="str">
            <v>JTC</v>
          </cell>
        </row>
        <row r="783">
          <cell r="C783" t="str">
            <v>JOT</v>
          </cell>
        </row>
        <row r="784">
          <cell r="C784" t="str">
            <v>JOK</v>
          </cell>
        </row>
        <row r="785">
          <cell r="C785" t="str">
            <v>JOI</v>
          </cell>
        </row>
        <row r="786">
          <cell r="C786" t="str">
            <v>JO2</v>
          </cell>
        </row>
        <row r="787">
          <cell r="C787" t="str">
            <v>JO1</v>
          </cell>
        </row>
        <row r="788">
          <cell r="C788" t="str">
            <v>JNV</v>
          </cell>
        </row>
        <row r="789">
          <cell r="C789" t="str">
            <v>JHI</v>
          </cell>
        </row>
        <row r="790">
          <cell r="C790" t="str">
            <v>JEN</v>
          </cell>
        </row>
        <row r="791">
          <cell r="C791" t="str">
            <v>JEL</v>
          </cell>
        </row>
        <row r="792">
          <cell r="C792" t="str">
            <v>JCM</v>
          </cell>
        </row>
        <row r="793">
          <cell r="C793" t="str">
            <v>JAJ</v>
          </cell>
        </row>
        <row r="794">
          <cell r="C794" t="str">
            <v>IVT</v>
          </cell>
        </row>
        <row r="795">
          <cell r="C795" t="str">
            <v>IVS</v>
          </cell>
        </row>
        <row r="796">
          <cell r="C796" t="str">
            <v>IVO</v>
          </cell>
        </row>
        <row r="797">
          <cell r="C797" t="str">
            <v>IV1</v>
          </cell>
        </row>
        <row r="798">
          <cell r="C798" t="str">
            <v>ITT</v>
          </cell>
        </row>
        <row r="799">
          <cell r="C799" t="str">
            <v>ITR</v>
          </cell>
        </row>
        <row r="800">
          <cell r="C800" t="str">
            <v>ITM</v>
          </cell>
        </row>
        <row r="801">
          <cell r="C801" t="str">
            <v>ITG</v>
          </cell>
        </row>
        <row r="802">
          <cell r="C802" t="str">
            <v>ISU</v>
          </cell>
        </row>
        <row r="803">
          <cell r="C803" t="str">
            <v>ISS</v>
          </cell>
        </row>
        <row r="804">
          <cell r="C804" t="str">
            <v>ISP</v>
          </cell>
        </row>
        <row r="805">
          <cell r="C805" t="str">
            <v>ISM</v>
          </cell>
        </row>
        <row r="806">
          <cell r="C806" t="str">
            <v>ISI</v>
          </cell>
        </row>
        <row r="807">
          <cell r="C807" t="str">
            <v>ISC</v>
          </cell>
        </row>
        <row r="808">
          <cell r="C808" t="str">
            <v>IOH</v>
          </cell>
        </row>
        <row r="809">
          <cell r="C809" t="str">
            <v>INV</v>
          </cell>
        </row>
        <row r="810">
          <cell r="C810" t="str">
            <v>INU</v>
          </cell>
        </row>
        <row r="811">
          <cell r="C811" t="str">
            <v>INT</v>
          </cell>
        </row>
        <row r="812">
          <cell r="C812" t="str">
            <v>INS</v>
          </cell>
        </row>
        <row r="813">
          <cell r="C813" t="str">
            <v>INR</v>
          </cell>
        </row>
        <row r="814">
          <cell r="C814" t="str">
            <v>INP</v>
          </cell>
        </row>
        <row r="815">
          <cell r="C815" t="str">
            <v>INO</v>
          </cell>
        </row>
        <row r="816">
          <cell r="C816" t="str">
            <v>INN</v>
          </cell>
        </row>
        <row r="817">
          <cell r="C817" t="str">
            <v>INM</v>
          </cell>
        </row>
        <row r="818">
          <cell r="C818" t="str">
            <v>INL</v>
          </cell>
        </row>
        <row r="819">
          <cell r="C819" t="str">
            <v>INI</v>
          </cell>
        </row>
        <row r="820">
          <cell r="C820" t="str">
            <v>INH</v>
          </cell>
        </row>
        <row r="821">
          <cell r="C821" t="str">
            <v>ING</v>
          </cell>
        </row>
        <row r="822">
          <cell r="C822" t="str">
            <v>INF</v>
          </cell>
        </row>
        <row r="823">
          <cell r="C823" t="str">
            <v>INE</v>
          </cell>
        </row>
        <row r="824">
          <cell r="C824" t="str">
            <v>IND</v>
          </cell>
        </row>
        <row r="825">
          <cell r="C825" t="str">
            <v>INC</v>
          </cell>
        </row>
        <row r="826">
          <cell r="C826" t="str">
            <v>IN1</v>
          </cell>
        </row>
        <row r="827">
          <cell r="C827" t="str">
            <v>IN</v>
          </cell>
        </row>
        <row r="828">
          <cell r="C828" t="str">
            <v>IMT</v>
          </cell>
        </row>
        <row r="829">
          <cell r="C829" t="str">
            <v>IMS</v>
          </cell>
        </row>
        <row r="830">
          <cell r="C830" t="str">
            <v>IMP</v>
          </cell>
        </row>
        <row r="831">
          <cell r="C831" t="str">
            <v>IMM</v>
          </cell>
        </row>
        <row r="832">
          <cell r="C832" t="str">
            <v>IMF</v>
          </cell>
        </row>
        <row r="833">
          <cell r="C833" t="str">
            <v>IME</v>
          </cell>
        </row>
        <row r="834">
          <cell r="C834" t="str">
            <v>IMD</v>
          </cell>
        </row>
        <row r="835">
          <cell r="C835" t="str">
            <v>IMC</v>
          </cell>
        </row>
        <row r="836">
          <cell r="C836" t="str">
            <v>ILS</v>
          </cell>
        </row>
        <row r="837">
          <cell r="C837" t="str">
            <v>ILI</v>
          </cell>
        </row>
        <row r="838">
          <cell r="C838" t="str">
            <v>IHT</v>
          </cell>
        </row>
        <row r="839">
          <cell r="C839" t="str">
            <v>IG</v>
          </cell>
        </row>
        <row r="840">
          <cell r="C840" t="str">
            <v>IFR</v>
          </cell>
        </row>
        <row r="841">
          <cell r="C841" t="str">
            <v>IFL</v>
          </cell>
        </row>
        <row r="842">
          <cell r="C842" t="str">
            <v>IF1</v>
          </cell>
        </row>
        <row r="843">
          <cell r="C843" t="str">
            <v>IF</v>
          </cell>
        </row>
        <row r="844">
          <cell r="C844" t="str">
            <v>IDT</v>
          </cell>
        </row>
        <row r="845">
          <cell r="C845" t="str">
            <v>IDS</v>
          </cell>
        </row>
        <row r="846">
          <cell r="C846" t="str">
            <v>IDE</v>
          </cell>
        </row>
        <row r="847">
          <cell r="C847" t="str">
            <v>ICU</v>
          </cell>
        </row>
        <row r="848">
          <cell r="C848" t="str">
            <v>ICO</v>
          </cell>
        </row>
        <row r="849">
          <cell r="C849" t="str">
            <v>ICM</v>
          </cell>
        </row>
        <row r="850">
          <cell r="C850" t="str">
            <v>ICE</v>
          </cell>
        </row>
        <row r="851">
          <cell r="C851" t="str">
            <v>ICC</v>
          </cell>
        </row>
        <row r="852">
          <cell r="C852" t="str">
            <v>ICB</v>
          </cell>
        </row>
        <row r="853">
          <cell r="C853" t="str">
            <v>IBS</v>
          </cell>
        </row>
        <row r="854">
          <cell r="C854" t="str">
            <v>IBM</v>
          </cell>
        </row>
        <row r="855">
          <cell r="C855" t="str">
            <v>IBI</v>
          </cell>
        </row>
        <row r="856">
          <cell r="C856" t="str">
            <v>IB1</v>
          </cell>
        </row>
        <row r="857">
          <cell r="C857" t="str">
            <v>HYL</v>
          </cell>
        </row>
        <row r="858">
          <cell r="C858" t="str">
            <v>HYA</v>
          </cell>
        </row>
        <row r="859">
          <cell r="C859" t="str">
            <v>HUV</v>
          </cell>
        </row>
        <row r="860">
          <cell r="C860" t="str">
            <v>HUT</v>
          </cell>
        </row>
        <row r="861">
          <cell r="C861" t="str">
            <v>HUS</v>
          </cell>
        </row>
        <row r="862">
          <cell r="C862" t="str">
            <v>HTL</v>
          </cell>
        </row>
        <row r="863">
          <cell r="C863" t="str">
            <v>HRW</v>
          </cell>
        </row>
        <row r="864">
          <cell r="C864" t="str">
            <v>HRT</v>
          </cell>
        </row>
        <row r="865">
          <cell r="C865" t="str">
            <v>HRS</v>
          </cell>
        </row>
        <row r="866">
          <cell r="C866" t="str">
            <v>HOY</v>
          </cell>
        </row>
        <row r="867">
          <cell r="C867" t="str">
            <v>HOS</v>
          </cell>
        </row>
        <row r="868">
          <cell r="C868" t="str">
            <v>HOR</v>
          </cell>
        </row>
        <row r="869">
          <cell r="C869" t="str">
            <v>HON</v>
          </cell>
        </row>
        <row r="870">
          <cell r="C870" t="str">
            <v>HOF</v>
          </cell>
        </row>
        <row r="871">
          <cell r="C871" t="str">
            <v>HOC</v>
          </cell>
        </row>
        <row r="872">
          <cell r="C872" t="str">
            <v>HMT</v>
          </cell>
        </row>
        <row r="873">
          <cell r="C873" t="str">
            <v>HMR</v>
          </cell>
        </row>
        <row r="874">
          <cell r="C874" t="str">
            <v>HMP</v>
          </cell>
        </row>
        <row r="875">
          <cell r="C875" t="str">
            <v>HMM</v>
          </cell>
        </row>
        <row r="876">
          <cell r="C876" t="str">
            <v>HMH</v>
          </cell>
        </row>
        <row r="877">
          <cell r="C877" t="str">
            <v>HLZ</v>
          </cell>
        </row>
        <row r="878">
          <cell r="C878" t="str">
            <v>HLN</v>
          </cell>
        </row>
        <row r="879">
          <cell r="C879" t="str">
            <v>HLL</v>
          </cell>
        </row>
        <row r="880">
          <cell r="C880" t="str">
            <v>HLI</v>
          </cell>
        </row>
        <row r="881">
          <cell r="C881" t="str">
            <v>HIT</v>
          </cell>
        </row>
        <row r="882">
          <cell r="C882" t="str">
            <v>HIM</v>
          </cell>
        </row>
        <row r="883">
          <cell r="C883" t="str">
            <v>HIG</v>
          </cell>
        </row>
        <row r="884">
          <cell r="C884" t="str">
            <v>HEW</v>
          </cell>
        </row>
        <row r="885">
          <cell r="C885" t="str">
            <v>HER</v>
          </cell>
        </row>
        <row r="886">
          <cell r="C886" t="str">
            <v>HEQ</v>
          </cell>
        </row>
        <row r="887">
          <cell r="C887" t="str">
            <v>HEM</v>
          </cell>
        </row>
        <row r="888">
          <cell r="C888" t="str">
            <v>HEL</v>
          </cell>
        </row>
        <row r="889">
          <cell r="C889" t="str">
            <v>HDP</v>
          </cell>
        </row>
        <row r="890">
          <cell r="C890" t="str">
            <v>HDH</v>
          </cell>
        </row>
        <row r="891">
          <cell r="C891" t="str">
            <v>HDG</v>
          </cell>
        </row>
        <row r="892">
          <cell r="C892" t="str">
            <v>HD</v>
          </cell>
        </row>
        <row r="893">
          <cell r="C893" t="str">
            <v>HAZ</v>
          </cell>
        </row>
        <row r="894">
          <cell r="C894" t="str">
            <v>HAS</v>
          </cell>
        </row>
        <row r="895">
          <cell r="C895" t="str">
            <v>HAO</v>
          </cell>
        </row>
        <row r="896">
          <cell r="C896" t="str">
            <v>HAN</v>
          </cell>
        </row>
        <row r="897">
          <cell r="C897" t="str">
            <v>HAM</v>
          </cell>
        </row>
        <row r="898">
          <cell r="C898" t="str">
            <v>HAC</v>
          </cell>
        </row>
        <row r="899">
          <cell r="C899" t="str">
            <v>HAB</v>
          </cell>
        </row>
        <row r="900">
          <cell r="C900" t="str">
            <v>GUE</v>
          </cell>
        </row>
        <row r="901">
          <cell r="C901" t="str">
            <v>GUA</v>
          </cell>
        </row>
        <row r="902">
          <cell r="C902" t="str">
            <v>GSW</v>
          </cell>
        </row>
        <row r="903">
          <cell r="C903" t="str">
            <v>GST</v>
          </cell>
        </row>
        <row r="904">
          <cell r="C904" t="str">
            <v>GRU</v>
          </cell>
        </row>
        <row r="905">
          <cell r="C905" t="str">
            <v>GRS</v>
          </cell>
        </row>
        <row r="906">
          <cell r="C906" t="str">
            <v>GRM</v>
          </cell>
        </row>
        <row r="907">
          <cell r="C907" t="str">
            <v>GRL</v>
          </cell>
        </row>
        <row r="908">
          <cell r="C908" t="str">
            <v>GRA</v>
          </cell>
        </row>
        <row r="909">
          <cell r="C909" t="str">
            <v>GR1</v>
          </cell>
        </row>
        <row r="910">
          <cell r="C910" t="str">
            <v>GOR</v>
          </cell>
        </row>
        <row r="911">
          <cell r="C911" t="str">
            <v>GOO</v>
          </cell>
        </row>
        <row r="912">
          <cell r="C912" t="str">
            <v>GOM</v>
          </cell>
        </row>
        <row r="913">
          <cell r="C913" t="str">
            <v>GOL</v>
          </cell>
        </row>
        <row r="914">
          <cell r="C914" t="str">
            <v>GOD</v>
          </cell>
        </row>
        <row r="915">
          <cell r="C915" t="str">
            <v>GMC</v>
          </cell>
        </row>
        <row r="916">
          <cell r="C916" t="str">
            <v>GLO</v>
          </cell>
        </row>
        <row r="917">
          <cell r="C917" t="str">
            <v>GLM</v>
          </cell>
        </row>
        <row r="918">
          <cell r="C918" t="str">
            <v>GLD</v>
          </cell>
        </row>
        <row r="919">
          <cell r="C919" t="str">
            <v>GLA</v>
          </cell>
        </row>
        <row r="920">
          <cell r="C920" t="str">
            <v>GIV</v>
          </cell>
        </row>
        <row r="921">
          <cell r="C921" t="str">
            <v>GIT</v>
          </cell>
        </row>
        <row r="922">
          <cell r="C922" t="str">
            <v>GIS</v>
          </cell>
        </row>
        <row r="923">
          <cell r="C923" t="str">
            <v>GIB</v>
          </cell>
        </row>
        <row r="924">
          <cell r="C924" t="str">
            <v>GHE</v>
          </cell>
        </row>
        <row r="925">
          <cell r="C925" t="str">
            <v>GFL</v>
          </cell>
        </row>
        <row r="926">
          <cell r="C926" t="str">
            <v>GFE</v>
          </cell>
        </row>
        <row r="927">
          <cell r="C927" t="str">
            <v>GEO</v>
          </cell>
        </row>
        <row r="928">
          <cell r="C928" t="str">
            <v>GEN</v>
          </cell>
        </row>
        <row r="929">
          <cell r="C929" t="str">
            <v>GEM</v>
          </cell>
        </row>
        <row r="930">
          <cell r="C930" t="str">
            <v>GEC</v>
          </cell>
        </row>
        <row r="931">
          <cell r="C931" t="str">
            <v>GDT</v>
          </cell>
        </row>
        <row r="932">
          <cell r="C932" t="str">
            <v>GCM</v>
          </cell>
        </row>
        <row r="933">
          <cell r="C933" t="str">
            <v>GBM</v>
          </cell>
        </row>
        <row r="934">
          <cell r="C934" t="str">
            <v>GAN</v>
          </cell>
        </row>
        <row r="935">
          <cell r="C935" t="str">
            <v>GAL</v>
          </cell>
        </row>
        <row r="936">
          <cell r="C936" t="str">
            <v>GAD</v>
          </cell>
        </row>
        <row r="937">
          <cell r="C937" t="str">
            <v>GAA</v>
          </cell>
        </row>
        <row r="938">
          <cell r="C938" t="str">
            <v>G11</v>
          </cell>
        </row>
        <row r="939">
          <cell r="C939" t="str">
            <v>FZA</v>
          </cell>
        </row>
        <row r="940">
          <cell r="C940" t="str">
            <v>FUS</v>
          </cell>
        </row>
        <row r="941">
          <cell r="C941" t="str">
            <v>FUJ</v>
          </cell>
        </row>
        <row r="942">
          <cell r="C942" t="str">
            <v>FTM</v>
          </cell>
        </row>
        <row r="943">
          <cell r="C943" t="str">
            <v>FSS</v>
          </cell>
        </row>
        <row r="944">
          <cell r="C944" t="str">
            <v>FSD</v>
          </cell>
        </row>
        <row r="945">
          <cell r="C945" t="str">
            <v>FRN</v>
          </cell>
        </row>
        <row r="946">
          <cell r="C946" t="str">
            <v>FRM</v>
          </cell>
        </row>
        <row r="947">
          <cell r="C947" t="str">
            <v>FRI</v>
          </cell>
        </row>
        <row r="948">
          <cell r="C948" t="str">
            <v>FRE</v>
          </cell>
        </row>
        <row r="949">
          <cell r="C949" t="str">
            <v>FPM</v>
          </cell>
        </row>
        <row r="950">
          <cell r="C950" t="str">
            <v>FPL</v>
          </cell>
        </row>
        <row r="951">
          <cell r="C951" t="str">
            <v>FPH</v>
          </cell>
        </row>
        <row r="952">
          <cell r="C952" t="str">
            <v>FOT</v>
          </cell>
        </row>
        <row r="953">
          <cell r="C953" t="str">
            <v>FOR</v>
          </cell>
        </row>
        <row r="954">
          <cell r="C954" t="str">
            <v>FLN</v>
          </cell>
        </row>
        <row r="955">
          <cell r="C955" t="str">
            <v>FLM</v>
          </cell>
        </row>
        <row r="956">
          <cell r="C956" t="str">
            <v>FIX</v>
          </cell>
        </row>
        <row r="957">
          <cell r="C957" t="str">
            <v>FIQ</v>
          </cell>
        </row>
        <row r="958">
          <cell r="C958" t="str">
            <v>FIF</v>
          </cell>
        </row>
        <row r="959">
          <cell r="C959" t="str">
            <v>FIA</v>
          </cell>
        </row>
        <row r="960">
          <cell r="C960" t="str">
            <v>FI1</v>
          </cell>
        </row>
        <row r="961">
          <cell r="C961" t="str">
            <v>FHM</v>
          </cell>
        </row>
        <row r="962">
          <cell r="C962" t="str">
            <v>FGZ</v>
          </cell>
        </row>
        <row r="963">
          <cell r="C963" t="str">
            <v>FEH</v>
          </cell>
        </row>
        <row r="964">
          <cell r="C964" t="str">
            <v>FDI</v>
          </cell>
        </row>
        <row r="965">
          <cell r="C965" t="str">
            <v>FCS</v>
          </cell>
        </row>
        <row r="966">
          <cell r="C966" t="str">
            <v>FBT</v>
          </cell>
        </row>
        <row r="967">
          <cell r="C967" t="str">
            <v>FBM</v>
          </cell>
        </row>
        <row r="968">
          <cell r="C968" t="str">
            <v>FAZ</v>
          </cell>
        </row>
        <row r="969">
          <cell r="C969" t="str">
            <v>FAS</v>
          </cell>
        </row>
        <row r="970">
          <cell r="C970" t="str">
            <v>FAH</v>
          </cell>
        </row>
        <row r="971">
          <cell r="C971" t="str">
            <v>FAC</v>
          </cell>
        </row>
        <row r="972">
          <cell r="C972" t="str">
            <v>EYE</v>
          </cell>
        </row>
        <row r="973">
          <cell r="C973" t="str">
            <v>EXS</v>
          </cell>
        </row>
        <row r="974">
          <cell r="C974" t="str">
            <v>EXB</v>
          </cell>
        </row>
        <row r="975">
          <cell r="C975" t="str">
            <v>EV3</v>
          </cell>
        </row>
        <row r="976">
          <cell r="C976" t="str">
            <v>EUT</v>
          </cell>
        </row>
        <row r="977">
          <cell r="C977" t="str">
            <v>EUS</v>
          </cell>
        </row>
        <row r="978">
          <cell r="C978" t="str">
            <v>EUR</v>
          </cell>
        </row>
        <row r="979">
          <cell r="C979" t="str">
            <v>EUP</v>
          </cell>
        </row>
        <row r="980">
          <cell r="C980" t="str">
            <v>EUO</v>
          </cell>
        </row>
        <row r="981">
          <cell r="C981" t="str">
            <v>EUC</v>
          </cell>
        </row>
        <row r="982">
          <cell r="C982" t="str">
            <v>ETH</v>
          </cell>
        </row>
        <row r="983">
          <cell r="C983" t="str">
            <v>ETE</v>
          </cell>
        </row>
        <row r="984">
          <cell r="C984" t="str">
            <v>ETC</v>
          </cell>
        </row>
        <row r="985">
          <cell r="C985" t="str">
            <v>ETA</v>
          </cell>
        </row>
        <row r="986">
          <cell r="C986" t="str">
            <v>EST</v>
          </cell>
        </row>
        <row r="987">
          <cell r="C987" t="str">
            <v>ESS</v>
          </cell>
        </row>
        <row r="988">
          <cell r="C988" t="str">
            <v>ESB</v>
          </cell>
        </row>
        <row r="989">
          <cell r="C989" t="str">
            <v>ES2</v>
          </cell>
        </row>
        <row r="990">
          <cell r="C990" t="str">
            <v>ERR</v>
          </cell>
        </row>
        <row r="991">
          <cell r="C991" t="str">
            <v>ERI</v>
          </cell>
        </row>
        <row r="992">
          <cell r="C992" t="str">
            <v>ERG</v>
          </cell>
        </row>
        <row r="993">
          <cell r="C993" t="str">
            <v>ERA</v>
          </cell>
        </row>
        <row r="994">
          <cell r="C994" t="str">
            <v>EQM</v>
          </cell>
        </row>
        <row r="995">
          <cell r="C995" t="str">
            <v>EQL</v>
          </cell>
        </row>
        <row r="996">
          <cell r="C996" t="str">
            <v>EPM</v>
          </cell>
        </row>
        <row r="997">
          <cell r="C997" t="str">
            <v>EPI</v>
          </cell>
        </row>
        <row r="998">
          <cell r="C998" t="str">
            <v>EPF</v>
          </cell>
        </row>
        <row r="999">
          <cell r="C999" t="str">
            <v>ENV</v>
          </cell>
        </row>
        <row r="1000">
          <cell r="C1000" t="str">
            <v>ENT</v>
          </cell>
        </row>
        <row r="1001">
          <cell r="C1001" t="str">
            <v>ENS</v>
          </cell>
        </row>
        <row r="1002">
          <cell r="C1002" t="str">
            <v>ENF</v>
          </cell>
        </row>
        <row r="1003">
          <cell r="C1003" t="str">
            <v>END</v>
          </cell>
        </row>
        <row r="1004">
          <cell r="C1004" t="str">
            <v>ENC</v>
          </cell>
        </row>
        <row r="1005">
          <cell r="C1005" t="str">
            <v>EMG</v>
          </cell>
        </row>
        <row r="1006">
          <cell r="C1006" t="str">
            <v>EMD</v>
          </cell>
        </row>
        <row r="1007">
          <cell r="C1007" t="str">
            <v>EMC</v>
          </cell>
        </row>
        <row r="1008">
          <cell r="C1008" t="str">
            <v>EMB</v>
          </cell>
        </row>
        <row r="1009">
          <cell r="C1009" t="str">
            <v>EM2</v>
          </cell>
        </row>
        <row r="1010">
          <cell r="C1010" t="str">
            <v>EM1</v>
          </cell>
        </row>
        <row r="1011">
          <cell r="C1011" t="str">
            <v>ELS</v>
          </cell>
        </row>
        <row r="1012">
          <cell r="C1012" t="str">
            <v>ELQ</v>
          </cell>
        </row>
        <row r="1013">
          <cell r="C1013" t="str">
            <v>ELI</v>
          </cell>
        </row>
        <row r="1014">
          <cell r="C1014" t="str">
            <v>ELA</v>
          </cell>
        </row>
        <row r="1015">
          <cell r="C1015" t="str">
            <v>EKO</v>
          </cell>
        </row>
        <row r="1016">
          <cell r="C1016" t="str">
            <v>EHA</v>
          </cell>
        </row>
        <row r="1017">
          <cell r="C1017" t="str">
            <v>EGO</v>
          </cell>
        </row>
        <row r="1018">
          <cell r="C1018" t="str">
            <v>EDW</v>
          </cell>
        </row>
        <row r="1019">
          <cell r="C1019" t="str">
            <v>EDL</v>
          </cell>
        </row>
        <row r="1020">
          <cell r="C1020" t="str">
            <v>ECP</v>
          </cell>
        </row>
        <row r="1021">
          <cell r="C1021" t="str">
            <v>ECO</v>
          </cell>
        </row>
        <row r="1022">
          <cell r="C1022" t="str">
            <v>EAK</v>
          </cell>
        </row>
        <row r="1023">
          <cell r="C1023" t="str">
            <v>DZO</v>
          </cell>
        </row>
        <row r="1024">
          <cell r="C1024" t="str">
            <v>DXM</v>
          </cell>
        </row>
        <row r="1025">
          <cell r="C1025" t="str">
            <v>DVL</v>
          </cell>
        </row>
        <row r="1026">
          <cell r="C1026" t="str">
            <v>DUP</v>
          </cell>
        </row>
        <row r="1027">
          <cell r="C1027" t="str">
            <v>DTZ</v>
          </cell>
        </row>
        <row r="1028">
          <cell r="C1028" t="str">
            <v>DTP</v>
          </cell>
        </row>
        <row r="1029">
          <cell r="C1029" t="str">
            <v>DSP</v>
          </cell>
        </row>
        <row r="1030">
          <cell r="C1030" t="str">
            <v>DSM</v>
          </cell>
        </row>
        <row r="1031">
          <cell r="C1031" t="str">
            <v>DRY</v>
          </cell>
        </row>
        <row r="1032">
          <cell r="C1032" t="str">
            <v>DRI</v>
          </cell>
        </row>
        <row r="1033">
          <cell r="C1033" t="str">
            <v>DRG</v>
          </cell>
        </row>
        <row r="1034">
          <cell r="C1034" t="str">
            <v>DOL</v>
          </cell>
        </row>
        <row r="1035">
          <cell r="C1035" t="str">
            <v>DMA</v>
          </cell>
        </row>
        <row r="1036">
          <cell r="C1036" t="str">
            <v>DLC</v>
          </cell>
        </row>
        <row r="1037">
          <cell r="C1037" t="str">
            <v>DJY</v>
          </cell>
        </row>
        <row r="1038">
          <cell r="C1038" t="str">
            <v>DIX</v>
          </cell>
        </row>
        <row r="1039">
          <cell r="C1039" t="str">
            <v>DIV</v>
          </cell>
        </row>
        <row r="1040">
          <cell r="C1040" t="str">
            <v>DIT</v>
          </cell>
        </row>
        <row r="1041">
          <cell r="C1041" t="str">
            <v>DIS</v>
          </cell>
        </row>
        <row r="1042">
          <cell r="C1042" t="str">
            <v>DIP</v>
          </cell>
        </row>
        <row r="1043">
          <cell r="C1043" t="str">
            <v>DIH</v>
          </cell>
        </row>
        <row r="1044">
          <cell r="C1044" t="str">
            <v>DID</v>
          </cell>
        </row>
        <row r="1045">
          <cell r="C1045" t="str">
            <v>DIA</v>
          </cell>
        </row>
        <row r="1046">
          <cell r="C1046" t="str">
            <v>DFI</v>
          </cell>
        </row>
        <row r="1047">
          <cell r="C1047" t="str">
            <v>DEV</v>
          </cell>
        </row>
        <row r="1048">
          <cell r="C1048" t="str">
            <v>DER</v>
          </cell>
        </row>
        <row r="1049">
          <cell r="C1049" t="str">
            <v>DEM</v>
          </cell>
        </row>
        <row r="1050">
          <cell r="C1050" t="str">
            <v>DEL</v>
          </cell>
        </row>
        <row r="1051">
          <cell r="C1051" t="str">
            <v>DDM</v>
          </cell>
        </row>
        <row r="1052">
          <cell r="C1052" t="str">
            <v>DBI</v>
          </cell>
        </row>
        <row r="1053">
          <cell r="C1053" t="str">
            <v>DAV</v>
          </cell>
        </row>
        <row r="1054">
          <cell r="C1054" t="str">
            <v>DAT</v>
          </cell>
        </row>
        <row r="1055">
          <cell r="C1055" t="str">
            <v>DAR</v>
          </cell>
        </row>
        <row r="1056">
          <cell r="C1056" t="str">
            <v>DAN</v>
          </cell>
        </row>
        <row r="1057">
          <cell r="C1057" t="str">
            <v>DAH</v>
          </cell>
        </row>
        <row r="1058">
          <cell r="C1058" t="str">
            <v>CZM</v>
          </cell>
        </row>
        <row r="1059">
          <cell r="C1059" t="str">
            <v>CYB</v>
          </cell>
        </row>
        <row r="1060">
          <cell r="C1060" t="str">
            <v>CWD</v>
          </cell>
        </row>
        <row r="1061">
          <cell r="C1061" t="str">
            <v>CVT</v>
          </cell>
        </row>
        <row r="1062">
          <cell r="C1062" t="str">
            <v>CVS</v>
          </cell>
        </row>
        <row r="1063">
          <cell r="C1063" t="str">
            <v>CVD</v>
          </cell>
        </row>
        <row r="1064">
          <cell r="C1064" t="str">
            <v>CUR</v>
          </cell>
        </row>
        <row r="1065">
          <cell r="C1065" t="str">
            <v>CST</v>
          </cell>
        </row>
        <row r="1066">
          <cell r="C1066" t="str">
            <v>CSN</v>
          </cell>
        </row>
        <row r="1067">
          <cell r="C1067" t="str">
            <v>CSM</v>
          </cell>
        </row>
        <row r="1068">
          <cell r="C1068" t="str">
            <v>CSL</v>
          </cell>
        </row>
        <row r="1069">
          <cell r="C1069" t="str">
            <v>CSC</v>
          </cell>
        </row>
        <row r="1070">
          <cell r="C1070" t="str">
            <v>CRY</v>
          </cell>
        </row>
        <row r="1071">
          <cell r="C1071" t="str">
            <v>CRV</v>
          </cell>
        </row>
        <row r="1072">
          <cell r="C1072" t="str">
            <v>CRP</v>
          </cell>
        </row>
        <row r="1073">
          <cell r="C1073" t="str">
            <v>CRN</v>
          </cell>
        </row>
        <row r="1074">
          <cell r="C1074" t="str">
            <v>CRM</v>
          </cell>
        </row>
        <row r="1075">
          <cell r="C1075" t="str">
            <v>CRL</v>
          </cell>
        </row>
        <row r="1076">
          <cell r="C1076" t="str">
            <v>CRH</v>
          </cell>
        </row>
        <row r="1077">
          <cell r="C1077" t="str">
            <v>CRG</v>
          </cell>
        </row>
        <row r="1078">
          <cell r="C1078" t="str">
            <v>CRF</v>
          </cell>
        </row>
        <row r="1079">
          <cell r="C1079" t="str">
            <v>CRE</v>
          </cell>
        </row>
        <row r="1080">
          <cell r="C1080" t="str">
            <v>CRA</v>
          </cell>
        </row>
        <row r="1081">
          <cell r="C1081" t="str">
            <v>CPV</v>
          </cell>
        </row>
        <row r="1082">
          <cell r="C1082" t="str">
            <v>CPP</v>
          </cell>
        </row>
        <row r="1083">
          <cell r="C1083" t="str">
            <v>CPL</v>
          </cell>
        </row>
        <row r="1084">
          <cell r="C1084" t="str">
            <v>COV</v>
          </cell>
        </row>
        <row r="1085">
          <cell r="C1085" t="str">
            <v>COU</v>
          </cell>
        </row>
        <row r="1086">
          <cell r="C1086" t="str">
            <v>COT</v>
          </cell>
        </row>
        <row r="1087">
          <cell r="C1087" t="str">
            <v>COS</v>
          </cell>
        </row>
        <row r="1088">
          <cell r="C1088" t="str">
            <v>COR</v>
          </cell>
        </row>
        <row r="1089">
          <cell r="C1089" t="str">
            <v>COO</v>
          </cell>
        </row>
        <row r="1090">
          <cell r="C1090" t="str">
            <v>CON</v>
          </cell>
        </row>
        <row r="1091">
          <cell r="C1091" t="str">
            <v>COM</v>
          </cell>
        </row>
        <row r="1092">
          <cell r="C1092" t="str">
            <v>COL</v>
          </cell>
        </row>
        <row r="1093">
          <cell r="C1093" t="str">
            <v>COK</v>
          </cell>
        </row>
        <row r="1094">
          <cell r="C1094" t="str">
            <v>COH</v>
          </cell>
        </row>
        <row r="1095">
          <cell r="C1095" t="str">
            <v>COG</v>
          </cell>
        </row>
        <row r="1096">
          <cell r="C1096" t="str">
            <v>COE</v>
          </cell>
        </row>
        <row r="1097">
          <cell r="C1097" t="str">
            <v>COD</v>
          </cell>
        </row>
        <row r="1098">
          <cell r="C1098" t="str">
            <v>CO1</v>
          </cell>
        </row>
        <row r="1099">
          <cell r="C1099" t="str">
            <v>CNX</v>
          </cell>
        </row>
        <row r="1100">
          <cell r="C1100" t="str">
            <v>CNC</v>
          </cell>
        </row>
        <row r="1101">
          <cell r="C1101" t="str">
            <v>CNA</v>
          </cell>
        </row>
        <row r="1102">
          <cell r="C1102" t="str">
            <v>CMT</v>
          </cell>
        </row>
        <row r="1103">
          <cell r="C1103" t="str">
            <v>CMP</v>
          </cell>
        </row>
        <row r="1104">
          <cell r="C1104" t="str">
            <v>CMI</v>
          </cell>
        </row>
        <row r="1105">
          <cell r="C1105" t="str">
            <v>CMH</v>
          </cell>
        </row>
        <row r="1106">
          <cell r="C1106" t="str">
            <v>CME</v>
          </cell>
        </row>
        <row r="1107">
          <cell r="C1107" t="str">
            <v>CMD</v>
          </cell>
        </row>
        <row r="1108">
          <cell r="C1108" t="str">
            <v>CMB</v>
          </cell>
        </row>
        <row r="1109">
          <cell r="C1109" t="str">
            <v>CM1</v>
          </cell>
        </row>
        <row r="1110">
          <cell r="C1110" t="str">
            <v>CLR</v>
          </cell>
        </row>
        <row r="1111">
          <cell r="C1111" t="str">
            <v>CLB</v>
          </cell>
        </row>
        <row r="1112">
          <cell r="C1112" t="str">
            <v>CKK</v>
          </cell>
        </row>
        <row r="1113">
          <cell r="C1113" t="str">
            <v>CIV</v>
          </cell>
        </row>
        <row r="1114">
          <cell r="C1114" t="str">
            <v>CIP</v>
          </cell>
        </row>
        <row r="1115">
          <cell r="C1115" t="str">
            <v>CID</v>
          </cell>
        </row>
        <row r="1116">
          <cell r="C1116" t="str">
            <v>CIA</v>
          </cell>
        </row>
        <row r="1117">
          <cell r="C1117" t="str">
            <v>CHZ</v>
          </cell>
        </row>
        <row r="1118">
          <cell r="C1118" t="str">
            <v>CHS</v>
          </cell>
        </row>
        <row r="1119">
          <cell r="C1119" t="str">
            <v>CHM</v>
          </cell>
        </row>
        <row r="1120">
          <cell r="C1120" t="str">
            <v>CHJ</v>
          </cell>
        </row>
        <row r="1121">
          <cell r="C1121" t="str">
            <v>CHI</v>
          </cell>
        </row>
        <row r="1122">
          <cell r="C1122" t="str">
            <v>CHD</v>
          </cell>
        </row>
        <row r="1123">
          <cell r="C1123" t="str">
            <v>CFO</v>
          </cell>
        </row>
        <row r="1124">
          <cell r="C1124" t="str">
            <v>CER</v>
          </cell>
        </row>
        <row r="1125">
          <cell r="C1125" t="str">
            <v>CCV</v>
          </cell>
        </row>
        <row r="1126">
          <cell r="C1126" t="str">
            <v>CCM</v>
          </cell>
        </row>
        <row r="1127">
          <cell r="C1127" t="str">
            <v>CAY</v>
          </cell>
        </row>
        <row r="1128">
          <cell r="C1128" t="str">
            <v>CAT</v>
          </cell>
        </row>
        <row r="1129">
          <cell r="C1129" t="str">
            <v>CAS</v>
          </cell>
        </row>
        <row r="1130">
          <cell r="C1130" t="str">
            <v>CAP</v>
          </cell>
        </row>
        <row r="1131">
          <cell r="C1131" t="str">
            <v>CAM</v>
          </cell>
        </row>
        <row r="1132">
          <cell r="C1132" t="str">
            <v>CAI</v>
          </cell>
        </row>
        <row r="1133">
          <cell r="C1133" t="str">
            <v>CAH</v>
          </cell>
        </row>
        <row r="1134">
          <cell r="C1134" t="str">
            <v>CAB</v>
          </cell>
        </row>
        <row r="1135">
          <cell r="C1135" t="str">
            <v>CAA</v>
          </cell>
        </row>
        <row r="1136">
          <cell r="C1136" t="str">
            <v>C2F</v>
          </cell>
        </row>
        <row r="1137">
          <cell r="C1137" t="str">
            <v>BXT</v>
          </cell>
        </row>
        <row r="1138">
          <cell r="C1138" t="str">
            <v>BX1</v>
          </cell>
        </row>
        <row r="1139">
          <cell r="C1139" t="str">
            <v>BVI</v>
          </cell>
        </row>
        <row r="1140">
          <cell r="C1140" t="str">
            <v>BUR</v>
          </cell>
        </row>
        <row r="1141">
          <cell r="C1141" t="str">
            <v>BUM</v>
          </cell>
        </row>
        <row r="1142">
          <cell r="C1142" t="str">
            <v>BUL</v>
          </cell>
        </row>
        <row r="1143">
          <cell r="C1143" t="str">
            <v>BUK</v>
          </cell>
        </row>
        <row r="1144">
          <cell r="C1144" t="str">
            <v>BUE</v>
          </cell>
        </row>
        <row r="1145">
          <cell r="C1145" t="str">
            <v>BTR</v>
          </cell>
        </row>
        <row r="1146">
          <cell r="C1146" t="str">
            <v>BTQ</v>
          </cell>
        </row>
        <row r="1147">
          <cell r="C1147" t="str">
            <v>BTG</v>
          </cell>
        </row>
        <row r="1148">
          <cell r="C1148" t="str">
            <v>BTE</v>
          </cell>
        </row>
        <row r="1149">
          <cell r="C1149" t="str">
            <v>BSR</v>
          </cell>
        </row>
        <row r="1150">
          <cell r="C1150" t="str">
            <v>BSP</v>
          </cell>
        </row>
        <row r="1151">
          <cell r="C1151" t="str">
            <v>BSN</v>
          </cell>
        </row>
        <row r="1152">
          <cell r="C1152" t="str">
            <v>BSM</v>
          </cell>
        </row>
        <row r="1153">
          <cell r="C1153" t="str">
            <v>BSE</v>
          </cell>
        </row>
        <row r="1154">
          <cell r="C1154" t="str">
            <v>BSC</v>
          </cell>
        </row>
        <row r="1155">
          <cell r="C1155" t="str">
            <v>BRV</v>
          </cell>
        </row>
        <row r="1156">
          <cell r="C1156" t="str">
            <v>BRU</v>
          </cell>
        </row>
        <row r="1157">
          <cell r="C1157" t="str">
            <v>BRT</v>
          </cell>
        </row>
        <row r="1158">
          <cell r="C1158" t="str">
            <v>BRS</v>
          </cell>
        </row>
        <row r="1159">
          <cell r="C1159" t="str">
            <v>BRO</v>
          </cell>
        </row>
        <row r="1160">
          <cell r="C1160" t="str">
            <v>BRN</v>
          </cell>
        </row>
        <row r="1161">
          <cell r="C1161" t="str">
            <v>BRM</v>
          </cell>
        </row>
        <row r="1162">
          <cell r="C1162" t="str">
            <v>BRL</v>
          </cell>
        </row>
        <row r="1163">
          <cell r="C1163" t="str">
            <v>BRI</v>
          </cell>
        </row>
        <row r="1164">
          <cell r="C1164" t="str">
            <v>BRG</v>
          </cell>
        </row>
        <row r="1165">
          <cell r="C1165" t="str">
            <v>BRE</v>
          </cell>
        </row>
        <row r="1166">
          <cell r="C1166" t="str">
            <v>BRD</v>
          </cell>
        </row>
        <row r="1167">
          <cell r="C1167" t="str">
            <v>BRA</v>
          </cell>
        </row>
        <row r="1168">
          <cell r="C1168" t="str">
            <v>BR2</v>
          </cell>
        </row>
        <row r="1169">
          <cell r="C1169" t="str">
            <v>BR</v>
          </cell>
        </row>
        <row r="1170">
          <cell r="C1170" t="str">
            <v>BPY</v>
          </cell>
        </row>
        <row r="1171">
          <cell r="C1171" t="str">
            <v>BPO</v>
          </cell>
        </row>
        <row r="1172">
          <cell r="C1172" t="str">
            <v>BOR</v>
          </cell>
        </row>
        <row r="1173">
          <cell r="C1173" t="str">
            <v>BOP</v>
          </cell>
        </row>
        <row r="1174">
          <cell r="C1174" t="str">
            <v>BON</v>
          </cell>
        </row>
        <row r="1175">
          <cell r="C1175" t="str">
            <v>BOM</v>
          </cell>
        </row>
        <row r="1176">
          <cell r="C1176" t="str">
            <v>BOL</v>
          </cell>
        </row>
        <row r="1177">
          <cell r="C1177" t="str">
            <v>BOH</v>
          </cell>
        </row>
        <row r="1178">
          <cell r="C1178" t="str">
            <v>BOE</v>
          </cell>
        </row>
        <row r="1179">
          <cell r="C1179" t="str">
            <v>BOC</v>
          </cell>
        </row>
        <row r="1180">
          <cell r="C1180" t="str">
            <v>BO1</v>
          </cell>
        </row>
        <row r="1181">
          <cell r="C1181" t="str">
            <v>BNT</v>
          </cell>
        </row>
        <row r="1182">
          <cell r="C1182" t="str">
            <v>BNM</v>
          </cell>
        </row>
        <row r="1183">
          <cell r="C1183" t="str">
            <v>BNI</v>
          </cell>
        </row>
        <row r="1184">
          <cell r="C1184" t="str">
            <v>BN1</v>
          </cell>
        </row>
        <row r="1185">
          <cell r="C1185" t="str">
            <v>BMT</v>
          </cell>
        </row>
        <row r="1186">
          <cell r="C1186" t="str">
            <v>BMP</v>
          </cell>
        </row>
        <row r="1187">
          <cell r="C1187" t="str">
            <v>BML</v>
          </cell>
        </row>
        <row r="1188">
          <cell r="C1188" t="str">
            <v>BMK</v>
          </cell>
        </row>
        <row r="1189">
          <cell r="C1189" t="str">
            <v>BMF</v>
          </cell>
        </row>
        <row r="1190">
          <cell r="C1190" t="str">
            <v>BME</v>
          </cell>
        </row>
        <row r="1191">
          <cell r="C1191" t="str">
            <v>BM2</v>
          </cell>
        </row>
        <row r="1192">
          <cell r="C1192" t="str">
            <v>BM1</v>
          </cell>
        </row>
        <row r="1193">
          <cell r="C1193" t="str">
            <v>BLU</v>
          </cell>
        </row>
        <row r="1194">
          <cell r="C1194" t="str">
            <v>BLT</v>
          </cell>
        </row>
        <row r="1195">
          <cell r="C1195" t="str">
            <v>BLS</v>
          </cell>
        </row>
        <row r="1196">
          <cell r="C1196" t="str">
            <v>BLO</v>
          </cell>
        </row>
        <row r="1197">
          <cell r="C1197" t="str">
            <v>BLM</v>
          </cell>
        </row>
        <row r="1198">
          <cell r="C1198" t="str">
            <v>BLL</v>
          </cell>
        </row>
        <row r="1199">
          <cell r="C1199" t="str">
            <v>BLD</v>
          </cell>
        </row>
        <row r="1200">
          <cell r="C1200" t="str">
            <v>BLA</v>
          </cell>
        </row>
        <row r="1201">
          <cell r="C1201" t="str">
            <v>BKO</v>
          </cell>
        </row>
        <row r="1202">
          <cell r="C1202" t="str">
            <v>BIV</v>
          </cell>
        </row>
        <row r="1203">
          <cell r="C1203" t="str">
            <v>BIU</v>
          </cell>
        </row>
        <row r="1204">
          <cell r="C1204" t="str">
            <v>BIT</v>
          </cell>
        </row>
        <row r="1205">
          <cell r="C1205" t="str">
            <v>BIS</v>
          </cell>
        </row>
        <row r="1206">
          <cell r="C1206" t="str">
            <v>BIP</v>
          </cell>
        </row>
        <row r="1207">
          <cell r="C1207" t="str">
            <v>BIO</v>
          </cell>
        </row>
        <row r="1208">
          <cell r="C1208" t="str">
            <v>BIM</v>
          </cell>
        </row>
        <row r="1209">
          <cell r="C1209" t="str">
            <v>BII</v>
          </cell>
        </row>
        <row r="1210">
          <cell r="C1210" t="str">
            <v>BIG</v>
          </cell>
        </row>
        <row r="1211">
          <cell r="C1211" t="str">
            <v>BIC</v>
          </cell>
        </row>
        <row r="1212">
          <cell r="C1212" t="str">
            <v>BI7</v>
          </cell>
        </row>
        <row r="1213">
          <cell r="C1213" t="str">
            <v>BI6</v>
          </cell>
        </row>
        <row r="1214">
          <cell r="C1214" t="str">
            <v>BI5</v>
          </cell>
        </row>
        <row r="1215">
          <cell r="C1215" t="str">
            <v>BI4</v>
          </cell>
        </row>
        <row r="1216">
          <cell r="C1216" t="str">
            <v>BI3</v>
          </cell>
        </row>
        <row r="1217">
          <cell r="C1217" t="str">
            <v>BI2</v>
          </cell>
        </row>
        <row r="1218">
          <cell r="C1218" t="str">
            <v>BI1</v>
          </cell>
        </row>
        <row r="1219">
          <cell r="C1219" t="str">
            <v>BHK</v>
          </cell>
        </row>
        <row r="1220">
          <cell r="C1220" t="str">
            <v>BGH</v>
          </cell>
        </row>
        <row r="1221">
          <cell r="C1221" t="str">
            <v>BFS</v>
          </cell>
        </row>
        <row r="1222">
          <cell r="C1222" t="str">
            <v>BFA</v>
          </cell>
        </row>
        <row r="1223">
          <cell r="C1223" t="str">
            <v>BER</v>
          </cell>
        </row>
        <row r="1224">
          <cell r="C1224" t="str">
            <v>BEN</v>
          </cell>
        </row>
        <row r="1225">
          <cell r="C1225" t="str">
            <v>BEL</v>
          </cell>
        </row>
        <row r="1226">
          <cell r="C1226" t="str">
            <v>BEB</v>
          </cell>
        </row>
        <row r="1227">
          <cell r="C1227" t="str">
            <v>BDE</v>
          </cell>
        </row>
        <row r="1228">
          <cell r="C1228" t="str">
            <v>BD1</v>
          </cell>
        </row>
        <row r="1229">
          <cell r="C1229" t="str">
            <v>BD</v>
          </cell>
        </row>
        <row r="1230">
          <cell r="C1230" t="str">
            <v>BCP</v>
          </cell>
        </row>
        <row r="1231">
          <cell r="C1231" t="str">
            <v>BCO</v>
          </cell>
        </row>
        <row r="1232">
          <cell r="C1232" t="str">
            <v>BCM</v>
          </cell>
        </row>
        <row r="1233">
          <cell r="C1233" t="str">
            <v>BCL</v>
          </cell>
        </row>
        <row r="1234">
          <cell r="C1234" t="str">
            <v>BBS</v>
          </cell>
        </row>
        <row r="1235">
          <cell r="C1235" t="str">
            <v>BBM</v>
          </cell>
        </row>
        <row r="1236">
          <cell r="C1236" t="str">
            <v>BBG</v>
          </cell>
        </row>
        <row r="1237">
          <cell r="C1237" t="str">
            <v>BBF</v>
          </cell>
        </row>
        <row r="1238">
          <cell r="C1238" t="str">
            <v>BBD</v>
          </cell>
        </row>
        <row r="1239">
          <cell r="C1239" t="str">
            <v>BAY</v>
          </cell>
        </row>
        <row r="1240">
          <cell r="C1240" t="str">
            <v>BAX</v>
          </cell>
        </row>
        <row r="1241">
          <cell r="C1241" t="str">
            <v>BAU</v>
          </cell>
        </row>
        <row r="1242">
          <cell r="C1242" t="str">
            <v>BAT</v>
          </cell>
        </row>
        <row r="1243">
          <cell r="C1243" t="str">
            <v>BAR</v>
          </cell>
        </row>
        <row r="1244">
          <cell r="C1244" t="str">
            <v>BAL</v>
          </cell>
        </row>
        <row r="1245">
          <cell r="C1245" t="str">
            <v>BAD</v>
          </cell>
        </row>
        <row r="1246">
          <cell r="C1246" t="str">
            <v>BAB</v>
          </cell>
        </row>
        <row r="1247">
          <cell r="C1247" t="str">
            <v>AYR</v>
          </cell>
        </row>
        <row r="1248">
          <cell r="C1248" t="str">
            <v>AXM</v>
          </cell>
        </row>
        <row r="1249">
          <cell r="C1249" t="str">
            <v>AXL</v>
          </cell>
        </row>
        <row r="1250">
          <cell r="C1250" t="str">
            <v>AVM</v>
          </cell>
        </row>
        <row r="1251">
          <cell r="C1251" t="str">
            <v>AVF</v>
          </cell>
        </row>
        <row r="1252">
          <cell r="C1252" t="str">
            <v>AVE</v>
          </cell>
        </row>
        <row r="1253">
          <cell r="C1253" t="str">
            <v>AUY</v>
          </cell>
        </row>
        <row r="1254">
          <cell r="C1254" t="str">
            <v>AUT</v>
          </cell>
        </row>
        <row r="1255">
          <cell r="C1255" t="str">
            <v>AUS</v>
          </cell>
        </row>
        <row r="1256">
          <cell r="C1256" t="str">
            <v>AUD</v>
          </cell>
        </row>
        <row r="1257">
          <cell r="C1257" t="str">
            <v>ATV</v>
          </cell>
        </row>
        <row r="1258">
          <cell r="C1258" t="str">
            <v>ATS</v>
          </cell>
        </row>
        <row r="1259">
          <cell r="C1259" t="str">
            <v>ATR</v>
          </cell>
        </row>
        <row r="1260">
          <cell r="C1260" t="str">
            <v>ATO</v>
          </cell>
        </row>
        <row r="1261">
          <cell r="C1261" t="str">
            <v>ATN</v>
          </cell>
        </row>
        <row r="1262">
          <cell r="C1262" t="str">
            <v>ATM</v>
          </cell>
        </row>
        <row r="1263">
          <cell r="C1263" t="str">
            <v>ATI</v>
          </cell>
        </row>
        <row r="1264">
          <cell r="C1264" t="str">
            <v>ATC</v>
          </cell>
        </row>
        <row r="1265">
          <cell r="C1265" t="str">
            <v>AST</v>
          </cell>
        </row>
        <row r="1266">
          <cell r="C1266" t="str">
            <v>ASP</v>
          </cell>
        </row>
        <row r="1267">
          <cell r="C1267" t="str">
            <v>ASN</v>
          </cell>
        </row>
        <row r="1268">
          <cell r="C1268" t="str">
            <v>ASM</v>
          </cell>
        </row>
        <row r="1269">
          <cell r="C1269" t="str">
            <v>ASI</v>
          </cell>
        </row>
        <row r="1270">
          <cell r="C1270" t="str">
            <v>ASH</v>
          </cell>
        </row>
        <row r="1271">
          <cell r="C1271" t="str">
            <v>ASG</v>
          </cell>
        </row>
        <row r="1272">
          <cell r="C1272" t="str">
            <v>ASE</v>
          </cell>
        </row>
        <row r="1273">
          <cell r="C1273" t="str">
            <v>ASC</v>
          </cell>
        </row>
        <row r="1274">
          <cell r="C1274" t="str">
            <v>ASA</v>
          </cell>
        </row>
        <row r="1275">
          <cell r="C1275" t="str">
            <v>AS1</v>
          </cell>
        </row>
        <row r="1276">
          <cell r="C1276" t="str">
            <v>ARX</v>
          </cell>
        </row>
        <row r="1277">
          <cell r="C1277" t="str">
            <v>ARV</v>
          </cell>
        </row>
        <row r="1278">
          <cell r="C1278" t="str">
            <v>ART</v>
          </cell>
        </row>
        <row r="1279">
          <cell r="C1279" t="str">
            <v>ARS</v>
          </cell>
        </row>
        <row r="1280">
          <cell r="C1280" t="str">
            <v>ARR</v>
          </cell>
        </row>
        <row r="1281">
          <cell r="C1281" t="str">
            <v>ARO</v>
          </cell>
        </row>
        <row r="1282">
          <cell r="C1282" t="str">
            <v>ARL</v>
          </cell>
        </row>
        <row r="1283">
          <cell r="C1283" t="str">
            <v>ARK</v>
          </cell>
        </row>
        <row r="1284">
          <cell r="C1284" t="str">
            <v>ARI</v>
          </cell>
        </row>
        <row r="1285">
          <cell r="C1285" t="str">
            <v>ARG</v>
          </cell>
        </row>
        <row r="1286">
          <cell r="C1286" t="str">
            <v>ARE</v>
          </cell>
        </row>
        <row r="1287">
          <cell r="C1287" t="str">
            <v>ARD</v>
          </cell>
        </row>
        <row r="1288">
          <cell r="C1288" t="str">
            <v>ARB</v>
          </cell>
        </row>
        <row r="1289">
          <cell r="C1289" t="str">
            <v>AQT</v>
          </cell>
        </row>
        <row r="1290">
          <cell r="C1290" t="str">
            <v>AQM</v>
          </cell>
        </row>
        <row r="1291">
          <cell r="C1291" t="str">
            <v>AQJ</v>
          </cell>
        </row>
        <row r="1292">
          <cell r="C1292" t="str">
            <v>APX</v>
          </cell>
        </row>
        <row r="1293">
          <cell r="C1293" t="str">
            <v>APT</v>
          </cell>
        </row>
        <row r="1294">
          <cell r="C1294" t="str">
            <v>APP</v>
          </cell>
        </row>
        <row r="1295">
          <cell r="C1295" t="str">
            <v>APM</v>
          </cell>
        </row>
        <row r="1296">
          <cell r="C1296" t="str">
            <v>API</v>
          </cell>
        </row>
        <row r="1297">
          <cell r="C1297" t="str">
            <v>AOR</v>
          </cell>
        </row>
        <row r="1298">
          <cell r="C1298" t="str">
            <v>ANT</v>
          </cell>
        </row>
        <row r="1299">
          <cell r="C1299" t="str">
            <v>ANS</v>
          </cell>
        </row>
        <row r="1300">
          <cell r="C1300" t="str">
            <v>ANR</v>
          </cell>
        </row>
        <row r="1301">
          <cell r="C1301" t="str">
            <v>ANK</v>
          </cell>
        </row>
        <row r="1302">
          <cell r="C1302" t="str">
            <v>ANI</v>
          </cell>
        </row>
        <row r="1303">
          <cell r="C1303" t="str">
            <v>ANH</v>
          </cell>
        </row>
        <row r="1304">
          <cell r="C1304" t="str">
            <v>ANG</v>
          </cell>
        </row>
        <row r="1305">
          <cell r="C1305" t="str">
            <v>ANF</v>
          </cell>
        </row>
        <row r="1306">
          <cell r="C1306" t="str">
            <v>ANE</v>
          </cell>
        </row>
        <row r="1307">
          <cell r="C1307" t="str">
            <v>AND</v>
          </cell>
        </row>
        <row r="1308">
          <cell r="C1308" t="str">
            <v>ANC</v>
          </cell>
        </row>
        <row r="1309">
          <cell r="C1309" t="str">
            <v>AMS</v>
          </cell>
        </row>
        <row r="1310">
          <cell r="C1310" t="str">
            <v>AMR</v>
          </cell>
        </row>
        <row r="1311">
          <cell r="C1311" t="str">
            <v>AMP</v>
          </cell>
        </row>
        <row r="1312">
          <cell r="C1312" t="str">
            <v>AMO</v>
          </cell>
        </row>
        <row r="1313">
          <cell r="C1313" t="str">
            <v>AML</v>
          </cell>
        </row>
        <row r="1314">
          <cell r="C1314" t="str">
            <v>AMI</v>
          </cell>
        </row>
        <row r="1315">
          <cell r="C1315" t="str">
            <v>AMG</v>
          </cell>
        </row>
        <row r="1316">
          <cell r="C1316" t="str">
            <v>AMD</v>
          </cell>
        </row>
        <row r="1317">
          <cell r="C1317" t="str">
            <v>AMC</v>
          </cell>
        </row>
        <row r="1318">
          <cell r="C1318" t="str">
            <v>AMB</v>
          </cell>
        </row>
        <row r="1319">
          <cell r="C1319" t="str">
            <v>AMA</v>
          </cell>
        </row>
        <row r="1320">
          <cell r="C1320" t="str">
            <v>ALQ</v>
          </cell>
        </row>
        <row r="1321">
          <cell r="C1321" t="str">
            <v>ALP</v>
          </cell>
        </row>
        <row r="1322">
          <cell r="C1322" t="str">
            <v>ALN</v>
          </cell>
        </row>
        <row r="1323">
          <cell r="C1323" t="str">
            <v>ALM</v>
          </cell>
        </row>
        <row r="1324">
          <cell r="C1324" t="str">
            <v>ALL</v>
          </cell>
        </row>
        <row r="1325">
          <cell r="C1325" t="str">
            <v>ALI</v>
          </cell>
        </row>
        <row r="1326">
          <cell r="C1326" t="str">
            <v>ALD</v>
          </cell>
        </row>
        <row r="1327">
          <cell r="C1327" t="str">
            <v>ALB</v>
          </cell>
        </row>
        <row r="1328">
          <cell r="C1328" t="str">
            <v>ALA</v>
          </cell>
        </row>
        <row r="1329">
          <cell r="C1329" t="str">
            <v>AL1</v>
          </cell>
        </row>
        <row r="1330">
          <cell r="C1330" t="str">
            <v>AKS</v>
          </cell>
        </row>
        <row r="1331">
          <cell r="C1331" t="str">
            <v>AKN</v>
          </cell>
        </row>
        <row r="1332">
          <cell r="C1332" t="str">
            <v>AKC</v>
          </cell>
        </row>
        <row r="1333">
          <cell r="C1333" t="str">
            <v>AKB</v>
          </cell>
        </row>
        <row r="1334">
          <cell r="C1334" t="str">
            <v>AJL</v>
          </cell>
        </row>
        <row r="1335">
          <cell r="C1335" t="str">
            <v>AIS</v>
          </cell>
        </row>
        <row r="1336">
          <cell r="C1336" t="str">
            <v>AIO</v>
          </cell>
        </row>
        <row r="1337">
          <cell r="C1337" t="str">
            <v>AIG</v>
          </cell>
        </row>
        <row r="1338">
          <cell r="C1338" t="str">
            <v>AGM</v>
          </cell>
        </row>
        <row r="1339">
          <cell r="C1339" t="str">
            <v>AGL</v>
          </cell>
        </row>
        <row r="1340">
          <cell r="C1340" t="str">
            <v>AGE</v>
          </cell>
        </row>
        <row r="1341">
          <cell r="C1341" t="str">
            <v>AGD</v>
          </cell>
        </row>
        <row r="1342">
          <cell r="C1342" t="str">
            <v>AG2</v>
          </cell>
        </row>
        <row r="1343">
          <cell r="C1343" t="str">
            <v>AEX</v>
          </cell>
        </row>
        <row r="1344">
          <cell r="C1344" t="str">
            <v>AES</v>
          </cell>
        </row>
        <row r="1345">
          <cell r="C1345" t="str">
            <v>AEM</v>
          </cell>
        </row>
        <row r="1346">
          <cell r="C1346" t="str">
            <v>ADY</v>
          </cell>
        </row>
        <row r="1347">
          <cell r="C1347" t="str">
            <v>ADV</v>
          </cell>
        </row>
        <row r="1348">
          <cell r="C1348" t="str">
            <v>ADT</v>
          </cell>
        </row>
        <row r="1349">
          <cell r="C1349" t="str">
            <v>ADR</v>
          </cell>
        </row>
        <row r="1350">
          <cell r="C1350" t="str">
            <v>ADM</v>
          </cell>
        </row>
        <row r="1351">
          <cell r="C1351" t="str">
            <v>ADL</v>
          </cell>
        </row>
        <row r="1352">
          <cell r="C1352" t="str">
            <v>ADC</v>
          </cell>
        </row>
        <row r="1353">
          <cell r="C1353" t="str">
            <v>ACV</v>
          </cell>
        </row>
        <row r="1354">
          <cell r="C1354" t="str">
            <v>ACU</v>
          </cell>
        </row>
        <row r="1355">
          <cell r="C1355" t="str">
            <v>ACT</v>
          </cell>
        </row>
        <row r="1356">
          <cell r="C1356" t="str">
            <v>ACS</v>
          </cell>
        </row>
        <row r="1357">
          <cell r="C1357" t="str">
            <v>ACR</v>
          </cell>
        </row>
        <row r="1358">
          <cell r="C1358" t="str">
            <v>ACO</v>
          </cell>
        </row>
        <row r="1359">
          <cell r="C1359" t="str">
            <v>ACN</v>
          </cell>
        </row>
        <row r="1360">
          <cell r="C1360" t="str">
            <v>ACM</v>
          </cell>
        </row>
        <row r="1361">
          <cell r="C1361" t="str">
            <v>ACL</v>
          </cell>
        </row>
        <row r="1362">
          <cell r="C1362" t="str">
            <v>ACK</v>
          </cell>
        </row>
        <row r="1363">
          <cell r="C1363" t="str">
            <v>ACI</v>
          </cell>
        </row>
        <row r="1364">
          <cell r="C1364" t="str">
            <v>ACH</v>
          </cell>
        </row>
        <row r="1365">
          <cell r="C1365" t="str">
            <v>ACE</v>
          </cell>
        </row>
        <row r="1366">
          <cell r="C1366" t="str">
            <v>ACC</v>
          </cell>
        </row>
        <row r="1367">
          <cell r="C1367" t="str">
            <v>ACB</v>
          </cell>
        </row>
        <row r="1368">
          <cell r="C1368" t="str">
            <v>ACA</v>
          </cell>
        </row>
        <row r="1369">
          <cell r="C1369" t="str">
            <v>AC2</v>
          </cell>
        </row>
        <row r="1370">
          <cell r="C1370" t="str">
            <v>AC1</v>
          </cell>
        </row>
        <row r="1371">
          <cell r="C1371" t="str">
            <v>ABM</v>
          </cell>
        </row>
        <row r="1372">
          <cell r="C1372" t="str">
            <v>ABI</v>
          </cell>
        </row>
        <row r="1373">
          <cell r="C1373" t="str">
            <v>ABD</v>
          </cell>
        </row>
        <row r="1374">
          <cell r="C1374" t="str">
            <v>ABC</v>
          </cell>
        </row>
        <row r="1375">
          <cell r="C1375" t="str">
            <v>ABB</v>
          </cell>
        </row>
        <row r="1376">
          <cell r="C1376" t="str">
            <v>ABA</v>
          </cell>
        </row>
        <row r="1377">
          <cell r="C1377" t="str">
            <v>AAR</v>
          </cell>
        </row>
        <row r="1378">
          <cell r="C1378" t="str">
            <v>AAP</v>
          </cell>
        </row>
        <row r="1379">
          <cell r="C1379" t="str">
            <v>AAI</v>
          </cell>
        </row>
        <row r="1380">
          <cell r="C1380" t="str">
            <v>AAB</v>
          </cell>
        </row>
        <row r="1381">
          <cell r="C1381" t="str">
            <v>AA1</v>
          </cell>
        </row>
        <row r="1382">
          <cell r="C1382" t="str">
            <v>7ME</v>
          </cell>
        </row>
        <row r="1383">
          <cell r="C1383" t="str">
            <v>468</v>
          </cell>
        </row>
        <row r="1384">
          <cell r="C1384" t="str">
            <v>465</v>
          </cell>
        </row>
        <row r="1385">
          <cell r="C1385" t="str">
            <v>464</v>
          </cell>
        </row>
        <row r="1386">
          <cell r="C1386" t="str">
            <v>463</v>
          </cell>
        </row>
        <row r="1387">
          <cell r="C1387" t="str">
            <v>462</v>
          </cell>
        </row>
        <row r="1388">
          <cell r="C1388" t="str">
            <v>461</v>
          </cell>
        </row>
        <row r="1389">
          <cell r="C1389" t="str">
            <v>460</v>
          </cell>
        </row>
        <row r="1390">
          <cell r="C1390" t="str">
            <v>459</v>
          </cell>
        </row>
        <row r="1391">
          <cell r="C1391" t="str">
            <v>458</v>
          </cell>
        </row>
        <row r="1392">
          <cell r="C1392" t="str">
            <v>457</v>
          </cell>
        </row>
        <row r="1393">
          <cell r="C1393" t="str">
            <v>456</v>
          </cell>
        </row>
        <row r="1394">
          <cell r="C1394" t="str">
            <v>455</v>
          </cell>
        </row>
        <row r="1395">
          <cell r="C1395" t="str">
            <v>454</v>
          </cell>
        </row>
        <row r="1396">
          <cell r="C1396" t="str">
            <v>453</v>
          </cell>
        </row>
        <row r="1397">
          <cell r="C1397" t="str">
            <v>452</v>
          </cell>
        </row>
        <row r="1398">
          <cell r="C1398" t="str">
            <v>451</v>
          </cell>
        </row>
        <row r="1399">
          <cell r="C1399" t="str">
            <v>450</v>
          </cell>
        </row>
        <row r="1400">
          <cell r="C1400" t="str">
            <v>449</v>
          </cell>
        </row>
        <row r="1401">
          <cell r="C1401" t="str">
            <v>448</v>
          </cell>
        </row>
        <row r="1402">
          <cell r="C1402" t="str">
            <v>447</v>
          </cell>
        </row>
        <row r="1403">
          <cell r="C1403" t="str">
            <v>446</v>
          </cell>
        </row>
        <row r="1404">
          <cell r="C1404" t="str">
            <v>445</v>
          </cell>
        </row>
        <row r="1405">
          <cell r="C1405" t="str">
            <v>444</v>
          </cell>
        </row>
        <row r="1406">
          <cell r="C1406" t="str">
            <v>442</v>
          </cell>
        </row>
        <row r="1407">
          <cell r="C1407" t="str">
            <v>440</v>
          </cell>
        </row>
        <row r="1408">
          <cell r="C1408" t="str">
            <v>439</v>
          </cell>
        </row>
        <row r="1409">
          <cell r="C1409" t="str">
            <v>438</v>
          </cell>
        </row>
        <row r="1410">
          <cell r="C1410" t="str">
            <v>437</v>
          </cell>
        </row>
        <row r="1411">
          <cell r="C1411" t="str">
            <v>434</v>
          </cell>
        </row>
        <row r="1412">
          <cell r="C1412" t="str">
            <v>426</v>
          </cell>
        </row>
        <row r="1413">
          <cell r="C1413" t="str">
            <v>423</v>
          </cell>
        </row>
        <row r="1414">
          <cell r="C1414" t="str">
            <v>422</v>
          </cell>
        </row>
        <row r="1415">
          <cell r="C1415" t="str">
            <v>421</v>
          </cell>
        </row>
        <row r="1416">
          <cell r="C1416" t="str">
            <v>420</v>
          </cell>
        </row>
        <row r="1417">
          <cell r="C1417" t="str">
            <v>419</v>
          </cell>
        </row>
        <row r="1418">
          <cell r="C1418" t="str">
            <v>418</v>
          </cell>
        </row>
        <row r="1419">
          <cell r="C1419" t="str">
            <v>417</v>
          </cell>
        </row>
        <row r="1420">
          <cell r="C1420" t="str">
            <v>416</v>
          </cell>
        </row>
        <row r="1421">
          <cell r="C1421" t="str">
            <v>415</v>
          </cell>
        </row>
        <row r="1422">
          <cell r="C1422" t="str">
            <v>414</v>
          </cell>
        </row>
        <row r="1423">
          <cell r="C1423" t="str">
            <v>413</v>
          </cell>
        </row>
        <row r="1424">
          <cell r="C1424" t="str">
            <v>412</v>
          </cell>
        </row>
        <row r="1425">
          <cell r="C1425" t="str">
            <v>411</v>
          </cell>
        </row>
        <row r="1426">
          <cell r="C1426" t="str">
            <v>410</v>
          </cell>
        </row>
        <row r="1427">
          <cell r="C1427" t="str">
            <v>409</v>
          </cell>
        </row>
        <row r="1428">
          <cell r="C1428" t="str">
            <v>408</v>
          </cell>
        </row>
        <row r="1429">
          <cell r="C1429" t="str">
            <v>407</v>
          </cell>
        </row>
        <row r="1430">
          <cell r="C1430" t="str">
            <v>406</v>
          </cell>
        </row>
        <row r="1431">
          <cell r="C1431" t="str">
            <v>405</v>
          </cell>
        </row>
        <row r="1432">
          <cell r="C1432" t="str">
            <v>404</v>
          </cell>
        </row>
        <row r="1433">
          <cell r="C1433" t="str">
            <v>401</v>
          </cell>
        </row>
        <row r="1434">
          <cell r="C1434" t="str">
            <v>400</v>
          </cell>
        </row>
        <row r="1435">
          <cell r="C1435" t="str">
            <v>3SO</v>
          </cell>
        </row>
        <row r="1436">
          <cell r="C1436" t="str">
            <v>3PP</v>
          </cell>
        </row>
        <row r="1437">
          <cell r="C1437" t="str">
            <v>3M1</v>
          </cell>
        </row>
        <row r="1438">
          <cell r="C1438" t="str">
            <v>3M</v>
          </cell>
        </row>
        <row r="1439">
          <cell r="C1439" t="str">
            <v>399</v>
          </cell>
        </row>
        <row r="1440">
          <cell r="C1440" t="str">
            <v>398</v>
          </cell>
        </row>
        <row r="1441">
          <cell r="C1441" t="str">
            <v>397</v>
          </cell>
        </row>
        <row r="1442">
          <cell r="C1442" t="str">
            <v>394</v>
          </cell>
        </row>
        <row r="1443">
          <cell r="C1443" t="str">
            <v>393</v>
          </cell>
        </row>
        <row r="1444">
          <cell r="C1444" t="str">
            <v>392</v>
          </cell>
        </row>
        <row r="1445">
          <cell r="C1445" t="str">
            <v>390</v>
          </cell>
        </row>
        <row r="1446">
          <cell r="C1446" t="str">
            <v>389</v>
          </cell>
        </row>
        <row r="1447">
          <cell r="C1447" t="str">
            <v>388</v>
          </cell>
        </row>
        <row r="1448">
          <cell r="C1448" t="str">
            <v>387</v>
          </cell>
        </row>
        <row r="1449">
          <cell r="C1449" t="str">
            <v>386</v>
          </cell>
        </row>
        <row r="1450">
          <cell r="C1450" t="str">
            <v>385</v>
          </cell>
        </row>
        <row r="1451">
          <cell r="C1451" t="str">
            <v>384</v>
          </cell>
        </row>
        <row r="1452">
          <cell r="C1452" t="str">
            <v>383</v>
          </cell>
        </row>
        <row r="1453">
          <cell r="C1453" t="str">
            <v>382</v>
          </cell>
        </row>
        <row r="1454">
          <cell r="C1454" t="str">
            <v>381</v>
          </cell>
        </row>
        <row r="1455">
          <cell r="C1455" t="str">
            <v>380</v>
          </cell>
        </row>
        <row r="1456">
          <cell r="C1456" t="str">
            <v>379</v>
          </cell>
        </row>
        <row r="1457">
          <cell r="C1457" t="str">
            <v>378</v>
          </cell>
        </row>
        <row r="1458">
          <cell r="C1458" t="str">
            <v>377</v>
          </cell>
        </row>
        <row r="1459">
          <cell r="C1459" t="str">
            <v>376</v>
          </cell>
        </row>
        <row r="1460">
          <cell r="C1460" t="str">
            <v>375</v>
          </cell>
        </row>
        <row r="1461">
          <cell r="C1461" t="str">
            <v>374</v>
          </cell>
        </row>
        <row r="1462">
          <cell r="C1462" t="str">
            <v>373</v>
          </cell>
        </row>
        <row r="1463">
          <cell r="C1463" t="str">
            <v>371</v>
          </cell>
        </row>
        <row r="1464">
          <cell r="C1464" t="str">
            <v>370</v>
          </cell>
        </row>
        <row r="1465">
          <cell r="C1465" t="str">
            <v>369</v>
          </cell>
        </row>
        <row r="1466">
          <cell r="C1466" t="str">
            <v>368</v>
          </cell>
        </row>
        <row r="1467">
          <cell r="C1467" t="str">
            <v>367</v>
          </cell>
        </row>
        <row r="1468">
          <cell r="C1468" t="str">
            <v>366</v>
          </cell>
        </row>
        <row r="1469">
          <cell r="C1469" t="str">
            <v>365</v>
          </cell>
        </row>
        <row r="1470">
          <cell r="C1470" t="str">
            <v>364</v>
          </cell>
        </row>
        <row r="1471">
          <cell r="C1471" t="str">
            <v>363</v>
          </cell>
        </row>
        <row r="1472">
          <cell r="C1472" t="str">
            <v>362</v>
          </cell>
        </row>
        <row r="1473">
          <cell r="C1473" t="str">
            <v>361</v>
          </cell>
        </row>
        <row r="1474">
          <cell r="C1474" t="str">
            <v>360</v>
          </cell>
        </row>
        <row r="1475">
          <cell r="C1475" t="str">
            <v>359</v>
          </cell>
        </row>
        <row r="1476">
          <cell r="C1476" t="str">
            <v>358</v>
          </cell>
        </row>
        <row r="1477">
          <cell r="C1477" t="str">
            <v>356</v>
          </cell>
        </row>
        <row r="1478">
          <cell r="C1478" t="str">
            <v>355</v>
          </cell>
        </row>
        <row r="1479">
          <cell r="C1479" t="str">
            <v>354</v>
          </cell>
        </row>
        <row r="1480">
          <cell r="C1480" t="str">
            <v>353</v>
          </cell>
        </row>
        <row r="1481">
          <cell r="C1481" t="str">
            <v>347</v>
          </cell>
        </row>
        <row r="1482">
          <cell r="C1482" t="str">
            <v>346</v>
          </cell>
        </row>
        <row r="1483">
          <cell r="C1483" t="str">
            <v>345</v>
          </cell>
        </row>
        <row r="1484">
          <cell r="C1484" t="str">
            <v>343</v>
          </cell>
        </row>
        <row r="1485">
          <cell r="C1485" t="str">
            <v>342</v>
          </cell>
        </row>
        <row r="1486">
          <cell r="C1486" t="str">
            <v>341</v>
          </cell>
        </row>
        <row r="1487">
          <cell r="C1487" t="str">
            <v>340</v>
          </cell>
        </row>
        <row r="1488">
          <cell r="C1488" t="str">
            <v>339</v>
          </cell>
        </row>
        <row r="1489">
          <cell r="C1489" t="str">
            <v>338</v>
          </cell>
        </row>
        <row r="1490">
          <cell r="C1490" t="str">
            <v>336</v>
          </cell>
        </row>
        <row r="1491">
          <cell r="C1491" t="str">
            <v>334</v>
          </cell>
        </row>
        <row r="1492">
          <cell r="C1492" t="str">
            <v>333</v>
          </cell>
        </row>
        <row r="1493">
          <cell r="C1493" t="str">
            <v>331</v>
          </cell>
        </row>
        <row r="1494">
          <cell r="C1494" t="str">
            <v>330</v>
          </cell>
        </row>
        <row r="1495">
          <cell r="C1495" t="str">
            <v>328</v>
          </cell>
        </row>
        <row r="1496">
          <cell r="C1496" t="str">
            <v>327</v>
          </cell>
        </row>
        <row r="1497">
          <cell r="C1497" t="str">
            <v>324</v>
          </cell>
        </row>
        <row r="1498">
          <cell r="C1498" t="str">
            <v>321</v>
          </cell>
        </row>
        <row r="1499">
          <cell r="C1499" t="str">
            <v>316</v>
          </cell>
        </row>
        <row r="1500">
          <cell r="C1500" t="str">
            <v>315</v>
          </cell>
        </row>
        <row r="1501">
          <cell r="C1501" t="str">
            <v>314</v>
          </cell>
        </row>
        <row r="1502">
          <cell r="C1502" t="str">
            <v>313</v>
          </cell>
        </row>
        <row r="1503">
          <cell r="C1503" t="str">
            <v>312</v>
          </cell>
        </row>
        <row r="1504">
          <cell r="C1504" t="str">
            <v>311</v>
          </cell>
        </row>
        <row r="1505">
          <cell r="C1505" t="str">
            <v>310</v>
          </cell>
        </row>
        <row r="1506">
          <cell r="C1506" t="str">
            <v>309</v>
          </cell>
        </row>
        <row r="1507">
          <cell r="C1507" t="str">
            <v>307</v>
          </cell>
        </row>
        <row r="1508">
          <cell r="C1508" t="str">
            <v>304</v>
          </cell>
        </row>
        <row r="1509">
          <cell r="C1509" t="str">
            <v>303</v>
          </cell>
        </row>
        <row r="1510">
          <cell r="C1510" t="str">
            <v>301</v>
          </cell>
        </row>
        <row r="1511">
          <cell r="C1511" t="str">
            <v>300</v>
          </cell>
        </row>
        <row r="1512">
          <cell r="C1512" t="str">
            <v>299</v>
          </cell>
        </row>
        <row r="1513">
          <cell r="C1513" t="str">
            <v>293</v>
          </cell>
        </row>
        <row r="1514">
          <cell r="C1514" t="str">
            <v>292</v>
          </cell>
        </row>
        <row r="1515">
          <cell r="C1515" t="str">
            <v>290</v>
          </cell>
        </row>
        <row r="1516">
          <cell r="C1516" t="str">
            <v>289</v>
          </cell>
        </row>
        <row r="1517">
          <cell r="C1517" t="str">
            <v>288</v>
          </cell>
        </row>
        <row r="1518">
          <cell r="C1518" t="str">
            <v>287</v>
          </cell>
        </row>
        <row r="1519">
          <cell r="C1519" t="str">
            <v>286</v>
          </cell>
        </row>
        <row r="1520">
          <cell r="C1520" t="str">
            <v>284</v>
          </cell>
        </row>
        <row r="1521">
          <cell r="C1521" t="str">
            <v>283</v>
          </cell>
        </row>
        <row r="1522">
          <cell r="C1522" t="str">
            <v>282</v>
          </cell>
        </row>
        <row r="1523">
          <cell r="C1523" t="str">
            <v>281</v>
          </cell>
        </row>
        <row r="1524">
          <cell r="C1524" t="str">
            <v>280</v>
          </cell>
        </row>
        <row r="1525">
          <cell r="C1525" t="str">
            <v>279</v>
          </cell>
        </row>
        <row r="1526">
          <cell r="C1526" t="str">
            <v>277</v>
          </cell>
        </row>
        <row r="1527">
          <cell r="C1527" t="str">
            <v>276</v>
          </cell>
        </row>
        <row r="1528">
          <cell r="C1528" t="str">
            <v>274</v>
          </cell>
        </row>
        <row r="1529">
          <cell r="C1529" t="str">
            <v>269</v>
          </cell>
        </row>
        <row r="1530">
          <cell r="C1530" t="str">
            <v>268</v>
          </cell>
        </row>
        <row r="1531">
          <cell r="C1531" t="str">
            <v>266</v>
          </cell>
        </row>
        <row r="1532">
          <cell r="C1532" t="str">
            <v>261</v>
          </cell>
        </row>
        <row r="1533">
          <cell r="C1533" t="str">
            <v>259</v>
          </cell>
        </row>
        <row r="1534">
          <cell r="C1534" t="str">
            <v>258</v>
          </cell>
        </row>
        <row r="1535">
          <cell r="C1535" t="str">
            <v>257</v>
          </cell>
        </row>
        <row r="1536">
          <cell r="C1536" t="str">
            <v>256</v>
          </cell>
        </row>
        <row r="1537">
          <cell r="C1537" t="str">
            <v>247</v>
          </cell>
        </row>
        <row r="1538">
          <cell r="C1538" t="str">
            <v>244</v>
          </cell>
        </row>
        <row r="1539">
          <cell r="C1539" t="str">
            <v>243</v>
          </cell>
        </row>
        <row r="1540">
          <cell r="C1540" t="str">
            <v>241</v>
          </cell>
        </row>
        <row r="1541">
          <cell r="C1541" t="str">
            <v>239</v>
          </cell>
        </row>
        <row r="1542">
          <cell r="C1542" t="str">
            <v>238</v>
          </cell>
        </row>
        <row r="1543">
          <cell r="C1543" t="str">
            <v>237</v>
          </cell>
        </row>
        <row r="1544">
          <cell r="C1544" t="str">
            <v>234</v>
          </cell>
        </row>
        <row r="1545">
          <cell r="C1545" t="str">
            <v>233</v>
          </cell>
        </row>
        <row r="1546">
          <cell r="C1546" t="str">
            <v>232</v>
          </cell>
        </row>
        <row r="1547">
          <cell r="C1547" t="str">
            <v>231</v>
          </cell>
        </row>
        <row r="1548">
          <cell r="C1548" t="str">
            <v>230</v>
          </cell>
        </row>
        <row r="1549">
          <cell r="C1549" t="str">
            <v>229</v>
          </cell>
        </row>
        <row r="1550">
          <cell r="C1550" t="str">
            <v>227</v>
          </cell>
        </row>
        <row r="1551">
          <cell r="C1551" t="str">
            <v>221</v>
          </cell>
        </row>
        <row r="1552">
          <cell r="C1552" t="str">
            <v>211</v>
          </cell>
        </row>
        <row r="1553">
          <cell r="C1553" t="str">
            <v>210</v>
          </cell>
        </row>
        <row r="1554">
          <cell r="C1554" t="str">
            <v>202</v>
          </cell>
        </row>
        <row r="1555">
          <cell r="C1555" t="str">
            <v>195</v>
          </cell>
        </row>
        <row r="1556">
          <cell r="C1556" t="str">
            <v>190</v>
          </cell>
        </row>
        <row r="1557">
          <cell r="C1557" t="str">
            <v>184</v>
          </cell>
        </row>
        <row r="1558">
          <cell r="C1558" t="str">
            <v>174</v>
          </cell>
        </row>
        <row r="1559">
          <cell r="C1559" t="str">
            <v>171</v>
          </cell>
        </row>
        <row r="1560">
          <cell r="C1560" t="str">
            <v>161</v>
          </cell>
        </row>
        <row r="1561">
          <cell r="C1561" t="str">
            <v>160</v>
          </cell>
        </row>
        <row r="1562">
          <cell r="C1562" t="str">
            <v>158</v>
          </cell>
        </row>
        <row r="1563">
          <cell r="C1563" t="str">
            <v>157</v>
          </cell>
        </row>
        <row r="1564">
          <cell r="C1564" t="str">
            <v>154</v>
          </cell>
        </row>
        <row r="1565">
          <cell r="C1565" t="str">
            <v>150</v>
          </cell>
        </row>
        <row r="1566">
          <cell r="C1566" t="str">
            <v>142</v>
          </cell>
        </row>
        <row r="1567">
          <cell r="C1567" t="str">
            <v>141</v>
          </cell>
        </row>
        <row r="1568">
          <cell r="C1568" t="str">
            <v>140</v>
          </cell>
        </row>
        <row r="1569">
          <cell r="C1569" t="str">
            <v>139</v>
          </cell>
        </row>
        <row r="1570">
          <cell r="C1570" t="str">
            <v>138</v>
          </cell>
        </row>
        <row r="1571">
          <cell r="C1571" t="str">
            <v>135</v>
          </cell>
        </row>
        <row r="1572">
          <cell r="C1572" t="str">
            <v>134</v>
          </cell>
        </row>
        <row r="1573">
          <cell r="C1573" t="str">
            <v>133</v>
          </cell>
        </row>
        <row r="1574">
          <cell r="C1574" t="str">
            <v>129</v>
          </cell>
        </row>
        <row r="1575">
          <cell r="C1575" t="str">
            <v>121</v>
          </cell>
        </row>
        <row r="1576">
          <cell r="C1576" t="str">
            <v>105</v>
          </cell>
        </row>
        <row r="1577">
          <cell r="C1577" t="str">
            <v>073</v>
          </cell>
        </row>
        <row r="1578">
          <cell r="C1578" t="str">
            <v>070</v>
          </cell>
        </row>
        <row r="1579">
          <cell r="C1579" t="str">
            <v>054</v>
          </cell>
        </row>
        <row r="1580">
          <cell r="C1580" t="str">
            <v>005</v>
          </cell>
        </row>
      </sheetData>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person displayName="Šourek Jakub Ing. (VZP ČR Ústředí)" id="{9DE07688-1203-4088-8016-F88A6FC26C76}" userId="S::jakub.sourek@vzp.cz::7776659f-8458-4fd5-b8d0-8433cf28dd28" providerId="AD"/>
</personList>
</file>

<file path=xl/theme/theme1.xml><?xml version="1.0" encoding="utf-8"?>
<a:theme xmlns:a="http://schemas.openxmlformats.org/drawingml/2006/main" name="Motiv systému Office">
  <a:themeElements>
    <a:clrScheme name="Arkýř">
      <a:dk1>
        <a:sysClr val="windowText" lastClr="000000"/>
      </a:dk1>
      <a:lt1>
        <a:sysClr val="window" lastClr="FFFFFF"/>
      </a:lt1>
      <a:dk2>
        <a:srgbClr val="575F6D"/>
      </a:dk2>
      <a:lt2>
        <a:srgbClr val="FFF39D"/>
      </a:lt2>
      <a:accent1>
        <a:srgbClr val="FE8637"/>
      </a:accent1>
      <a:accent2>
        <a:srgbClr val="7598D9"/>
      </a:accent2>
      <a:accent3>
        <a:srgbClr val="B32C16"/>
      </a:accent3>
      <a:accent4>
        <a:srgbClr val="F5CD2D"/>
      </a:accent4>
      <a:accent5>
        <a:srgbClr val="AEBAD5"/>
      </a:accent5>
      <a:accent6>
        <a:srgbClr val="777C84"/>
      </a:accent6>
      <a:hlink>
        <a:srgbClr val="D2611C"/>
      </a:hlink>
      <a:folHlink>
        <a:srgbClr val="3B435B"/>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S2" dT="2025-05-21T07:44:23.88" personId="{9DE07688-1203-4088-8016-F88A6FC26C76}" id="{D0A89D7D-25D5-4F92-80C5-F1B243C1501F}">
    <text>Co doplnit sloupce pro SRN a UDI (Basic UDI-DI)?</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2843F-1B64-42E7-880E-DEBD0393C1DD}">
  <dimension ref="A1:F8455"/>
  <sheetViews>
    <sheetView zoomScale="90" zoomScaleNormal="90" workbookViewId="0">
      <selection activeCell="C16" sqref="C16"/>
    </sheetView>
  </sheetViews>
  <sheetFormatPr defaultRowHeight="15" x14ac:dyDescent="0.25"/>
  <cols>
    <col min="1" max="1" width="10" bestFit="1" customWidth="1"/>
    <col min="2" max="2" width="55.42578125" customWidth="1"/>
    <col min="3" max="3" width="14.85546875" bestFit="1" customWidth="1"/>
    <col min="4" max="4" width="73.5703125" customWidth="1"/>
    <col min="5" max="5" width="5.85546875" bestFit="1" customWidth="1"/>
    <col min="6" max="6" width="8.28515625" customWidth="1"/>
  </cols>
  <sheetData>
    <row r="1" spans="1:6" ht="15.75" x14ac:dyDescent="0.25">
      <c r="A1" s="69" t="s">
        <v>0</v>
      </c>
      <c r="B1" s="69"/>
      <c r="C1" s="69"/>
      <c r="D1" s="69"/>
      <c r="E1" s="69"/>
      <c r="F1" s="69"/>
    </row>
    <row r="2" spans="1:6" x14ac:dyDescent="0.25">
      <c r="A2" s="58" t="s">
        <v>1</v>
      </c>
      <c r="B2" s="58" t="s">
        <v>2</v>
      </c>
      <c r="C2" s="58" t="s">
        <v>3</v>
      </c>
      <c r="D2" s="58" t="s">
        <v>4</v>
      </c>
      <c r="E2" s="58" t="s">
        <v>5</v>
      </c>
      <c r="F2" s="58" t="s">
        <v>6</v>
      </c>
    </row>
    <row r="3" spans="1:6" x14ac:dyDescent="0.25">
      <c r="A3" s="59" t="s">
        <v>7</v>
      </c>
      <c r="B3" s="59" t="s">
        <v>8</v>
      </c>
      <c r="C3" s="59" t="s">
        <v>7</v>
      </c>
      <c r="D3" s="59" t="s">
        <v>8</v>
      </c>
      <c r="E3" s="59">
        <v>1</v>
      </c>
      <c r="F3" s="59" t="s">
        <v>9</v>
      </c>
    </row>
    <row r="4" spans="1:6" x14ac:dyDescent="0.25">
      <c r="A4" s="59" t="s">
        <v>7</v>
      </c>
      <c r="B4" s="59" t="s">
        <v>8</v>
      </c>
      <c r="C4" s="59" t="s">
        <v>10</v>
      </c>
      <c r="D4" s="59" t="s">
        <v>11</v>
      </c>
      <c r="E4" s="59">
        <v>2</v>
      </c>
      <c r="F4" s="59" t="s">
        <v>9</v>
      </c>
    </row>
    <row r="5" spans="1:6" x14ac:dyDescent="0.25">
      <c r="A5" s="59" t="s">
        <v>7</v>
      </c>
      <c r="B5" s="59" t="s">
        <v>8</v>
      </c>
      <c r="C5" s="59" t="s">
        <v>12</v>
      </c>
      <c r="D5" s="59" t="s">
        <v>13</v>
      </c>
      <c r="E5" s="59">
        <v>3</v>
      </c>
      <c r="F5" s="59" t="s">
        <v>9</v>
      </c>
    </row>
    <row r="6" spans="1:6" x14ac:dyDescent="0.25">
      <c r="A6" s="59" t="s">
        <v>7</v>
      </c>
      <c r="B6" s="59" t="s">
        <v>8</v>
      </c>
      <c r="C6" s="59" t="s">
        <v>14</v>
      </c>
      <c r="D6" s="59" t="s">
        <v>15</v>
      </c>
      <c r="E6" s="59">
        <v>4</v>
      </c>
      <c r="F6" s="59" t="s">
        <v>9</v>
      </c>
    </row>
    <row r="7" spans="1:6" x14ac:dyDescent="0.25">
      <c r="A7" s="59" t="s">
        <v>7</v>
      </c>
      <c r="B7" s="59" t="s">
        <v>8</v>
      </c>
      <c r="C7" s="59" t="s">
        <v>16</v>
      </c>
      <c r="D7" s="59" t="s">
        <v>17</v>
      </c>
      <c r="E7" s="59">
        <v>5</v>
      </c>
      <c r="F7" s="59" t="s">
        <v>9</v>
      </c>
    </row>
    <row r="8" spans="1:6" x14ac:dyDescent="0.25">
      <c r="A8" s="59" t="s">
        <v>7</v>
      </c>
      <c r="B8" s="59" t="s">
        <v>8</v>
      </c>
      <c r="C8" s="59" t="s">
        <v>18</v>
      </c>
      <c r="D8" s="59" t="s">
        <v>19</v>
      </c>
      <c r="E8" s="59">
        <v>6</v>
      </c>
      <c r="F8" s="59" t="s">
        <v>20</v>
      </c>
    </row>
    <row r="9" spans="1:6" x14ac:dyDescent="0.25">
      <c r="A9" s="59" t="s">
        <v>7</v>
      </c>
      <c r="B9" s="59" t="s">
        <v>8</v>
      </c>
      <c r="C9" s="59" t="s">
        <v>21</v>
      </c>
      <c r="D9" s="59" t="s">
        <v>22</v>
      </c>
      <c r="E9" s="59">
        <v>6</v>
      </c>
      <c r="F9" s="59" t="s">
        <v>20</v>
      </c>
    </row>
    <row r="10" spans="1:6" x14ac:dyDescent="0.25">
      <c r="A10" s="59" t="s">
        <v>7</v>
      </c>
      <c r="B10" s="59" t="s">
        <v>8</v>
      </c>
      <c r="C10" s="59" t="s">
        <v>23</v>
      </c>
      <c r="D10" s="59" t="s">
        <v>24</v>
      </c>
      <c r="E10" s="59">
        <v>5</v>
      </c>
      <c r="F10" s="59" t="s">
        <v>9</v>
      </c>
    </row>
    <row r="11" spans="1:6" x14ac:dyDescent="0.25">
      <c r="A11" s="59" t="s">
        <v>7</v>
      </c>
      <c r="B11" s="59" t="s">
        <v>8</v>
      </c>
      <c r="C11" s="59" t="s">
        <v>25</v>
      </c>
      <c r="D11" s="59" t="s">
        <v>26</v>
      </c>
      <c r="E11" s="59">
        <v>6</v>
      </c>
      <c r="F11" s="59" t="s">
        <v>20</v>
      </c>
    </row>
    <row r="12" spans="1:6" x14ac:dyDescent="0.25">
      <c r="A12" s="59" t="s">
        <v>7</v>
      </c>
      <c r="B12" s="59" t="s">
        <v>8</v>
      </c>
      <c r="C12" s="59" t="s">
        <v>27</v>
      </c>
      <c r="D12" s="59" t="s">
        <v>28</v>
      </c>
      <c r="E12" s="59">
        <v>6</v>
      </c>
      <c r="F12" s="59" t="s">
        <v>20</v>
      </c>
    </row>
    <row r="13" spans="1:6" x14ac:dyDescent="0.25">
      <c r="A13" s="59" t="s">
        <v>7</v>
      </c>
      <c r="B13" s="59" t="s">
        <v>8</v>
      </c>
      <c r="C13" s="59" t="s">
        <v>29</v>
      </c>
      <c r="D13" s="59" t="s">
        <v>30</v>
      </c>
      <c r="E13" s="59">
        <v>5</v>
      </c>
      <c r="F13" s="59" t="s">
        <v>20</v>
      </c>
    </row>
    <row r="14" spans="1:6" x14ac:dyDescent="0.25">
      <c r="A14" s="59" t="s">
        <v>7</v>
      </c>
      <c r="B14" s="59" t="s">
        <v>8</v>
      </c>
      <c r="C14" s="59" t="s">
        <v>31</v>
      </c>
      <c r="D14" s="59" t="s">
        <v>32</v>
      </c>
      <c r="E14" s="59">
        <v>4</v>
      </c>
      <c r="F14" s="59" t="s">
        <v>9</v>
      </c>
    </row>
    <row r="15" spans="1:6" x14ac:dyDescent="0.25">
      <c r="A15" s="59" t="s">
        <v>7</v>
      </c>
      <c r="B15" s="59" t="s">
        <v>8</v>
      </c>
      <c r="C15" s="59" t="s">
        <v>33</v>
      </c>
      <c r="D15" s="59" t="s">
        <v>34</v>
      </c>
      <c r="E15" s="59">
        <v>5</v>
      </c>
      <c r="F15" s="59" t="s">
        <v>20</v>
      </c>
    </row>
    <row r="16" spans="1:6" x14ac:dyDescent="0.25">
      <c r="A16" s="59" t="s">
        <v>7</v>
      </c>
      <c r="B16" s="59" t="s">
        <v>8</v>
      </c>
      <c r="C16" s="59" t="s">
        <v>35</v>
      </c>
      <c r="D16" s="59" t="s">
        <v>36</v>
      </c>
      <c r="E16" s="59">
        <v>5</v>
      </c>
      <c r="F16" s="59" t="s">
        <v>20</v>
      </c>
    </row>
    <row r="17" spans="1:6" x14ac:dyDescent="0.25">
      <c r="A17" s="59" t="s">
        <v>7</v>
      </c>
      <c r="B17" s="59" t="s">
        <v>8</v>
      </c>
      <c r="C17" s="59" t="s">
        <v>37</v>
      </c>
      <c r="D17" s="59" t="s">
        <v>38</v>
      </c>
      <c r="E17" s="59">
        <v>4</v>
      </c>
      <c r="F17" s="59" t="s">
        <v>9</v>
      </c>
    </row>
    <row r="18" spans="1:6" x14ac:dyDescent="0.25">
      <c r="A18" s="59" t="s">
        <v>7</v>
      </c>
      <c r="B18" s="59" t="s">
        <v>8</v>
      </c>
      <c r="C18" s="59" t="s">
        <v>39</v>
      </c>
      <c r="D18" s="59" t="s">
        <v>40</v>
      </c>
      <c r="E18" s="59">
        <v>5</v>
      </c>
      <c r="F18" s="59" t="s">
        <v>20</v>
      </c>
    </row>
    <row r="19" spans="1:6" x14ac:dyDescent="0.25">
      <c r="A19" s="59" t="s">
        <v>7</v>
      </c>
      <c r="B19" s="59" t="s">
        <v>8</v>
      </c>
      <c r="C19" s="59" t="s">
        <v>41</v>
      </c>
      <c r="D19" s="59" t="s">
        <v>42</v>
      </c>
      <c r="E19" s="59">
        <v>5</v>
      </c>
      <c r="F19" s="59" t="s">
        <v>20</v>
      </c>
    </row>
    <row r="20" spans="1:6" x14ac:dyDescent="0.25">
      <c r="A20" s="59" t="s">
        <v>7</v>
      </c>
      <c r="B20" s="59" t="s">
        <v>8</v>
      </c>
      <c r="C20" s="59" t="s">
        <v>43</v>
      </c>
      <c r="D20" s="59" t="s">
        <v>44</v>
      </c>
      <c r="E20" s="59">
        <v>4</v>
      </c>
      <c r="F20" s="59" t="s">
        <v>20</v>
      </c>
    </row>
    <row r="21" spans="1:6" x14ac:dyDescent="0.25">
      <c r="A21" s="59" t="s">
        <v>7</v>
      </c>
      <c r="B21" s="59" t="s">
        <v>8</v>
      </c>
      <c r="C21" s="59" t="s">
        <v>45</v>
      </c>
      <c r="D21" s="59" t="s">
        <v>46</v>
      </c>
      <c r="E21" s="59">
        <v>4</v>
      </c>
      <c r="F21" s="59" t="s">
        <v>9</v>
      </c>
    </row>
    <row r="22" spans="1:6" x14ac:dyDescent="0.25">
      <c r="A22" s="59" t="s">
        <v>7</v>
      </c>
      <c r="B22" s="59" t="s">
        <v>8</v>
      </c>
      <c r="C22" s="59" t="s">
        <v>47</v>
      </c>
      <c r="D22" s="59" t="s">
        <v>48</v>
      </c>
      <c r="E22" s="59">
        <v>5</v>
      </c>
      <c r="F22" s="59" t="s">
        <v>20</v>
      </c>
    </row>
    <row r="23" spans="1:6" x14ac:dyDescent="0.25">
      <c r="A23" s="59" t="s">
        <v>7</v>
      </c>
      <c r="B23" s="59" t="s">
        <v>8</v>
      </c>
      <c r="C23" s="59" t="s">
        <v>49</v>
      </c>
      <c r="D23" s="59" t="s">
        <v>50</v>
      </c>
      <c r="E23" s="59">
        <v>5</v>
      </c>
      <c r="F23" s="59" t="s">
        <v>20</v>
      </c>
    </row>
    <row r="24" spans="1:6" x14ac:dyDescent="0.25">
      <c r="A24" s="59" t="s">
        <v>7</v>
      </c>
      <c r="B24" s="59" t="s">
        <v>8</v>
      </c>
      <c r="C24" s="59" t="s">
        <v>51</v>
      </c>
      <c r="D24" s="59" t="s">
        <v>52</v>
      </c>
      <c r="E24" s="59">
        <v>4</v>
      </c>
      <c r="F24" s="59" t="s">
        <v>20</v>
      </c>
    </row>
    <row r="25" spans="1:6" x14ac:dyDescent="0.25">
      <c r="A25" s="59" t="s">
        <v>7</v>
      </c>
      <c r="B25" s="59" t="s">
        <v>8</v>
      </c>
      <c r="C25" s="59" t="s">
        <v>53</v>
      </c>
      <c r="D25" s="59" t="s">
        <v>54</v>
      </c>
      <c r="E25" s="59">
        <v>4</v>
      </c>
      <c r="F25" s="59" t="s">
        <v>9</v>
      </c>
    </row>
    <row r="26" spans="1:6" x14ac:dyDescent="0.25">
      <c r="A26" s="59" t="s">
        <v>7</v>
      </c>
      <c r="B26" s="59" t="s">
        <v>8</v>
      </c>
      <c r="C26" s="59" t="s">
        <v>55</v>
      </c>
      <c r="D26" s="59" t="s">
        <v>56</v>
      </c>
      <c r="E26" s="59">
        <v>5</v>
      </c>
      <c r="F26" s="59" t="s">
        <v>20</v>
      </c>
    </row>
    <row r="27" spans="1:6" x14ac:dyDescent="0.25">
      <c r="A27" s="59" t="s">
        <v>7</v>
      </c>
      <c r="B27" s="59" t="s">
        <v>8</v>
      </c>
      <c r="C27" s="59" t="s">
        <v>57</v>
      </c>
      <c r="D27" s="59" t="s">
        <v>58</v>
      </c>
      <c r="E27" s="59">
        <v>5</v>
      </c>
      <c r="F27" s="59" t="s">
        <v>20</v>
      </c>
    </row>
    <row r="28" spans="1:6" x14ac:dyDescent="0.25">
      <c r="A28" s="59" t="s">
        <v>7</v>
      </c>
      <c r="B28" s="59" t="s">
        <v>8</v>
      </c>
      <c r="C28" s="59" t="s">
        <v>59</v>
      </c>
      <c r="D28" s="59" t="s">
        <v>60</v>
      </c>
      <c r="E28" s="59">
        <v>4</v>
      </c>
      <c r="F28" s="59" t="s">
        <v>20</v>
      </c>
    </row>
    <row r="29" spans="1:6" x14ac:dyDescent="0.25">
      <c r="A29" s="59" t="s">
        <v>7</v>
      </c>
      <c r="B29" s="59" t="s">
        <v>8</v>
      </c>
      <c r="C29" s="59" t="s">
        <v>61</v>
      </c>
      <c r="D29" s="59" t="s">
        <v>62</v>
      </c>
      <c r="E29" s="59">
        <v>3</v>
      </c>
      <c r="F29" s="59" t="s">
        <v>9</v>
      </c>
    </row>
    <row r="30" spans="1:6" x14ac:dyDescent="0.25">
      <c r="A30" s="59" t="s">
        <v>7</v>
      </c>
      <c r="B30" s="59" t="s">
        <v>8</v>
      </c>
      <c r="C30" s="59" t="s">
        <v>63</v>
      </c>
      <c r="D30" s="59" t="s">
        <v>64</v>
      </c>
      <c r="E30" s="59">
        <v>4</v>
      </c>
      <c r="F30" s="59" t="s">
        <v>9</v>
      </c>
    </row>
    <row r="31" spans="1:6" x14ac:dyDescent="0.25">
      <c r="A31" s="59" t="s">
        <v>7</v>
      </c>
      <c r="B31" s="59" t="s">
        <v>8</v>
      </c>
      <c r="C31" s="59" t="s">
        <v>65</v>
      </c>
      <c r="D31" s="59" t="s">
        <v>66</v>
      </c>
      <c r="E31" s="59">
        <v>5</v>
      </c>
      <c r="F31" s="59" t="s">
        <v>9</v>
      </c>
    </row>
    <row r="32" spans="1:6" x14ac:dyDescent="0.25">
      <c r="A32" s="59" t="s">
        <v>7</v>
      </c>
      <c r="B32" s="59" t="s">
        <v>8</v>
      </c>
      <c r="C32" s="59" t="s">
        <v>67</v>
      </c>
      <c r="D32" s="59" t="s">
        <v>68</v>
      </c>
      <c r="E32" s="59">
        <v>6</v>
      </c>
      <c r="F32" s="59" t="s">
        <v>20</v>
      </c>
    </row>
    <row r="33" spans="1:6" x14ac:dyDescent="0.25">
      <c r="A33" s="59" t="s">
        <v>7</v>
      </c>
      <c r="B33" s="59" t="s">
        <v>8</v>
      </c>
      <c r="C33" s="59" t="s">
        <v>69</v>
      </c>
      <c r="D33" s="59" t="s">
        <v>70</v>
      </c>
      <c r="E33" s="59">
        <v>6</v>
      </c>
      <c r="F33" s="59" t="s">
        <v>20</v>
      </c>
    </row>
    <row r="34" spans="1:6" x14ac:dyDescent="0.25">
      <c r="A34" s="59" t="s">
        <v>7</v>
      </c>
      <c r="B34" s="59" t="s">
        <v>8</v>
      </c>
      <c r="C34" s="59" t="s">
        <v>71</v>
      </c>
      <c r="D34" s="59" t="s">
        <v>72</v>
      </c>
      <c r="E34" s="59">
        <v>5</v>
      </c>
      <c r="F34" s="59" t="s">
        <v>20</v>
      </c>
    </row>
    <row r="35" spans="1:6" x14ac:dyDescent="0.25">
      <c r="A35" s="59" t="s">
        <v>7</v>
      </c>
      <c r="B35" s="59" t="s">
        <v>8</v>
      </c>
      <c r="C35" s="59" t="s">
        <v>73</v>
      </c>
      <c r="D35" s="59" t="s">
        <v>74</v>
      </c>
      <c r="E35" s="59">
        <v>5</v>
      </c>
      <c r="F35" s="59" t="s">
        <v>20</v>
      </c>
    </row>
    <row r="36" spans="1:6" x14ac:dyDescent="0.25">
      <c r="A36" s="59" t="s">
        <v>7</v>
      </c>
      <c r="B36" s="59" t="s">
        <v>8</v>
      </c>
      <c r="C36" s="59" t="s">
        <v>75</v>
      </c>
      <c r="D36" s="59" t="s">
        <v>76</v>
      </c>
      <c r="E36" s="59">
        <v>4</v>
      </c>
      <c r="F36" s="59" t="s">
        <v>9</v>
      </c>
    </row>
    <row r="37" spans="1:6" x14ac:dyDescent="0.25">
      <c r="A37" s="59" t="s">
        <v>7</v>
      </c>
      <c r="B37" s="59" t="s">
        <v>8</v>
      </c>
      <c r="C37" s="59" t="s">
        <v>77</v>
      </c>
      <c r="D37" s="59" t="s">
        <v>78</v>
      </c>
      <c r="E37" s="59">
        <v>5</v>
      </c>
      <c r="F37" s="59" t="s">
        <v>20</v>
      </c>
    </row>
    <row r="38" spans="1:6" x14ac:dyDescent="0.25">
      <c r="A38" s="59" t="s">
        <v>7</v>
      </c>
      <c r="B38" s="59" t="s">
        <v>8</v>
      </c>
      <c r="C38" s="59" t="s">
        <v>79</v>
      </c>
      <c r="D38" s="59" t="s">
        <v>80</v>
      </c>
      <c r="E38" s="59">
        <v>5</v>
      </c>
      <c r="F38" s="59" t="s">
        <v>20</v>
      </c>
    </row>
    <row r="39" spans="1:6" x14ac:dyDescent="0.25">
      <c r="A39" s="59" t="s">
        <v>7</v>
      </c>
      <c r="B39" s="59" t="s">
        <v>8</v>
      </c>
      <c r="C39" s="59" t="s">
        <v>81</v>
      </c>
      <c r="D39" s="59" t="s">
        <v>82</v>
      </c>
      <c r="E39" s="59">
        <v>5</v>
      </c>
      <c r="F39" s="59" t="s">
        <v>20</v>
      </c>
    </row>
    <row r="40" spans="1:6" x14ac:dyDescent="0.25">
      <c r="A40" s="59" t="s">
        <v>7</v>
      </c>
      <c r="B40" s="59" t="s">
        <v>8</v>
      </c>
      <c r="C40" s="59" t="s">
        <v>83</v>
      </c>
      <c r="D40" s="59" t="s">
        <v>84</v>
      </c>
      <c r="E40" s="59">
        <v>5</v>
      </c>
      <c r="F40" s="59" t="s">
        <v>20</v>
      </c>
    </row>
    <row r="41" spans="1:6" x14ac:dyDescent="0.25">
      <c r="A41" s="59" t="s">
        <v>7</v>
      </c>
      <c r="B41" s="59" t="s">
        <v>8</v>
      </c>
      <c r="C41" s="59" t="s">
        <v>85</v>
      </c>
      <c r="D41" s="59" t="s">
        <v>86</v>
      </c>
      <c r="E41" s="59">
        <v>5</v>
      </c>
      <c r="F41" s="59" t="s">
        <v>20</v>
      </c>
    </row>
    <row r="42" spans="1:6" x14ac:dyDescent="0.25">
      <c r="A42" s="59" t="s">
        <v>7</v>
      </c>
      <c r="B42" s="59" t="s">
        <v>8</v>
      </c>
      <c r="C42" s="59" t="s">
        <v>87</v>
      </c>
      <c r="D42" s="59" t="s">
        <v>88</v>
      </c>
      <c r="E42" s="59">
        <v>4</v>
      </c>
      <c r="F42" s="59" t="s">
        <v>9</v>
      </c>
    </row>
    <row r="43" spans="1:6" x14ac:dyDescent="0.25">
      <c r="A43" s="59" t="s">
        <v>7</v>
      </c>
      <c r="B43" s="59" t="s">
        <v>8</v>
      </c>
      <c r="C43" s="59" t="s">
        <v>89</v>
      </c>
      <c r="D43" s="59" t="s">
        <v>90</v>
      </c>
      <c r="E43" s="59">
        <v>5</v>
      </c>
      <c r="F43" s="59" t="s">
        <v>20</v>
      </c>
    </row>
    <row r="44" spans="1:6" x14ac:dyDescent="0.25">
      <c r="A44" s="59" t="s">
        <v>7</v>
      </c>
      <c r="B44" s="59" t="s">
        <v>8</v>
      </c>
      <c r="C44" s="59" t="s">
        <v>91</v>
      </c>
      <c r="D44" s="59" t="s">
        <v>92</v>
      </c>
      <c r="E44" s="59">
        <v>5</v>
      </c>
      <c r="F44" s="59" t="s">
        <v>20</v>
      </c>
    </row>
    <row r="45" spans="1:6" x14ac:dyDescent="0.25">
      <c r="A45" s="59" t="s">
        <v>7</v>
      </c>
      <c r="B45" s="59" t="s">
        <v>8</v>
      </c>
      <c r="C45" s="59" t="s">
        <v>93</v>
      </c>
      <c r="D45" s="59" t="s">
        <v>94</v>
      </c>
      <c r="E45" s="59">
        <v>5</v>
      </c>
      <c r="F45" s="59" t="s">
        <v>20</v>
      </c>
    </row>
    <row r="46" spans="1:6" x14ac:dyDescent="0.25">
      <c r="A46" s="59" t="s">
        <v>7</v>
      </c>
      <c r="B46" s="59" t="s">
        <v>8</v>
      </c>
      <c r="C46" s="59" t="s">
        <v>95</v>
      </c>
      <c r="D46" s="59" t="s">
        <v>96</v>
      </c>
      <c r="E46" s="59">
        <v>5</v>
      </c>
      <c r="F46" s="59" t="s">
        <v>20</v>
      </c>
    </row>
    <row r="47" spans="1:6" x14ac:dyDescent="0.25">
      <c r="A47" s="59" t="s">
        <v>7</v>
      </c>
      <c r="B47" s="59" t="s">
        <v>8</v>
      </c>
      <c r="C47" s="59" t="s">
        <v>97</v>
      </c>
      <c r="D47" s="59" t="s">
        <v>98</v>
      </c>
      <c r="E47" s="59">
        <v>4</v>
      </c>
      <c r="F47" s="59" t="s">
        <v>9</v>
      </c>
    </row>
    <row r="48" spans="1:6" x14ac:dyDescent="0.25">
      <c r="A48" s="59" t="s">
        <v>7</v>
      </c>
      <c r="B48" s="59" t="s">
        <v>8</v>
      </c>
      <c r="C48" s="59" t="s">
        <v>99</v>
      </c>
      <c r="D48" s="59" t="s">
        <v>100</v>
      </c>
      <c r="E48" s="59">
        <v>5</v>
      </c>
      <c r="F48" s="59" t="s">
        <v>20</v>
      </c>
    </row>
    <row r="49" spans="1:6" x14ac:dyDescent="0.25">
      <c r="A49" s="59" t="s">
        <v>7</v>
      </c>
      <c r="B49" s="59" t="s">
        <v>8</v>
      </c>
      <c r="C49" s="59" t="s">
        <v>101</v>
      </c>
      <c r="D49" s="59" t="s">
        <v>102</v>
      </c>
      <c r="E49" s="59">
        <v>5</v>
      </c>
      <c r="F49" s="59" t="s">
        <v>20</v>
      </c>
    </row>
    <row r="50" spans="1:6" x14ac:dyDescent="0.25">
      <c r="A50" s="59" t="s">
        <v>7</v>
      </c>
      <c r="B50" s="59" t="s">
        <v>8</v>
      </c>
      <c r="C50" s="59" t="s">
        <v>103</v>
      </c>
      <c r="D50" s="59" t="s">
        <v>104</v>
      </c>
      <c r="E50" s="59">
        <v>4</v>
      </c>
      <c r="F50" s="59" t="s">
        <v>9</v>
      </c>
    </row>
    <row r="51" spans="1:6" x14ac:dyDescent="0.25">
      <c r="A51" s="59" t="s">
        <v>7</v>
      </c>
      <c r="B51" s="59" t="s">
        <v>8</v>
      </c>
      <c r="C51" s="59" t="s">
        <v>105</v>
      </c>
      <c r="D51" s="59" t="s">
        <v>106</v>
      </c>
      <c r="E51" s="59">
        <v>5</v>
      </c>
      <c r="F51" s="59" t="s">
        <v>20</v>
      </c>
    </row>
    <row r="52" spans="1:6" x14ac:dyDescent="0.25">
      <c r="A52" s="59" t="s">
        <v>7</v>
      </c>
      <c r="B52" s="59" t="s">
        <v>8</v>
      </c>
      <c r="C52" s="59" t="s">
        <v>107</v>
      </c>
      <c r="D52" s="59" t="s">
        <v>108</v>
      </c>
      <c r="E52" s="59">
        <v>5</v>
      </c>
      <c r="F52" s="59" t="s">
        <v>20</v>
      </c>
    </row>
    <row r="53" spans="1:6" x14ac:dyDescent="0.25">
      <c r="A53" s="59" t="s">
        <v>7</v>
      </c>
      <c r="B53" s="59" t="s">
        <v>8</v>
      </c>
      <c r="C53" s="59" t="s">
        <v>109</v>
      </c>
      <c r="D53" s="59" t="s">
        <v>110</v>
      </c>
      <c r="E53" s="59">
        <v>5</v>
      </c>
      <c r="F53" s="59" t="s">
        <v>20</v>
      </c>
    </row>
    <row r="54" spans="1:6" x14ac:dyDescent="0.25">
      <c r="A54" s="59" t="s">
        <v>7</v>
      </c>
      <c r="B54" s="59" t="s">
        <v>8</v>
      </c>
      <c r="C54" s="59" t="s">
        <v>111</v>
      </c>
      <c r="D54" s="59" t="s">
        <v>112</v>
      </c>
      <c r="E54" s="59">
        <v>4</v>
      </c>
      <c r="F54" s="59" t="s">
        <v>20</v>
      </c>
    </row>
    <row r="55" spans="1:6" x14ac:dyDescent="0.25">
      <c r="A55" s="59" t="s">
        <v>7</v>
      </c>
      <c r="B55" s="59" t="s">
        <v>8</v>
      </c>
      <c r="C55" s="59" t="s">
        <v>113</v>
      </c>
      <c r="D55" s="59" t="s">
        <v>114</v>
      </c>
      <c r="E55" s="59">
        <v>4</v>
      </c>
      <c r="F55" s="59" t="s">
        <v>20</v>
      </c>
    </row>
    <row r="56" spans="1:6" x14ac:dyDescent="0.25">
      <c r="A56" s="59" t="s">
        <v>7</v>
      </c>
      <c r="B56" s="59" t="s">
        <v>8</v>
      </c>
      <c r="C56" s="59" t="s">
        <v>115</v>
      </c>
      <c r="D56" s="59" t="s">
        <v>116</v>
      </c>
      <c r="E56" s="59">
        <v>4</v>
      </c>
      <c r="F56" s="59" t="s">
        <v>20</v>
      </c>
    </row>
    <row r="57" spans="1:6" x14ac:dyDescent="0.25">
      <c r="A57" s="59" t="s">
        <v>7</v>
      </c>
      <c r="B57" s="59" t="s">
        <v>8</v>
      </c>
      <c r="C57" s="59" t="s">
        <v>117</v>
      </c>
      <c r="D57" s="59" t="s">
        <v>118</v>
      </c>
      <c r="E57" s="59">
        <v>3</v>
      </c>
      <c r="F57" s="59" t="s">
        <v>9</v>
      </c>
    </row>
    <row r="58" spans="1:6" x14ac:dyDescent="0.25">
      <c r="A58" s="59" t="s">
        <v>7</v>
      </c>
      <c r="B58" s="59" t="s">
        <v>8</v>
      </c>
      <c r="C58" s="59" t="s">
        <v>119</v>
      </c>
      <c r="D58" s="59" t="s">
        <v>120</v>
      </c>
      <c r="E58" s="59">
        <v>4</v>
      </c>
      <c r="F58" s="59" t="s">
        <v>9</v>
      </c>
    </row>
    <row r="59" spans="1:6" x14ac:dyDescent="0.25">
      <c r="A59" s="59" t="s">
        <v>7</v>
      </c>
      <c r="B59" s="59" t="s">
        <v>8</v>
      </c>
      <c r="C59" s="59" t="s">
        <v>121</v>
      </c>
      <c r="D59" s="59" t="s">
        <v>122</v>
      </c>
      <c r="E59" s="59">
        <v>5</v>
      </c>
      <c r="F59" s="59" t="s">
        <v>20</v>
      </c>
    </row>
    <row r="60" spans="1:6" x14ac:dyDescent="0.25">
      <c r="A60" s="59" t="s">
        <v>7</v>
      </c>
      <c r="B60" s="59" t="s">
        <v>8</v>
      </c>
      <c r="C60" s="59" t="s">
        <v>123</v>
      </c>
      <c r="D60" s="59" t="s">
        <v>124</v>
      </c>
      <c r="E60" s="59">
        <v>5</v>
      </c>
      <c r="F60" s="59" t="s">
        <v>20</v>
      </c>
    </row>
    <row r="61" spans="1:6" x14ac:dyDescent="0.25">
      <c r="A61" s="59" t="s">
        <v>7</v>
      </c>
      <c r="B61" s="59" t="s">
        <v>8</v>
      </c>
      <c r="C61" s="59" t="s">
        <v>125</v>
      </c>
      <c r="D61" s="59" t="s">
        <v>126</v>
      </c>
      <c r="E61" s="59">
        <v>5</v>
      </c>
      <c r="F61" s="59" t="s">
        <v>20</v>
      </c>
    </row>
    <row r="62" spans="1:6" x14ac:dyDescent="0.25">
      <c r="A62" s="59" t="s">
        <v>7</v>
      </c>
      <c r="B62" s="59" t="s">
        <v>8</v>
      </c>
      <c r="C62" s="59" t="s">
        <v>127</v>
      </c>
      <c r="D62" s="59" t="s">
        <v>128</v>
      </c>
      <c r="E62" s="59">
        <v>4</v>
      </c>
      <c r="F62" s="59" t="s">
        <v>20</v>
      </c>
    </row>
    <row r="63" spans="1:6" x14ac:dyDescent="0.25">
      <c r="A63" s="59" t="s">
        <v>7</v>
      </c>
      <c r="B63" s="59" t="s">
        <v>8</v>
      </c>
      <c r="C63" s="59" t="s">
        <v>129</v>
      </c>
      <c r="D63" s="59" t="s">
        <v>130</v>
      </c>
      <c r="E63" s="59">
        <v>4</v>
      </c>
      <c r="F63" s="59" t="s">
        <v>20</v>
      </c>
    </row>
    <row r="64" spans="1:6" x14ac:dyDescent="0.25">
      <c r="A64" s="59" t="s">
        <v>7</v>
      </c>
      <c r="B64" s="59" t="s">
        <v>8</v>
      </c>
      <c r="C64" s="59" t="s">
        <v>131</v>
      </c>
      <c r="D64" s="59" t="s">
        <v>132</v>
      </c>
      <c r="E64" s="59">
        <v>3</v>
      </c>
      <c r="F64" s="59" t="s">
        <v>9</v>
      </c>
    </row>
    <row r="65" spans="1:6" x14ac:dyDescent="0.25">
      <c r="A65" s="59" t="s">
        <v>7</v>
      </c>
      <c r="B65" s="59" t="s">
        <v>8</v>
      </c>
      <c r="C65" s="59" t="s">
        <v>133</v>
      </c>
      <c r="D65" s="59" t="s">
        <v>134</v>
      </c>
      <c r="E65" s="59">
        <v>4</v>
      </c>
      <c r="F65" s="59" t="s">
        <v>20</v>
      </c>
    </row>
    <row r="66" spans="1:6" x14ac:dyDescent="0.25">
      <c r="A66" s="59" t="s">
        <v>7</v>
      </c>
      <c r="B66" s="59" t="s">
        <v>8</v>
      </c>
      <c r="C66" s="59" t="s">
        <v>135</v>
      </c>
      <c r="D66" s="59" t="s">
        <v>136</v>
      </c>
      <c r="E66" s="59">
        <v>4</v>
      </c>
      <c r="F66" s="59" t="s">
        <v>20</v>
      </c>
    </row>
    <row r="67" spans="1:6" x14ac:dyDescent="0.25">
      <c r="A67" s="59" t="s">
        <v>7</v>
      </c>
      <c r="B67" s="59" t="s">
        <v>8</v>
      </c>
      <c r="C67" s="59" t="s">
        <v>137</v>
      </c>
      <c r="D67" s="59" t="s">
        <v>138</v>
      </c>
      <c r="E67" s="59">
        <v>4</v>
      </c>
      <c r="F67" s="59" t="s">
        <v>20</v>
      </c>
    </row>
    <row r="68" spans="1:6" x14ac:dyDescent="0.25">
      <c r="A68" s="59" t="s">
        <v>7</v>
      </c>
      <c r="B68" s="59" t="s">
        <v>8</v>
      </c>
      <c r="C68" s="59" t="s">
        <v>139</v>
      </c>
      <c r="D68" s="59" t="s">
        <v>140</v>
      </c>
      <c r="E68" s="59">
        <v>3</v>
      </c>
      <c r="F68" s="59" t="s">
        <v>9</v>
      </c>
    </row>
    <row r="69" spans="1:6" x14ac:dyDescent="0.25">
      <c r="A69" s="59" t="s">
        <v>7</v>
      </c>
      <c r="B69" s="59" t="s">
        <v>8</v>
      </c>
      <c r="C69" s="59" t="s">
        <v>141</v>
      </c>
      <c r="D69" s="59" t="s">
        <v>142</v>
      </c>
      <c r="E69" s="59">
        <v>4</v>
      </c>
      <c r="F69" s="59" t="s">
        <v>20</v>
      </c>
    </row>
    <row r="70" spans="1:6" x14ac:dyDescent="0.25">
      <c r="A70" s="59" t="s">
        <v>7</v>
      </c>
      <c r="B70" s="59" t="s">
        <v>8</v>
      </c>
      <c r="C70" s="59" t="s">
        <v>143</v>
      </c>
      <c r="D70" s="59" t="s">
        <v>144</v>
      </c>
      <c r="E70" s="59">
        <v>4</v>
      </c>
      <c r="F70" s="59" t="s">
        <v>20</v>
      </c>
    </row>
    <row r="71" spans="1:6" x14ac:dyDescent="0.25">
      <c r="A71" s="59" t="s">
        <v>7</v>
      </c>
      <c r="B71" s="59" t="s">
        <v>8</v>
      </c>
      <c r="C71" s="59" t="s">
        <v>145</v>
      </c>
      <c r="D71" s="59" t="s">
        <v>146</v>
      </c>
      <c r="E71" s="59">
        <v>4</v>
      </c>
      <c r="F71" s="59" t="s">
        <v>20</v>
      </c>
    </row>
    <row r="72" spans="1:6" x14ac:dyDescent="0.25">
      <c r="A72" s="59" t="s">
        <v>7</v>
      </c>
      <c r="B72" s="59" t="s">
        <v>8</v>
      </c>
      <c r="C72" s="59" t="s">
        <v>147</v>
      </c>
      <c r="D72" s="59" t="s">
        <v>148</v>
      </c>
      <c r="E72" s="59">
        <v>4</v>
      </c>
      <c r="F72" s="59" t="s">
        <v>20</v>
      </c>
    </row>
    <row r="73" spans="1:6" x14ac:dyDescent="0.25">
      <c r="A73" s="59" t="s">
        <v>7</v>
      </c>
      <c r="B73" s="59" t="s">
        <v>8</v>
      </c>
      <c r="C73" s="59" t="s">
        <v>149</v>
      </c>
      <c r="D73" s="59" t="s">
        <v>150</v>
      </c>
      <c r="E73" s="59">
        <v>4</v>
      </c>
      <c r="F73" s="59" t="s">
        <v>20</v>
      </c>
    </row>
    <row r="74" spans="1:6" x14ac:dyDescent="0.25">
      <c r="A74" s="59" t="s">
        <v>7</v>
      </c>
      <c r="B74" s="59" t="s">
        <v>8</v>
      </c>
      <c r="C74" s="59" t="s">
        <v>151</v>
      </c>
      <c r="D74" s="59" t="s">
        <v>152</v>
      </c>
      <c r="E74" s="59">
        <v>4</v>
      </c>
      <c r="F74" s="59" t="s">
        <v>20</v>
      </c>
    </row>
    <row r="75" spans="1:6" x14ac:dyDescent="0.25">
      <c r="A75" s="59" t="s">
        <v>7</v>
      </c>
      <c r="B75" s="59" t="s">
        <v>8</v>
      </c>
      <c r="C75" s="59" t="s">
        <v>153</v>
      </c>
      <c r="D75" s="59" t="s">
        <v>154</v>
      </c>
      <c r="E75" s="59">
        <v>4</v>
      </c>
      <c r="F75" s="59" t="s">
        <v>20</v>
      </c>
    </row>
    <row r="76" spans="1:6" x14ac:dyDescent="0.25">
      <c r="A76" s="59" t="s">
        <v>7</v>
      </c>
      <c r="B76" s="59" t="s">
        <v>8</v>
      </c>
      <c r="C76" s="59" t="s">
        <v>155</v>
      </c>
      <c r="D76" s="59" t="s">
        <v>156</v>
      </c>
      <c r="E76" s="59">
        <v>3</v>
      </c>
      <c r="F76" s="59" t="s">
        <v>9</v>
      </c>
    </row>
    <row r="77" spans="1:6" x14ac:dyDescent="0.25">
      <c r="A77" s="59" t="s">
        <v>7</v>
      </c>
      <c r="B77" s="59" t="s">
        <v>8</v>
      </c>
      <c r="C77" s="59" t="s">
        <v>157</v>
      </c>
      <c r="D77" s="59" t="s">
        <v>158</v>
      </c>
      <c r="E77" s="59">
        <v>4</v>
      </c>
      <c r="F77" s="59" t="s">
        <v>20</v>
      </c>
    </row>
    <row r="78" spans="1:6" x14ac:dyDescent="0.25">
      <c r="A78" s="59" t="s">
        <v>7</v>
      </c>
      <c r="B78" s="59" t="s">
        <v>8</v>
      </c>
      <c r="C78" s="59" t="s">
        <v>159</v>
      </c>
      <c r="D78" s="59" t="s">
        <v>160</v>
      </c>
      <c r="E78" s="59">
        <v>4</v>
      </c>
      <c r="F78" s="59" t="s">
        <v>20</v>
      </c>
    </row>
    <row r="79" spans="1:6" x14ac:dyDescent="0.25">
      <c r="A79" s="59" t="s">
        <v>7</v>
      </c>
      <c r="B79" s="59" t="s">
        <v>8</v>
      </c>
      <c r="C79" s="59" t="s">
        <v>161</v>
      </c>
      <c r="D79" s="59" t="s">
        <v>162</v>
      </c>
      <c r="E79" s="59">
        <v>4</v>
      </c>
      <c r="F79" s="59" t="s">
        <v>20</v>
      </c>
    </row>
    <row r="80" spans="1:6" x14ac:dyDescent="0.25">
      <c r="A80" s="59" t="s">
        <v>7</v>
      </c>
      <c r="B80" s="59" t="s">
        <v>8</v>
      </c>
      <c r="C80" s="59" t="s">
        <v>163</v>
      </c>
      <c r="D80" s="59" t="s">
        <v>164</v>
      </c>
      <c r="E80" s="59">
        <v>3</v>
      </c>
      <c r="F80" s="59" t="s">
        <v>9</v>
      </c>
    </row>
    <row r="81" spans="1:6" x14ac:dyDescent="0.25">
      <c r="A81" s="59" t="s">
        <v>7</v>
      </c>
      <c r="B81" s="59" t="s">
        <v>8</v>
      </c>
      <c r="C81" s="59" t="s">
        <v>165</v>
      </c>
      <c r="D81" s="59" t="s">
        <v>166</v>
      </c>
      <c r="E81" s="59">
        <v>4</v>
      </c>
      <c r="F81" s="59" t="s">
        <v>20</v>
      </c>
    </row>
    <row r="82" spans="1:6" x14ac:dyDescent="0.25">
      <c r="A82" s="59" t="s">
        <v>7</v>
      </c>
      <c r="B82" s="59" t="s">
        <v>8</v>
      </c>
      <c r="C82" s="59" t="s">
        <v>167</v>
      </c>
      <c r="D82" s="59" t="s">
        <v>168</v>
      </c>
      <c r="E82" s="59">
        <v>4</v>
      </c>
      <c r="F82" s="59" t="s">
        <v>20</v>
      </c>
    </row>
    <row r="83" spans="1:6" x14ac:dyDescent="0.25">
      <c r="A83" s="59" t="s">
        <v>7</v>
      </c>
      <c r="B83" s="59" t="s">
        <v>8</v>
      </c>
      <c r="C83" s="59" t="s">
        <v>169</v>
      </c>
      <c r="D83" s="59" t="s">
        <v>170</v>
      </c>
      <c r="E83" s="59">
        <v>4</v>
      </c>
      <c r="F83" s="59" t="s">
        <v>20</v>
      </c>
    </row>
    <row r="84" spans="1:6" x14ac:dyDescent="0.25">
      <c r="A84" s="59" t="s">
        <v>7</v>
      </c>
      <c r="B84" s="59" t="s">
        <v>8</v>
      </c>
      <c r="C84" s="59" t="s">
        <v>171</v>
      </c>
      <c r="D84" s="59" t="s">
        <v>172</v>
      </c>
      <c r="E84" s="59">
        <v>4</v>
      </c>
      <c r="F84" s="59" t="s">
        <v>20</v>
      </c>
    </row>
    <row r="85" spans="1:6" x14ac:dyDescent="0.25">
      <c r="A85" s="59" t="s">
        <v>7</v>
      </c>
      <c r="B85" s="59" t="s">
        <v>8</v>
      </c>
      <c r="C85" s="59" t="s">
        <v>173</v>
      </c>
      <c r="D85" s="59" t="s">
        <v>174</v>
      </c>
      <c r="E85" s="59">
        <v>4</v>
      </c>
      <c r="F85" s="59" t="s">
        <v>20</v>
      </c>
    </row>
    <row r="86" spans="1:6" x14ac:dyDescent="0.25">
      <c r="A86" s="59" t="s">
        <v>7</v>
      </c>
      <c r="B86" s="59" t="s">
        <v>8</v>
      </c>
      <c r="C86" s="59" t="s">
        <v>175</v>
      </c>
      <c r="D86" s="59" t="s">
        <v>176</v>
      </c>
      <c r="E86" s="59">
        <v>4</v>
      </c>
      <c r="F86" s="59" t="s">
        <v>20</v>
      </c>
    </row>
    <row r="87" spans="1:6" x14ac:dyDescent="0.25">
      <c r="A87" s="59" t="s">
        <v>7</v>
      </c>
      <c r="B87" s="59" t="s">
        <v>8</v>
      </c>
      <c r="C87" s="59" t="s">
        <v>177</v>
      </c>
      <c r="D87" s="59" t="s">
        <v>178</v>
      </c>
      <c r="E87" s="59">
        <v>4</v>
      </c>
      <c r="F87" s="59" t="s">
        <v>20</v>
      </c>
    </row>
    <row r="88" spans="1:6" x14ac:dyDescent="0.25">
      <c r="A88" s="59" t="s">
        <v>7</v>
      </c>
      <c r="B88" s="59" t="s">
        <v>8</v>
      </c>
      <c r="C88" s="59" t="s">
        <v>179</v>
      </c>
      <c r="D88" s="59" t="s">
        <v>180</v>
      </c>
      <c r="E88" s="59">
        <v>3</v>
      </c>
      <c r="F88" s="59" t="s">
        <v>9</v>
      </c>
    </row>
    <row r="89" spans="1:6" x14ac:dyDescent="0.25">
      <c r="A89" s="59" t="s">
        <v>7</v>
      </c>
      <c r="B89" s="59" t="s">
        <v>8</v>
      </c>
      <c r="C89" s="59" t="s">
        <v>181</v>
      </c>
      <c r="D89" s="59" t="s">
        <v>182</v>
      </c>
      <c r="E89" s="59">
        <v>4</v>
      </c>
      <c r="F89" s="59" t="s">
        <v>20</v>
      </c>
    </row>
    <row r="90" spans="1:6" x14ac:dyDescent="0.25">
      <c r="A90" s="59" t="s">
        <v>7</v>
      </c>
      <c r="B90" s="59" t="s">
        <v>8</v>
      </c>
      <c r="C90" s="59" t="s">
        <v>183</v>
      </c>
      <c r="D90" s="59" t="s">
        <v>184</v>
      </c>
      <c r="E90" s="59">
        <v>4</v>
      </c>
      <c r="F90" s="59" t="s">
        <v>20</v>
      </c>
    </row>
    <row r="91" spans="1:6" x14ac:dyDescent="0.25">
      <c r="A91" s="59" t="s">
        <v>7</v>
      </c>
      <c r="B91" s="59" t="s">
        <v>8</v>
      </c>
      <c r="C91" s="59" t="s">
        <v>185</v>
      </c>
      <c r="D91" s="59" t="s">
        <v>186</v>
      </c>
      <c r="E91" s="59">
        <v>4</v>
      </c>
      <c r="F91" s="59" t="s">
        <v>20</v>
      </c>
    </row>
    <row r="92" spans="1:6" x14ac:dyDescent="0.25">
      <c r="A92" s="59" t="s">
        <v>7</v>
      </c>
      <c r="B92" s="59" t="s">
        <v>8</v>
      </c>
      <c r="C92" s="59" t="s">
        <v>187</v>
      </c>
      <c r="D92" s="59" t="s">
        <v>188</v>
      </c>
      <c r="E92" s="59">
        <v>4</v>
      </c>
      <c r="F92" s="59" t="s">
        <v>20</v>
      </c>
    </row>
    <row r="93" spans="1:6" x14ac:dyDescent="0.25">
      <c r="A93" s="59" t="s">
        <v>7</v>
      </c>
      <c r="B93" s="59" t="s">
        <v>8</v>
      </c>
      <c r="C93" s="59" t="s">
        <v>189</v>
      </c>
      <c r="D93" s="59" t="s">
        <v>190</v>
      </c>
      <c r="E93" s="59">
        <v>4</v>
      </c>
      <c r="F93" s="59" t="s">
        <v>20</v>
      </c>
    </row>
    <row r="94" spans="1:6" x14ac:dyDescent="0.25">
      <c r="A94" s="59" t="s">
        <v>7</v>
      </c>
      <c r="B94" s="59" t="s">
        <v>8</v>
      </c>
      <c r="C94" s="59" t="s">
        <v>191</v>
      </c>
      <c r="D94" s="59" t="s">
        <v>192</v>
      </c>
      <c r="E94" s="59">
        <v>4</v>
      </c>
      <c r="F94" s="59" t="s">
        <v>20</v>
      </c>
    </row>
    <row r="95" spans="1:6" x14ac:dyDescent="0.25">
      <c r="A95" s="59" t="s">
        <v>7</v>
      </c>
      <c r="B95" s="59" t="s">
        <v>8</v>
      </c>
      <c r="C95" s="59" t="s">
        <v>193</v>
      </c>
      <c r="D95" s="59" t="s">
        <v>194</v>
      </c>
      <c r="E95" s="59">
        <v>4</v>
      </c>
      <c r="F95" s="59" t="s">
        <v>20</v>
      </c>
    </row>
    <row r="96" spans="1:6" x14ac:dyDescent="0.25">
      <c r="A96" s="59" t="s">
        <v>7</v>
      </c>
      <c r="B96" s="59" t="s">
        <v>8</v>
      </c>
      <c r="C96" s="59" t="s">
        <v>195</v>
      </c>
      <c r="D96" s="59" t="s">
        <v>196</v>
      </c>
      <c r="E96" s="59">
        <v>4</v>
      </c>
      <c r="F96" s="59" t="s">
        <v>20</v>
      </c>
    </row>
    <row r="97" spans="1:6" x14ac:dyDescent="0.25">
      <c r="A97" s="59" t="s">
        <v>7</v>
      </c>
      <c r="B97" s="59" t="s">
        <v>8</v>
      </c>
      <c r="C97" s="59" t="s">
        <v>197</v>
      </c>
      <c r="D97" s="59" t="s">
        <v>198</v>
      </c>
      <c r="E97" s="59">
        <v>4</v>
      </c>
      <c r="F97" s="59" t="s">
        <v>20</v>
      </c>
    </row>
    <row r="98" spans="1:6" x14ac:dyDescent="0.25">
      <c r="A98" s="59" t="s">
        <v>7</v>
      </c>
      <c r="B98" s="59" t="s">
        <v>8</v>
      </c>
      <c r="C98" s="59" t="s">
        <v>199</v>
      </c>
      <c r="D98" s="59" t="s">
        <v>200</v>
      </c>
      <c r="E98" s="59">
        <v>4</v>
      </c>
      <c r="F98" s="59" t="s">
        <v>20</v>
      </c>
    </row>
    <row r="99" spans="1:6" x14ac:dyDescent="0.25">
      <c r="A99" s="59" t="s">
        <v>7</v>
      </c>
      <c r="B99" s="59" t="s">
        <v>8</v>
      </c>
      <c r="C99" s="59" t="s">
        <v>201</v>
      </c>
      <c r="D99" s="59" t="s">
        <v>202</v>
      </c>
      <c r="E99" s="59">
        <v>4</v>
      </c>
      <c r="F99" s="59" t="s">
        <v>20</v>
      </c>
    </row>
    <row r="100" spans="1:6" x14ac:dyDescent="0.25">
      <c r="A100" s="59" t="s">
        <v>7</v>
      </c>
      <c r="B100" s="59" t="s">
        <v>8</v>
      </c>
      <c r="C100" s="59" t="s">
        <v>203</v>
      </c>
      <c r="D100" s="59" t="s">
        <v>204</v>
      </c>
      <c r="E100" s="59">
        <v>4</v>
      </c>
      <c r="F100" s="59" t="s">
        <v>20</v>
      </c>
    </row>
    <row r="101" spans="1:6" x14ac:dyDescent="0.25">
      <c r="A101" s="59" t="s">
        <v>7</v>
      </c>
      <c r="B101" s="59" t="s">
        <v>8</v>
      </c>
      <c r="C101" s="59" t="s">
        <v>205</v>
      </c>
      <c r="D101" s="59" t="s">
        <v>206</v>
      </c>
      <c r="E101" s="59">
        <v>4</v>
      </c>
      <c r="F101" s="59" t="s">
        <v>20</v>
      </c>
    </row>
    <row r="102" spans="1:6" x14ac:dyDescent="0.25">
      <c r="A102" s="59" t="s">
        <v>7</v>
      </c>
      <c r="B102" s="59" t="s">
        <v>8</v>
      </c>
      <c r="C102" s="59" t="s">
        <v>207</v>
      </c>
      <c r="D102" s="59" t="s">
        <v>208</v>
      </c>
      <c r="E102" s="59">
        <v>4</v>
      </c>
      <c r="F102" s="59" t="s">
        <v>20</v>
      </c>
    </row>
    <row r="103" spans="1:6" x14ac:dyDescent="0.25">
      <c r="A103" s="59" t="s">
        <v>7</v>
      </c>
      <c r="B103" s="59" t="s">
        <v>8</v>
      </c>
      <c r="C103" s="59" t="s">
        <v>209</v>
      </c>
      <c r="D103" s="59" t="s">
        <v>210</v>
      </c>
      <c r="E103" s="59">
        <v>4</v>
      </c>
      <c r="F103" s="59" t="s">
        <v>20</v>
      </c>
    </row>
    <row r="104" spans="1:6" x14ac:dyDescent="0.25">
      <c r="A104" s="59" t="s">
        <v>7</v>
      </c>
      <c r="B104" s="59" t="s">
        <v>8</v>
      </c>
      <c r="C104" s="59" t="s">
        <v>211</v>
      </c>
      <c r="D104" s="59" t="s">
        <v>212</v>
      </c>
      <c r="E104" s="59">
        <v>4</v>
      </c>
      <c r="F104" s="59" t="s">
        <v>20</v>
      </c>
    </row>
    <row r="105" spans="1:6" x14ac:dyDescent="0.25">
      <c r="A105" s="59" t="s">
        <v>7</v>
      </c>
      <c r="B105" s="59" t="s">
        <v>8</v>
      </c>
      <c r="C105" s="59" t="s">
        <v>213</v>
      </c>
      <c r="D105" s="59" t="s">
        <v>214</v>
      </c>
      <c r="E105" s="59">
        <v>4</v>
      </c>
      <c r="F105" s="59" t="s">
        <v>20</v>
      </c>
    </row>
    <row r="106" spans="1:6" x14ac:dyDescent="0.25">
      <c r="A106" s="59" t="s">
        <v>7</v>
      </c>
      <c r="B106" s="59" t="s">
        <v>8</v>
      </c>
      <c r="C106" s="59" t="s">
        <v>215</v>
      </c>
      <c r="D106" s="59" t="s">
        <v>216</v>
      </c>
      <c r="E106" s="59">
        <v>3</v>
      </c>
      <c r="F106" s="59" t="s">
        <v>20</v>
      </c>
    </row>
    <row r="107" spans="1:6" x14ac:dyDescent="0.25">
      <c r="A107" s="59" t="s">
        <v>7</v>
      </c>
      <c r="B107" s="59" t="s">
        <v>8</v>
      </c>
      <c r="C107" s="59" t="s">
        <v>217</v>
      </c>
      <c r="D107" s="59" t="s">
        <v>218</v>
      </c>
      <c r="E107" s="59">
        <v>2</v>
      </c>
      <c r="F107" s="59" t="s">
        <v>9</v>
      </c>
    </row>
    <row r="108" spans="1:6" x14ac:dyDescent="0.25">
      <c r="A108" s="59" t="s">
        <v>7</v>
      </c>
      <c r="B108" s="59" t="s">
        <v>8</v>
      </c>
      <c r="C108" s="59" t="s">
        <v>219</v>
      </c>
      <c r="D108" s="59" t="s">
        <v>220</v>
      </c>
      <c r="E108" s="59">
        <v>3</v>
      </c>
      <c r="F108" s="59" t="s">
        <v>9</v>
      </c>
    </row>
    <row r="109" spans="1:6" x14ac:dyDescent="0.25">
      <c r="A109" s="59" t="s">
        <v>7</v>
      </c>
      <c r="B109" s="59" t="s">
        <v>8</v>
      </c>
      <c r="C109" s="59" t="s">
        <v>221</v>
      </c>
      <c r="D109" s="59" t="s">
        <v>222</v>
      </c>
      <c r="E109" s="59">
        <v>4</v>
      </c>
      <c r="F109" s="59" t="s">
        <v>20</v>
      </c>
    </row>
    <row r="110" spans="1:6" x14ac:dyDescent="0.25">
      <c r="A110" s="59" t="s">
        <v>7</v>
      </c>
      <c r="B110" s="59" t="s">
        <v>8</v>
      </c>
      <c r="C110" s="59" t="s">
        <v>223</v>
      </c>
      <c r="D110" s="59" t="s">
        <v>224</v>
      </c>
      <c r="E110" s="59">
        <v>4</v>
      </c>
      <c r="F110" s="59" t="s">
        <v>9</v>
      </c>
    </row>
    <row r="111" spans="1:6" x14ac:dyDescent="0.25">
      <c r="A111" s="59" t="s">
        <v>7</v>
      </c>
      <c r="B111" s="59" t="s">
        <v>8</v>
      </c>
      <c r="C111" s="59" t="s">
        <v>225</v>
      </c>
      <c r="D111" s="59" t="s">
        <v>226</v>
      </c>
      <c r="E111" s="59">
        <v>5</v>
      </c>
      <c r="F111" s="59" t="s">
        <v>9</v>
      </c>
    </row>
    <row r="112" spans="1:6" x14ac:dyDescent="0.25">
      <c r="A112" s="59" t="s">
        <v>7</v>
      </c>
      <c r="B112" s="59" t="s">
        <v>8</v>
      </c>
      <c r="C112" s="59" t="s">
        <v>227</v>
      </c>
      <c r="D112" s="59" t="s">
        <v>228</v>
      </c>
      <c r="E112" s="59">
        <v>6</v>
      </c>
      <c r="F112" s="59" t="s">
        <v>9</v>
      </c>
    </row>
    <row r="113" spans="1:6" x14ac:dyDescent="0.25">
      <c r="A113" s="59" t="s">
        <v>7</v>
      </c>
      <c r="B113" s="59" t="s">
        <v>8</v>
      </c>
      <c r="C113" s="59" t="s">
        <v>229</v>
      </c>
      <c r="D113" s="59" t="s">
        <v>230</v>
      </c>
      <c r="E113" s="59">
        <v>7</v>
      </c>
      <c r="F113" s="59" t="s">
        <v>20</v>
      </c>
    </row>
    <row r="114" spans="1:6" x14ac:dyDescent="0.25">
      <c r="A114" s="59" t="s">
        <v>7</v>
      </c>
      <c r="B114" s="59" t="s">
        <v>8</v>
      </c>
      <c r="C114" s="59" t="s">
        <v>231</v>
      </c>
      <c r="D114" s="59" t="s">
        <v>232</v>
      </c>
      <c r="E114" s="59">
        <v>7</v>
      </c>
      <c r="F114" s="59" t="s">
        <v>20</v>
      </c>
    </row>
    <row r="115" spans="1:6" x14ac:dyDescent="0.25">
      <c r="A115" s="59" t="s">
        <v>7</v>
      </c>
      <c r="B115" s="59" t="s">
        <v>8</v>
      </c>
      <c r="C115" s="59" t="s">
        <v>233</v>
      </c>
      <c r="D115" s="59" t="s">
        <v>234</v>
      </c>
      <c r="E115" s="59">
        <v>6</v>
      </c>
      <c r="F115" s="59" t="s">
        <v>9</v>
      </c>
    </row>
    <row r="116" spans="1:6" x14ac:dyDescent="0.25">
      <c r="A116" s="59" t="s">
        <v>7</v>
      </c>
      <c r="B116" s="59" t="s">
        <v>8</v>
      </c>
      <c r="C116" s="59" t="s">
        <v>235</v>
      </c>
      <c r="D116" s="59" t="s">
        <v>236</v>
      </c>
      <c r="E116" s="59">
        <v>7</v>
      </c>
      <c r="F116" s="59" t="s">
        <v>20</v>
      </c>
    </row>
    <row r="117" spans="1:6" x14ac:dyDescent="0.25">
      <c r="A117" s="59" t="s">
        <v>7</v>
      </c>
      <c r="B117" s="59" t="s">
        <v>8</v>
      </c>
      <c r="C117" s="59" t="s">
        <v>237</v>
      </c>
      <c r="D117" s="59" t="s">
        <v>238</v>
      </c>
      <c r="E117" s="59">
        <v>7</v>
      </c>
      <c r="F117" s="59" t="s">
        <v>20</v>
      </c>
    </row>
    <row r="118" spans="1:6" x14ac:dyDescent="0.25">
      <c r="A118" s="59" t="s">
        <v>7</v>
      </c>
      <c r="B118" s="59" t="s">
        <v>8</v>
      </c>
      <c r="C118" s="59" t="s">
        <v>239</v>
      </c>
      <c r="D118" s="59" t="s">
        <v>240</v>
      </c>
      <c r="E118" s="59">
        <v>5</v>
      </c>
      <c r="F118" s="59" t="s">
        <v>9</v>
      </c>
    </row>
    <row r="119" spans="1:6" x14ac:dyDescent="0.25">
      <c r="A119" s="59" t="s">
        <v>7</v>
      </c>
      <c r="B119" s="59" t="s">
        <v>8</v>
      </c>
      <c r="C119" s="59" t="s">
        <v>241</v>
      </c>
      <c r="D119" s="59" t="s">
        <v>242</v>
      </c>
      <c r="E119" s="59">
        <v>6</v>
      </c>
      <c r="F119" s="59" t="s">
        <v>9</v>
      </c>
    </row>
    <row r="120" spans="1:6" x14ac:dyDescent="0.25">
      <c r="A120" s="59" t="s">
        <v>7</v>
      </c>
      <c r="B120" s="59" t="s">
        <v>8</v>
      </c>
      <c r="C120" s="59" t="s">
        <v>243</v>
      </c>
      <c r="D120" s="59" t="s">
        <v>244</v>
      </c>
      <c r="E120" s="59">
        <v>7</v>
      </c>
      <c r="F120" s="59" t="s">
        <v>20</v>
      </c>
    </row>
    <row r="121" spans="1:6" x14ac:dyDescent="0.25">
      <c r="A121" s="59" t="s">
        <v>7</v>
      </c>
      <c r="B121" s="59" t="s">
        <v>8</v>
      </c>
      <c r="C121" s="59" t="s">
        <v>245</v>
      </c>
      <c r="D121" s="59" t="s">
        <v>246</v>
      </c>
      <c r="E121" s="59">
        <v>7</v>
      </c>
      <c r="F121" s="59" t="s">
        <v>20</v>
      </c>
    </row>
    <row r="122" spans="1:6" x14ac:dyDescent="0.25">
      <c r="A122" s="59" t="s">
        <v>7</v>
      </c>
      <c r="B122" s="59" t="s">
        <v>8</v>
      </c>
      <c r="C122" s="59" t="s">
        <v>247</v>
      </c>
      <c r="D122" s="59" t="s">
        <v>248</v>
      </c>
      <c r="E122" s="59">
        <v>5</v>
      </c>
      <c r="F122" s="59" t="s">
        <v>20</v>
      </c>
    </row>
    <row r="123" spans="1:6" x14ac:dyDescent="0.25">
      <c r="A123" s="59" t="s">
        <v>7</v>
      </c>
      <c r="B123" s="59" t="s">
        <v>8</v>
      </c>
      <c r="C123" s="59" t="s">
        <v>249</v>
      </c>
      <c r="D123" s="59" t="s">
        <v>250</v>
      </c>
      <c r="E123" s="59">
        <v>5</v>
      </c>
      <c r="F123" s="59" t="s">
        <v>20</v>
      </c>
    </row>
    <row r="124" spans="1:6" x14ac:dyDescent="0.25">
      <c r="A124" s="59" t="s">
        <v>7</v>
      </c>
      <c r="B124" s="59" t="s">
        <v>8</v>
      </c>
      <c r="C124" s="59" t="s">
        <v>251</v>
      </c>
      <c r="D124" s="59" t="s">
        <v>252</v>
      </c>
      <c r="E124" s="59">
        <v>5</v>
      </c>
      <c r="F124" s="59" t="s">
        <v>20</v>
      </c>
    </row>
    <row r="125" spans="1:6" x14ac:dyDescent="0.25">
      <c r="A125" s="59" t="s">
        <v>7</v>
      </c>
      <c r="B125" s="59" t="s">
        <v>8</v>
      </c>
      <c r="C125" s="59" t="s">
        <v>253</v>
      </c>
      <c r="D125" s="59" t="s">
        <v>254</v>
      </c>
      <c r="E125" s="59">
        <v>5</v>
      </c>
      <c r="F125" s="59" t="s">
        <v>20</v>
      </c>
    </row>
    <row r="126" spans="1:6" x14ac:dyDescent="0.25">
      <c r="A126" s="59" t="s">
        <v>7</v>
      </c>
      <c r="B126" s="59" t="s">
        <v>8</v>
      </c>
      <c r="C126" s="59" t="s">
        <v>255</v>
      </c>
      <c r="D126" s="59" t="s">
        <v>256</v>
      </c>
      <c r="E126" s="59">
        <v>4</v>
      </c>
      <c r="F126" s="59" t="s">
        <v>9</v>
      </c>
    </row>
    <row r="127" spans="1:6" x14ac:dyDescent="0.25">
      <c r="A127" s="59" t="s">
        <v>7</v>
      </c>
      <c r="B127" s="59" t="s">
        <v>8</v>
      </c>
      <c r="C127" s="59" t="s">
        <v>257</v>
      </c>
      <c r="D127" s="59" t="s">
        <v>258</v>
      </c>
      <c r="E127" s="59">
        <v>5</v>
      </c>
      <c r="F127" s="59" t="s">
        <v>20</v>
      </c>
    </row>
    <row r="128" spans="1:6" x14ac:dyDescent="0.25">
      <c r="A128" s="59" t="s">
        <v>7</v>
      </c>
      <c r="B128" s="59" t="s">
        <v>8</v>
      </c>
      <c r="C128" s="59" t="s">
        <v>259</v>
      </c>
      <c r="D128" s="59" t="s">
        <v>260</v>
      </c>
      <c r="E128" s="59">
        <v>5</v>
      </c>
      <c r="F128" s="59" t="s">
        <v>20</v>
      </c>
    </row>
    <row r="129" spans="1:6" x14ac:dyDescent="0.25">
      <c r="A129" s="59" t="s">
        <v>7</v>
      </c>
      <c r="B129" s="59" t="s">
        <v>8</v>
      </c>
      <c r="C129" s="59" t="s">
        <v>261</v>
      </c>
      <c r="D129" s="59" t="s">
        <v>262</v>
      </c>
      <c r="E129" s="59">
        <v>4</v>
      </c>
      <c r="F129" s="59" t="s">
        <v>9</v>
      </c>
    </row>
    <row r="130" spans="1:6" x14ac:dyDescent="0.25">
      <c r="A130" s="59" t="s">
        <v>7</v>
      </c>
      <c r="B130" s="59" t="s">
        <v>8</v>
      </c>
      <c r="C130" s="59" t="s">
        <v>263</v>
      </c>
      <c r="D130" s="59" t="s">
        <v>264</v>
      </c>
      <c r="E130" s="59">
        <v>5</v>
      </c>
      <c r="F130" s="59" t="s">
        <v>20</v>
      </c>
    </row>
    <row r="131" spans="1:6" x14ac:dyDescent="0.25">
      <c r="A131" s="59" t="s">
        <v>7</v>
      </c>
      <c r="B131" s="59" t="s">
        <v>8</v>
      </c>
      <c r="C131" s="59" t="s">
        <v>265</v>
      </c>
      <c r="D131" s="59" t="s">
        <v>266</v>
      </c>
      <c r="E131" s="59">
        <v>5</v>
      </c>
      <c r="F131" s="59" t="s">
        <v>20</v>
      </c>
    </row>
    <row r="132" spans="1:6" x14ac:dyDescent="0.25">
      <c r="A132" s="59" t="s">
        <v>7</v>
      </c>
      <c r="B132" s="59" t="s">
        <v>8</v>
      </c>
      <c r="C132" s="59" t="s">
        <v>267</v>
      </c>
      <c r="D132" s="59" t="s">
        <v>268</v>
      </c>
      <c r="E132" s="59">
        <v>4</v>
      </c>
      <c r="F132" s="59" t="s">
        <v>9</v>
      </c>
    </row>
    <row r="133" spans="1:6" x14ac:dyDescent="0.25">
      <c r="A133" s="59" t="s">
        <v>7</v>
      </c>
      <c r="B133" s="59" t="s">
        <v>8</v>
      </c>
      <c r="C133" s="59" t="s">
        <v>269</v>
      </c>
      <c r="D133" s="59" t="s">
        <v>270</v>
      </c>
      <c r="E133" s="59">
        <v>5</v>
      </c>
      <c r="F133" s="59" t="s">
        <v>20</v>
      </c>
    </row>
    <row r="134" spans="1:6" x14ac:dyDescent="0.25">
      <c r="A134" s="59" t="s">
        <v>7</v>
      </c>
      <c r="B134" s="59" t="s">
        <v>8</v>
      </c>
      <c r="C134" s="59" t="s">
        <v>271</v>
      </c>
      <c r="D134" s="59" t="s">
        <v>272</v>
      </c>
      <c r="E134" s="59">
        <v>5</v>
      </c>
      <c r="F134" s="59" t="s">
        <v>20</v>
      </c>
    </row>
    <row r="135" spans="1:6" x14ac:dyDescent="0.25">
      <c r="A135" s="59" t="s">
        <v>7</v>
      </c>
      <c r="B135" s="59" t="s">
        <v>8</v>
      </c>
      <c r="C135" s="59" t="s">
        <v>273</v>
      </c>
      <c r="D135" s="59" t="s">
        <v>274</v>
      </c>
      <c r="E135" s="59">
        <v>5</v>
      </c>
      <c r="F135" s="59" t="s">
        <v>9</v>
      </c>
    </row>
    <row r="136" spans="1:6" x14ac:dyDescent="0.25">
      <c r="A136" s="59" t="s">
        <v>7</v>
      </c>
      <c r="B136" s="59" t="s">
        <v>8</v>
      </c>
      <c r="C136" s="59" t="s">
        <v>275</v>
      </c>
      <c r="D136" s="59" t="s">
        <v>276</v>
      </c>
      <c r="E136" s="59">
        <v>6</v>
      </c>
      <c r="F136" s="59" t="s">
        <v>20</v>
      </c>
    </row>
    <row r="137" spans="1:6" x14ac:dyDescent="0.25">
      <c r="A137" s="59" t="s">
        <v>7</v>
      </c>
      <c r="B137" s="59" t="s">
        <v>8</v>
      </c>
      <c r="C137" s="59" t="s">
        <v>277</v>
      </c>
      <c r="D137" s="59" t="s">
        <v>278</v>
      </c>
      <c r="E137" s="59">
        <v>6</v>
      </c>
      <c r="F137" s="59" t="s">
        <v>20</v>
      </c>
    </row>
    <row r="138" spans="1:6" x14ac:dyDescent="0.25">
      <c r="A138" s="59" t="s">
        <v>7</v>
      </c>
      <c r="B138" s="59" t="s">
        <v>8</v>
      </c>
      <c r="C138" s="59" t="s">
        <v>279</v>
      </c>
      <c r="D138" s="59" t="s">
        <v>280</v>
      </c>
      <c r="E138" s="59">
        <v>5</v>
      </c>
      <c r="F138" s="59" t="s">
        <v>20</v>
      </c>
    </row>
    <row r="139" spans="1:6" x14ac:dyDescent="0.25">
      <c r="A139" s="59" t="s">
        <v>7</v>
      </c>
      <c r="B139" s="59" t="s">
        <v>8</v>
      </c>
      <c r="C139" s="59" t="s">
        <v>281</v>
      </c>
      <c r="D139" s="59" t="s">
        <v>282</v>
      </c>
      <c r="E139" s="59">
        <v>4</v>
      </c>
      <c r="F139" s="59" t="s">
        <v>9</v>
      </c>
    </row>
    <row r="140" spans="1:6" x14ac:dyDescent="0.25">
      <c r="A140" s="59" t="s">
        <v>7</v>
      </c>
      <c r="B140" s="59" t="s">
        <v>8</v>
      </c>
      <c r="C140" s="59" t="s">
        <v>283</v>
      </c>
      <c r="D140" s="59" t="s">
        <v>284</v>
      </c>
      <c r="E140" s="59">
        <v>5</v>
      </c>
      <c r="F140" s="59" t="s">
        <v>20</v>
      </c>
    </row>
    <row r="141" spans="1:6" x14ac:dyDescent="0.25">
      <c r="A141" s="59" t="s">
        <v>7</v>
      </c>
      <c r="B141" s="59" t="s">
        <v>8</v>
      </c>
      <c r="C141" s="59" t="s">
        <v>285</v>
      </c>
      <c r="D141" s="59" t="s">
        <v>286</v>
      </c>
      <c r="E141" s="59">
        <v>5</v>
      </c>
      <c r="F141" s="59" t="s">
        <v>20</v>
      </c>
    </row>
    <row r="142" spans="1:6" x14ac:dyDescent="0.25">
      <c r="A142" s="59" t="s">
        <v>7</v>
      </c>
      <c r="B142" s="59" t="s">
        <v>8</v>
      </c>
      <c r="C142" s="59" t="s">
        <v>287</v>
      </c>
      <c r="D142" s="59" t="s">
        <v>288</v>
      </c>
      <c r="E142" s="59">
        <v>5</v>
      </c>
      <c r="F142" s="59" t="s">
        <v>20</v>
      </c>
    </row>
    <row r="143" spans="1:6" x14ac:dyDescent="0.25">
      <c r="A143" s="59" t="s">
        <v>7</v>
      </c>
      <c r="B143" s="59" t="s">
        <v>8</v>
      </c>
      <c r="C143" s="59" t="s">
        <v>289</v>
      </c>
      <c r="D143" s="59" t="s">
        <v>290</v>
      </c>
      <c r="E143" s="59">
        <v>4</v>
      </c>
      <c r="F143" s="59" t="s">
        <v>20</v>
      </c>
    </row>
    <row r="144" spans="1:6" x14ac:dyDescent="0.25">
      <c r="A144" s="59" t="s">
        <v>7</v>
      </c>
      <c r="B144" s="59" t="s">
        <v>8</v>
      </c>
      <c r="C144" s="59" t="s">
        <v>291</v>
      </c>
      <c r="D144" s="59" t="s">
        <v>292</v>
      </c>
      <c r="E144" s="59">
        <v>4</v>
      </c>
      <c r="F144" s="59" t="s">
        <v>20</v>
      </c>
    </row>
    <row r="145" spans="1:6" x14ac:dyDescent="0.25">
      <c r="A145" s="59" t="s">
        <v>7</v>
      </c>
      <c r="B145" s="59" t="s">
        <v>8</v>
      </c>
      <c r="C145" s="59" t="s">
        <v>293</v>
      </c>
      <c r="D145" s="59" t="s">
        <v>294</v>
      </c>
      <c r="E145" s="59">
        <v>4</v>
      </c>
      <c r="F145" s="59" t="s">
        <v>20</v>
      </c>
    </row>
    <row r="146" spans="1:6" x14ac:dyDescent="0.25">
      <c r="A146" s="59" t="s">
        <v>7</v>
      </c>
      <c r="B146" s="59" t="s">
        <v>8</v>
      </c>
      <c r="C146" s="59" t="s">
        <v>295</v>
      </c>
      <c r="D146" s="59" t="s">
        <v>296</v>
      </c>
      <c r="E146" s="59">
        <v>3</v>
      </c>
      <c r="F146" s="59" t="s">
        <v>9</v>
      </c>
    </row>
    <row r="147" spans="1:6" x14ac:dyDescent="0.25">
      <c r="A147" s="59" t="s">
        <v>7</v>
      </c>
      <c r="B147" s="59" t="s">
        <v>8</v>
      </c>
      <c r="C147" s="59" t="s">
        <v>297</v>
      </c>
      <c r="D147" s="59" t="s">
        <v>298</v>
      </c>
      <c r="E147" s="59">
        <v>4</v>
      </c>
      <c r="F147" s="59" t="s">
        <v>20</v>
      </c>
    </row>
    <row r="148" spans="1:6" x14ac:dyDescent="0.25">
      <c r="A148" s="59" t="s">
        <v>7</v>
      </c>
      <c r="B148" s="59" t="s">
        <v>8</v>
      </c>
      <c r="C148" s="59" t="s">
        <v>299</v>
      </c>
      <c r="D148" s="59" t="s">
        <v>300</v>
      </c>
      <c r="E148" s="59">
        <v>4</v>
      </c>
      <c r="F148" s="59" t="s">
        <v>20</v>
      </c>
    </row>
    <row r="149" spans="1:6" x14ac:dyDescent="0.25">
      <c r="A149" s="59" t="s">
        <v>7</v>
      </c>
      <c r="B149" s="59" t="s">
        <v>8</v>
      </c>
      <c r="C149" s="59" t="s">
        <v>301</v>
      </c>
      <c r="D149" s="59" t="s">
        <v>302</v>
      </c>
      <c r="E149" s="59">
        <v>4</v>
      </c>
      <c r="F149" s="59" t="s">
        <v>20</v>
      </c>
    </row>
    <row r="150" spans="1:6" x14ac:dyDescent="0.25">
      <c r="A150" s="59" t="s">
        <v>7</v>
      </c>
      <c r="B150" s="59" t="s">
        <v>8</v>
      </c>
      <c r="C150" s="59" t="s">
        <v>303</v>
      </c>
      <c r="D150" s="59" t="s">
        <v>304</v>
      </c>
      <c r="E150" s="59">
        <v>4</v>
      </c>
      <c r="F150" s="59" t="s">
        <v>20</v>
      </c>
    </row>
    <row r="151" spans="1:6" x14ac:dyDescent="0.25">
      <c r="A151" s="59" t="s">
        <v>7</v>
      </c>
      <c r="B151" s="59" t="s">
        <v>8</v>
      </c>
      <c r="C151" s="59" t="s">
        <v>305</v>
      </c>
      <c r="D151" s="59" t="s">
        <v>306</v>
      </c>
      <c r="E151" s="59">
        <v>3</v>
      </c>
      <c r="F151" s="59" t="s">
        <v>20</v>
      </c>
    </row>
    <row r="152" spans="1:6" x14ac:dyDescent="0.25">
      <c r="A152" s="59" t="s">
        <v>7</v>
      </c>
      <c r="B152" s="59" t="s">
        <v>8</v>
      </c>
      <c r="C152" s="59" t="s">
        <v>307</v>
      </c>
      <c r="D152" s="59" t="s">
        <v>308</v>
      </c>
      <c r="E152" s="59">
        <v>3</v>
      </c>
      <c r="F152" s="59" t="s">
        <v>20</v>
      </c>
    </row>
    <row r="153" spans="1:6" x14ac:dyDescent="0.25">
      <c r="A153" s="59" t="s">
        <v>7</v>
      </c>
      <c r="B153" s="59" t="s">
        <v>8</v>
      </c>
      <c r="C153" s="59" t="s">
        <v>309</v>
      </c>
      <c r="D153" s="59" t="s">
        <v>310</v>
      </c>
      <c r="E153" s="59">
        <v>2</v>
      </c>
      <c r="F153" s="59" t="s">
        <v>9</v>
      </c>
    </row>
    <row r="154" spans="1:6" x14ac:dyDescent="0.25">
      <c r="A154" s="59" t="s">
        <v>7</v>
      </c>
      <c r="B154" s="59" t="s">
        <v>8</v>
      </c>
      <c r="C154" s="59" t="s">
        <v>311</v>
      </c>
      <c r="D154" s="59" t="s">
        <v>312</v>
      </c>
      <c r="E154" s="59">
        <v>3</v>
      </c>
      <c r="F154" s="59" t="s">
        <v>9</v>
      </c>
    </row>
    <row r="155" spans="1:6" x14ac:dyDescent="0.25">
      <c r="A155" s="59" t="s">
        <v>7</v>
      </c>
      <c r="B155" s="59" t="s">
        <v>8</v>
      </c>
      <c r="C155" s="59" t="s">
        <v>313</v>
      </c>
      <c r="D155" s="59" t="s">
        <v>314</v>
      </c>
      <c r="E155" s="59">
        <v>4</v>
      </c>
      <c r="F155" s="59" t="s">
        <v>9</v>
      </c>
    </row>
    <row r="156" spans="1:6" x14ac:dyDescent="0.25">
      <c r="A156" s="59" t="s">
        <v>7</v>
      </c>
      <c r="B156" s="59" t="s">
        <v>8</v>
      </c>
      <c r="C156" s="59" t="s">
        <v>315</v>
      </c>
      <c r="D156" s="59" t="s">
        <v>316</v>
      </c>
      <c r="E156" s="59">
        <v>5</v>
      </c>
      <c r="F156" s="59" t="s">
        <v>20</v>
      </c>
    </row>
    <row r="157" spans="1:6" x14ac:dyDescent="0.25">
      <c r="A157" s="59" t="s">
        <v>7</v>
      </c>
      <c r="B157" s="59" t="s">
        <v>8</v>
      </c>
      <c r="C157" s="59" t="s">
        <v>317</v>
      </c>
      <c r="D157" s="59" t="s">
        <v>318</v>
      </c>
      <c r="E157" s="59">
        <v>5</v>
      </c>
      <c r="F157" s="59" t="s">
        <v>20</v>
      </c>
    </row>
    <row r="158" spans="1:6" x14ac:dyDescent="0.25">
      <c r="A158" s="59" t="s">
        <v>7</v>
      </c>
      <c r="B158" s="59" t="s">
        <v>8</v>
      </c>
      <c r="C158" s="59" t="s">
        <v>319</v>
      </c>
      <c r="D158" s="59" t="s">
        <v>320</v>
      </c>
      <c r="E158" s="59">
        <v>5</v>
      </c>
      <c r="F158" s="59" t="s">
        <v>20</v>
      </c>
    </row>
    <row r="159" spans="1:6" x14ac:dyDescent="0.25">
      <c r="A159" s="59" t="s">
        <v>7</v>
      </c>
      <c r="B159" s="59" t="s">
        <v>8</v>
      </c>
      <c r="C159" s="59" t="s">
        <v>321</v>
      </c>
      <c r="D159" s="59" t="s">
        <v>322</v>
      </c>
      <c r="E159" s="59">
        <v>5</v>
      </c>
      <c r="F159" s="59" t="s">
        <v>20</v>
      </c>
    </row>
    <row r="160" spans="1:6" x14ac:dyDescent="0.25">
      <c r="A160" s="59" t="s">
        <v>7</v>
      </c>
      <c r="B160" s="59" t="s">
        <v>8</v>
      </c>
      <c r="C160" s="59" t="s">
        <v>323</v>
      </c>
      <c r="D160" s="59" t="s">
        <v>324</v>
      </c>
      <c r="E160" s="59">
        <v>5</v>
      </c>
      <c r="F160" s="59" t="s">
        <v>20</v>
      </c>
    </row>
    <row r="161" spans="1:6" x14ac:dyDescent="0.25">
      <c r="A161" s="59" t="s">
        <v>7</v>
      </c>
      <c r="B161" s="59" t="s">
        <v>8</v>
      </c>
      <c r="C161" s="59" t="s">
        <v>325</v>
      </c>
      <c r="D161" s="59" t="s">
        <v>326</v>
      </c>
      <c r="E161" s="59">
        <v>5</v>
      </c>
      <c r="F161" s="59" t="s">
        <v>20</v>
      </c>
    </row>
    <row r="162" spans="1:6" x14ac:dyDescent="0.25">
      <c r="A162" s="59" t="s">
        <v>7</v>
      </c>
      <c r="B162" s="59" t="s">
        <v>8</v>
      </c>
      <c r="C162" s="59" t="s">
        <v>327</v>
      </c>
      <c r="D162" s="59" t="s">
        <v>328</v>
      </c>
      <c r="E162" s="59">
        <v>4</v>
      </c>
      <c r="F162" s="59" t="s">
        <v>9</v>
      </c>
    </row>
    <row r="163" spans="1:6" x14ac:dyDescent="0.25">
      <c r="A163" s="59" t="s">
        <v>7</v>
      </c>
      <c r="B163" s="59" t="s">
        <v>8</v>
      </c>
      <c r="C163" s="59" t="s">
        <v>329</v>
      </c>
      <c r="D163" s="59" t="s">
        <v>330</v>
      </c>
      <c r="E163" s="59">
        <v>5</v>
      </c>
      <c r="F163" s="59" t="s">
        <v>20</v>
      </c>
    </row>
    <row r="164" spans="1:6" x14ac:dyDescent="0.25">
      <c r="A164" s="59" t="s">
        <v>7</v>
      </c>
      <c r="B164" s="59" t="s">
        <v>8</v>
      </c>
      <c r="C164" s="59" t="s">
        <v>331</v>
      </c>
      <c r="D164" s="59" t="s">
        <v>332</v>
      </c>
      <c r="E164" s="59">
        <v>5</v>
      </c>
      <c r="F164" s="59" t="s">
        <v>20</v>
      </c>
    </row>
    <row r="165" spans="1:6" x14ac:dyDescent="0.25">
      <c r="A165" s="59" t="s">
        <v>7</v>
      </c>
      <c r="B165" s="59" t="s">
        <v>8</v>
      </c>
      <c r="C165" s="59" t="s">
        <v>333</v>
      </c>
      <c r="D165" s="59" t="s">
        <v>334</v>
      </c>
      <c r="E165" s="59">
        <v>5</v>
      </c>
      <c r="F165" s="59" t="s">
        <v>20</v>
      </c>
    </row>
    <row r="166" spans="1:6" x14ac:dyDescent="0.25">
      <c r="A166" s="59" t="s">
        <v>7</v>
      </c>
      <c r="B166" s="59" t="s">
        <v>8</v>
      </c>
      <c r="C166" s="59" t="s">
        <v>335</v>
      </c>
      <c r="D166" s="59" t="s">
        <v>336</v>
      </c>
      <c r="E166" s="59">
        <v>4</v>
      </c>
      <c r="F166" s="59" t="s">
        <v>9</v>
      </c>
    </row>
    <row r="167" spans="1:6" x14ac:dyDescent="0.25">
      <c r="A167" s="59" t="s">
        <v>7</v>
      </c>
      <c r="B167" s="59" t="s">
        <v>8</v>
      </c>
      <c r="C167" s="59" t="s">
        <v>337</v>
      </c>
      <c r="D167" s="59" t="s">
        <v>338</v>
      </c>
      <c r="E167" s="59">
        <v>5</v>
      </c>
      <c r="F167" s="59" t="s">
        <v>20</v>
      </c>
    </row>
    <row r="168" spans="1:6" x14ac:dyDescent="0.25">
      <c r="A168" s="59" t="s">
        <v>7</v>
      </c>
      <c r="B168" s="59" t="s">
        <v>8</v>
      </c>
      <c r="C168" s="59" t="s">
        <v>339</v>
      </c>
      <c r="D168" s="59" t="s">
        <v>340</v>
      </c>
      <c r="E168" s="59">
        <v>5</v>
      </c>
      <c r="F168" s="59" t="s">
        <v>20</v>
      </c>
    </row>
    <row r="169" spans="1:6" x14ac:dyDescent="0.25">
      <c r="A169" s="59" t="s">
        <v>7</v>
      </c>
      <c r="B169" s="59" t="s">
        <v>8</v>
      </c>
      <c r="C169" s="59" t="s">
        <v>341</v>
      </c>
      <c r="D169" s="59" t="s">
        <v>342</v>
      </c>
      <c r="E169" s="59">
        <v>5</v>
      </c>
      <c r="F169" s="59" t="s">
        <v>20</v>
      </c>
    </row>
    <row r="170" spans="1:6" x14ac:dyDescent="0.25">
      <c r="A170" s="59" t="s">
        <v>7</v>
      </c>
      <c r="B170" s="59" t="s">
        <v>8</v>
      </c>
      <c r="C170" s="59" t="s">
        <v>343</v>
      </c>
      <c r="D170" s="59" t="s">
        <v>344</v>
      </c>
      <c r="E170" s="59">
        <v>4</v>
      </c>
      <c r="F170" s="59" t="s">
        <v>20</v>
      </c>
    </row>
    <row r="171" spans="1:6" x14ac:dyDescent="0.25">
      <c r="A171" s="59" t="s">
        <v>7</v>
      </c>
      <c r="B171" s="59" t="s">
        <v>8</v>
      </c>
      <c r="C171" s="59" t="s">
        <v>345</v>
      </c>
      <c r="D171" s="59" t="s">
        <v>346</v>
      </c>
      <c r="E171" s="59">
        <v>4</v>
      </c>
      <c r="F171" s="59" t="s">
        <v>20</v>
      </c>
    </row>
    <row r="172" spans="1:6" x14ac:dyDescent="0.25">
      <c r="A172" s="59" t="s">
        <v>7</v>
      </c>
      <c r="B172" s="59" t="s">
        <v>8</v>
      </c>
      <c r="C172" s="59" t="s">
        <v>347</v>
      </c>
      <c r="D172" s="59" t="s">
        <v>348</v>
      </c>
      <c r="E172" s="59">
        <v>4</v>
      </c>
      <c r="F172" s="59" t="s">
        <v>20</v>
      </c>
    </row>
    <row r="173" spans="1:6" x14ac:dyDescent="0.25">
      <c r="A173" s="59" t="s">
        <v>7</v>
      </c>
      <c r="B173" s="59" t="s">
        <v>8</v>
      </c>
      <c r="C173" s="59" t="s">
        <v>349</v>
      </c>
      <c r="D173" s="59" t="s">
        <v>350</v>
      </c>
      <c r="E173" s="59">
        <v>3</v>
      </c>
      <c r="F173" s="59" t="s">
        <v>9</v>
      </c>
    </row>
    <row r="174" spans="1:6" x14ac:dyDescent="0.25">
      <c r="A174" s="59" t="s">
        <v>7</v>
      </c>
      <c r="B174" s="59" t="s">
        <v>8</v>
      </c>
      <c r="C174" s="59" t="s">
        <v>351</v>
      </c>
      <c r="D174" s="59" t="s">
        <v>352</v>
      </c>
      <c r="E174" s="59">
        <v>4</v>
      </c>
      <c r="F174" s="59" t="s">
        <v>9</v>
      </c>
    </row>
    <row r="175" spans="1:6" x14ac:dyDescent="0.25">
      <c r="A175" s="59" t="s">
        <v>7</v>
      </c>
      <c r="B175" s="59" t="s">
        <v>8</v>
      </c>
      <c r="C175" s="59" t="s">
        <v>353</v>
      </c>
      <c r="D175" s="59" t="s">
        <v>354</v>
      </c>
      <c r="E175" s="59">
        <v>5</v>
      </c>
      <c r="F175" s="59" t="s">
        <v>20</v>
      </c>
    </row>
    <row r="176" spans="1:6" x14ac:dyDescent="0.25">
      <c r="A176" s="59" t="s">
        <v>7</v>
      </c>
      <c r="B176" s="59" t="s">
        <v>8</v>
      </c>
      <c r="C176" s="59" t="s">
        <v>355</v>
      </c>
      <c r="D176" s="59" t="s">
        <v>356</v>
      </c>
      <c r="E176" s="59">
        <v>5</v>
      </c>
      <c r="F176" s="59" t="s">
        <v>20</v>
      </c>
    </row>
    <row r="177" spans="1:6" x14ac:dyDescent="0.25">
      <c r="A177" s="59" t="s">
        <v>7</v>
      </c>
      <c r="B177" s="59" t="s">
        <v>8</v>
      </c>
      <c r="C177" s="59" t="s">
        <v>357</v>
      </c>
      <c r="D177" s="59" t="s">
        <v>358</v>
      </c>
      <c r="E177" s="59">
        <v>5</v>
      </c>
      <c r="F177" s="59" t="s">
        <v>20</v>
      </c>
    </row>
    <row r="178" spans="1:6" x14ac:dyDescent="0.25">
      <c r="A178" s="59" t="s">
        <v>7</v>
      </c>
      <c r="B178" s="59" t="s">
        <v>8</v>
      </c>
      <c r="C178" s="59" t="s">
        <v>359</v>
      </c>
      <c r="D178" s="59" t="s">
        <v>360</v>
      </c>
      <c r="E178" s="59">
        <v>3</v>
      </c>
      <c r="F178" s="59" t="s">
        <v>20</v>
      </c>
    </row>
    <row r="179" spans="1:6" x14ac:dyDescent="0.25">
      <c r="A179" s="59" t="s">
        <v>7</v>
      </c>
      <c r="B179" s="59" t="s">
        <v>8</v>
      </c>
      <c r="C179" s="59" t="s">
        <v>361</v>
      </c>
      <c r="D179" s="59" t="s">
        <v>362</v>
      </c>
      <c r="E179" s="59">
        <v>3</v>
      </c>
      <c r="F179" s="59" t="s">
        <v>9</v>
      </c>
    </row>
    <row r="180" spans="1:6" x14ac:dyDescent="0.25">
      <c r="A180" s="59" t="s">
        <v>7</v>
      </c>
      <c r="B180" s="59" t="s">
        <v>8</v>
      </c>
      <c r="C180" s="59" t="s">
        <v>363</v>
      </c>
      <c r="D180" s="59" t="s">
        <v>364</v>
      </c>
      <c r="E180" s="59">
        <v>4</v>
      </c>
      <c r="F180" s="59" t="s">
        <v>9</v>
      </c>
    </row>
    <row r="181" spans="1:6" x14ac:dyDescent="0.25">
      <c r="A181" s="59" t="s">
        <v>7</v>
      </c>
      <c r="B181" s="59" t="s">
        <v>8</v>
      </c>
      <c r="C181" s="59" t="s">
        <v>365</v>
      </c>
      <c r="D181" s="59" t="s">
        <v>366</v>
      </c>
      <c r="E181" s="59">
        <v>5</v>
      </c>
      <c r="F181" s="59" t="s">
        <v>20</v>
      </c>
    </row>
    <row r="182" spans="1:6" x14ac:dyDescent="0.25">
      <c r="A182" s="59" t="s">
        <v>7</v>
      </c>
      <c r="B182" s="59" t="s">
        <v>8</v>
      </c>
      <c r="C182" s="59" t="s">
        <v>367</v>
      </c>
      <c r="D182" s="59" t="s">
        <v>368</v>
      </c>
      <c r="E182" s="59">
        <v>5</v>
      </c>
      <c r="F182" s="59" t="s">
        <v>20</v>
      </c>
    </row>
    <row r="183" spans="1:6" x14ac:dyDescent="0.25">
      <c r="A183" s="59" t="s">
        <v>7</v>
      </c>
      <c r="B183" s="59" t="s">
        <v>8</v>
      </c>
      <c r="C183" s="59" t="s">
        <v>369</v>
      </c>
      <c r="D183" s="59" t="s">
        <v>370</v>
      </c>
      <c r="E183" s="59">
        <v>5</v>
      </c>
      <c r="F183" s="59" t="s">
        <v>20</v>
      </c>
    </row>
    <row r="184" spans="1:6" x14ac:dyDescent="0.25">
      <c r="A184" s="59" t="s">
        <v>7</v>
      </c>
      <c r="B184" s="59" t="s">
        <v>8</v>
      </c>
      <c r="C184" s="59" t="s">
        <v>371</v>
      </c>
      <c r="D184" s="59" t="s">
        <v>372</v>
      </c>
      <c r="E184" s="59">
        <v>4</v>
      </c>
      <c r="F184" s="59" t="s">
        <v>9</v>
      </c>
    </row>
    <row r="185" spans="1:6" x14ac:dyDescent="0.25">
      <c r="A185" s="59" t="s">
        <v>7</v>
      </c>
      <c r="B185" s="59" t="s">
        <v>8</v>
      </c>
      <c r="C185" s="59" t="s">
        <v>373</v>
      </c>
      <c r="D185" s="59" t="s">
        <v>374</v>
      </c>
      <c r="E185" s="59">
        <v>5</v>
      </c>
      <c r="F185" s="59" t="s">
        <v>20</v>
      </c>
    </row>
    <row r="186" spans="1:6" x14ac:dyDescent="0.25">
      <c r="A186" s="59" t="s">
        <v>7</v>
      </c>
      <c r="B186" s="59" t="s">
        <v>8</v>
      </c>
      <c r="C186" s="59" t="s">
        <v>375</v>
      </c>
      <c r="D186" s="59" t="s">
        <v>376</v>
      </c>
      <c r="E186" s="59">
        <v>5</v>
      </c>
      <c r="F186" s="59" t="s">
        <v>20</v>
      </c>
    </row>
    <row r="187" spans="1:6" x14ac:dyDescent="0.25">
      <c r="A187" s="59" t="s">
        <v>7</v>
      </c>
      <c r="B187" s="59" t="s">
        <v>8</v>
      </c>
      <c r="C187" s="59" t="s">
        <v>377</v>
      </c>
      <c r="D187" s="59" t="s">
        <v>378</v>
      </c>
      <c r="E187" s="59">
        <v>5</v>
      </c>
      <c r="F187" s="59" t="s">
        <v>20</v>
      </c>
    </row>
    <row r="188" spans="1:6" x14ac:dyDescent="0.25">
      <c r="A188" s="59" t="s">
        <v>7</v>
      </c>
      <c r="B188" s="59" t="s">
        <v>8</v>
      </c>
      <c r="C188" s="59" t="s">
        <v>379</v>
      </c>
      <c r="D188" s="59" t="s">
        <v>380</v>
      </c>
      <c r="E188" s="59">
        <v>5</v>
      </c>
      <c r="F188" s="59" t="s">
        <v>20</v>
      </c>
    </row>
    <row r="189" spans="1:6" x14ac:dyDescent="0.25">
      <c r="A189" s="59" t="s">
        <v>7</v>
      </c>
      <c r="B189" s="59" t="s">
        <v>8</v>
      </c>
      <c r="C189" s="59" t="s">
        <v>381</v>
      </c>
      <c r="D189" s="59" t="s">
        <v>382</v>
      </c>
      <c r="E189" s="59">
        <v>5</v>
      </c>
      <c r="F189" s="59" t="s">
        <v>20</v>
      </c>
    </row>
    <row r="190" spans="1:6" x14ac:dyDescent="0.25">
      <c r="A190" s="59" t="s">
        <v>7</v>
      </c>
      <c r="B190" s="59" t="s">
        <v>8</v>
      </c>
      <c r="C190" s="59" t="s">
        <v>383</v>
      </c>
      <c r="D190" s="59" t="s">
        <v>384</v>
      </c>
      <c r="E190" s="59">
        <v>4</v>
      </c>
      <c r="F190" s="59" t="s">
        <v>20</v>
      </c>
    </row>
    <row r="191" spans="1:6" x14ac:dyDescent="0.25">
      <c r="A191" s="59" t="s">
        <v>7</v>
      </c>
      <c r="B191" s="59" t="s">
        <v>8</v>
      </c>
      <c r="C191" s="59" t="s">
        <v>385</v>
      </c>
      <c r="D191" s="59" t="s">
        <v>386</v>
      </c>
      <c r="E191" s="59">
        <v>4</v>
      </c>
      <c r="F191" s="59" t="s">
        <v>20</v>
      </c>
    </row>
    <row r="192" spans="1:6" x14ac:dyDescent="0.25">
      <c r="A192" s="59" t="s">
        <v>7</v>
      </c>
      <c r="B192" s="59" t="s">
        <v>8</v>
      </c>
      <c r="C192" s="59" t="s">
        <v>387</v>
      </c>
      <c r="D192" s="59" t="s">
        <v>388</v>
      </c>
      <c r="E192" s="59">
        <v>3</v>
      </c>
      <c r="F192" s="59" t="s">
        <v>20</v>
      </c>
    </row>
    <row r="193" spans="1:6" x14ac:dyDescent="0.25">
      <c r="A193" s="59" t="s">
        <v>7</v>
      </c>
      <c r="B193" s="59" t="s">
        <v>8</v>
      </c>
      <c r="C193" s="59" t="s">
        <v>389</v>
      </c>
      <c r="D193" s="59" t="s">
        <v>390</v>
      </c>
      <c r="E193" s="59">
        <v>3</v>
      </c>
      <c r="F193" s="59" t="s">
        <v>20</v>
      </c>
    </row>
    <row r="194" spans="1:6" x14ac:dyDescent="0.25">
      <c r="A194" s="59" t="s">
        <v>7</v>
      </c>
      <c r="B194" s="59" t="s">
        <v>8</v>
      </c>
      <c r="C194" s="59" t="s">
        <v>391</v>
      </c>
      <c r="D194" s="59" t="s">
        <v>392</v>
      </c>
      <c r="E194" s="59">
        <v>2</v>
      </c>
      <c r="F194" s="59" t="s">
        <v>9</v>
      </c>
    </row>
    <row r="195" spans="1:6" x14ac:dyDescent="0.25">
      <c r="A195" s="59" t="s">
        <v>7</v>
      </c>
      <c r="B195" s="59" t="s">
        <v>8</v>
      </c>
      <c r="C195" s="59" t="s">
        <v>393</v>
      </c>
      <c r="D195" s="59" t="s">
        <v>394</v>
      </c>
      <c r="E195" s="59">
        <v>3</v>
      </c>
      <c r="F195" s="59" t="s">
        <v>9</v>
      </c>
    </row>
    <row r="196" spans="1:6" x14ac:dyDescent="0.25">
      <c r="A196" s="59" t="s">
        <v>7</v>
      </c>
      <c r="B196" s="59" t="s">
        <v>8</v>
      </c>
      <c r="C196" s="59" t="s">
        <v>395</v>
      </c>
      <c r="D196" s="59" t="s">
        <v>396</v>
      </c>
      <c r="E196" s="59">
        <v>4</v>
      </c>
      <c r="F196" s="59" t="s">
        <v>9</v>
      </c>
    </row>
    <row r="197" spans="1:6" x14ac:dyDescent="0.25">
      <c r="A197" s="59" t="s">
        <v>7</v>
      </c>
      <c r="B197" s="59" t="s">
        <v>8</v>
      </c>
      <c r="C197" s="59" t="s">
        <v>397</v>
      </c>
      <c r="D197" s="59" t="s">
        <v>398</v>
      </c>
      <c r="E197" s="59">
        <v>5</v>
      </c>
      <c r="F197" s="59" t="s">
        <v>20</v>
      </c>
    </row>
    <row r="198" spans="1:6" x14ac:dyDescent="0.25">
      <c r="A198" s="59" t="s">
        <v>7</v>
      </c>
      <c r="B198" s="59" t="s">
        <v>8</v>
      </c>
      <c r="C198" s="59" t="s">
        <v>399</v>
      </c>
      <c r="D198" s="59" t="s">
        <v>400</v>
      </c>
      <c r="E198" s="59">
        <v>5</v>
      </c>
      <c r="F198" s="59" t="s">
        <v>20</v>
      </c>
    </row>
    <row r="199" spans="1:6" x14ac:dyDescent="0.25">
      <c r="A199" s="59" t="s">
        <v>7</v>
      </c>
      <c r="B199" s="59" t="s">
        <v>8</v>
      </c>
      <c r="C199" s="59" t="s">
        <v>401</v>
      </c>
      <c r="D199" s="59" t="s">
        <v>402</v>
      </c>
      <c r="E199" s="59">
        <v>5</v>
      </c>
      <c r="F199" s="59" t="s">
        <v>20</v>
      </c>
    </row>
    <row r="200" spans="1:6" x14ac:dyDescent="0.25">
      <c r="A200" s="59" t="s">
        <v>7</v>
      </c>
      <c r="B200" s="59" t="s">
        <v>8</v>
      </c>
      <c r="C200" s="59" t="s">
        <v>403</v>
      </c>
      <c r="D200" s="59" t="s">
        <v>404</v>
      </c>
      <c r="E200" s="59">
        <v>4</v>
      </c>
      <c r="F200" s="59" t="s">
        <v>20</v>
      </c>
    </row>
    <row r="201" spans="1:6" x14ac:dyDescent="0.25">
      <c r="A201" s="59" t="s">
        <v>7</v>
      </c>
      <c r="B201" s="59" t="s">
        <v>8</v>
      </c>
      <c r="C201" s="59" t="s">
        <v>405</v>
      </c>
      <c r="D201" s="59" t="s">
        <v>406</v>
      </c>
      <c r="E201" s="59">
        <v>4</v>
      </c>
      <c r="F201" s="59" t="s">
        <v>20</v>
      </c>
    </row>
    <row r="202" spans="1:6" x14ac:dyDescent="0.25">
      <c r="A202" s="59" t="s">
        <v>7</v>
      </c>
      <c r="B202" s="59" t="s">
        <v>8</v>
      </c>
      <c r="C202" s="59" t="s">
        <v>407</v>
      </c>
      <c r="D202" s="59" t="s">
        <v>408</v>
      </c>
      <c r="E202" s="59">
        <v>3</v>
      </c>
      <c r="F202" s="59" t="s">
        <v>20</v>
      </c>
    </row>
    <row r="203" spans="1:6" x14ac:dyDescent="0.25">
      <c r="A203" s="59" t="s">
        <v>7</v>
      </c>
      <c r="B203" s="59" t="s">
        <v>8</v>
      </c>
      <c r="C203" s="59" t="s">
        <v>409</v>
      </c>
      <c r="D203" s="59" t="s">
        <v>410</v>
      </c>
      <c r="E203" s="59">
        <v>2</v>
      </c>
      <c r="F203" s="59" t="s">
        <v>9</v>
      </c>
    </row>
    <row r="204" spans="1:6" x14ac:dyDescent="0.25">
      <c r="A204" s="59" t="s">
        <v>7</v>
      </c>
      <c r="B204" s="59" t="s">
        <v>8</v>
      </c>
      <c r="C204" s="59" t="s">
        <v>411</v>
      </c>
      <c r="D204" s="59" t="s">
        <v>412</v>
      </c>
      <c r="E204" s="59">
        <v>3</v>
      </c>
      <c r="F204" s="59" t="s">
        <v>9</v>
      </c>
    </row>
    <row r="205" spans="1:6" x14ac:dyDescent="0.25">
      <c r="A205" s="59" t="s">
        <v>7</v>
      </c>
      <c r="B205" s="59" t="s">
        <v>8</v>
      </c>
      <c r="C205" s="59" t="s">
        <v>413</v>
      </c>
      <c r="D205" s="59" t="s">
        <v>414</v>
      </c>
      <c r="E205" s="59">
        <v>4</v>
      </c>
      <c r="F205" s="59" t="s">
        <v>9</v>
      </c>
    </row>
    <row r="206" spans="1:6" x14ac:dyDescent="0.25">
      <c r="A206" s="59" t="s">
        <v>7</v>
      </c>
      <c r="B206" s="59" t="s">
        <v>8</v>
      </c>
      <c r="C206" s="59" t="s">
        <v>415</v>
      </c>
      <c r="D206" s="59" t="s">
        <v>416</v>
      </c>
      <c r="E206" s="59">
        <v>5</v>
      </c>
      <c r="F206" s="59" t="s">
        <v>20</v>
      </c>
    </row>
    <row r="207" spans="1:6" x14ac:dyDescent="0.25">
      <c r="A207" s="59" t="s">
        <v>7</v>
      </c>
      <c r="B207" s="59" t="s">
        <v>8</v>
      </c>
      <c r="C207" s="59" t="s">
        <v>417</v>
      </c>
      <c r="D207" s="59" t="s">
        <v>418</v>
      </c>
      <c r="E207" s="59">
        <v>5</v>
      </c>
      <c r="F207" s="59" t="s">
        <v>20</v>
      </c>
    </row>
    <row r="208" spans="1:6" x14ac:dyDescent="0.25">
      <c r="A208" s="59" t="s">
        <v>7</v>
      </c>
      <c r="B208" s="59" t="s">
        <v>8</v>
      </c>
      <c r="C208" s="59" t="s">
        <v>419</v>
      </c>
      <c r="D208" s="59" t="s">
        <v>420</v>
      </c>
      <c r="E208" s="59">
        <v>4</v>
      </c>
      <c r="F208" s="59" t="s">
        <v>9</v>
      </c>
    </row>
    <row r="209" spans="1:6" x14ac:dyDescent="0.25">
      <c r="A209" s="59" t="s">
        <v>7</v>
      </c>
      <c r="B209" s="59" t="s">
        <v>8</v>
      </c>
      <c r="C209" s="59" t="s">
        <v>421</v>
      </c>
      <c r="D209" s="59" t="s">
        <v>422</v>
      </c>
      <c r="E209" s="59">
        <v>5</v>
      </c>
      <c r="F209" s="59" t="s">
        <v>20</v>
      </c>
    </row>
    <row r="210" spans="1:6" x14ac:dyDescent="0.25">
      <c r="A210" s="59" t="s">
        <v>7</v>
      </c>
      <c r="B210" s="59" t="s">
        <v>8</v>
      </c>
      <c r="C210" s="59" t="s">
        <v>423</v>
      </c>
      <c r="D210" s="59" t="s">
        <v>424</v>
      </c>
      <c r="E210" s="59">
        <v>5</v>
      </c>
      <c r="F210" s="59" t="s">
        <v>20</v>
      </c>
    </row>
    <row r="211" spans="1:6" x14ac:dyDescent="0.25">
      <c r="A211" s="59" t="s">
        <v>7</v>
      </c>
      <c r="B211" s="59" t="s">
        <v>8</v>
      </c>
      <c r="C211" s="59" t="s">
        <v>425</v>
      </c>
      <c r="D211" s="59" t="s">
        <v>426</v>
      </c>
      <c r="E211" s="59">
        <v>3</v>
      </c>
      <c r="F211" s="59" t="s">
        <v>20</v>
      </c>
    </row>
    <row r="212" spans="1:6" x14ac:dyDescent="0.25">
      <c r="A212" s="59" t="s">
        <v>7</v>
      </c>
      <c r="B212" s="59" t="s">
        <v>8</v>
      </c>
      <c r="C212" s="59" t="s">
        <v>427</v>
      </c>
      <c r="D212" s="59" t="s">
        <v>428</v>
      </c>
      <c r="E212" s="59">
        <v>3</v>
      </c>
      <c r="F212" s="59" t="s">
        <v>20</v>
      </c>
    </row>
    <row r="213" spans="1:6" x14ac:dyDescent="0.25">
      <c r="A213" s="59" t="s">
        <v>7</v>
      </c>
      <c r="B213" s="59" t="s">
        <v>8</v>
      </c>
      <c r="C213" s="59" t="s">
        <v>429</v>
      </c>
      <c r="D213" s="59" t="s">
        <v>430</v>
      </c>
      <c r="E213" s="59">
        <v>3</v>
      </c>
      <c r="F213" s="59" t="s">
        <v>20</v>
      </c>
    </row>
    <row r="214" spans="1:6" x14ac:dyDescent="0.25">
      <c r="A214" s="59" t="s">
        <v>7</v>
      </c>
      <c r="B214" s="59" t="s">
        <v>8</v>
      </c>
      <c r="C214" s="59" t="s">
        <v>431</v>
      </c>
      <c r="D214" s="59" t="s">
        <v>432</v>
      </c>
      <c r="E214" s="59">
        <v>2</v>
      </c>
      <c r="F214" s="59" t="s">
        <v>9</v>
      </c>
    </row>
    <row r="215" spans="1:6" x14ac:dyDescent="0.25">
      <c r="A215" s="59" t="s">
        <v>7</v>
      </c>
      <c r="B215" s="59" t="s">
        <v>8</v>
      </c>
      <c r="C215" s="59" t="s">
        <v>433</v>
      </c>
      <c r="D215" s="59" t="s">
        <v>434</v>
      </c>
      <c r="E215" s="59">
        <v>3</v>
      </c>
      <c r="F215" s="59" t="s">
        <v>9</v>
      </c>
    </row>
    <row r="216" spans="1:6" x14ac:dyDescent="0.25">
      <c r="A216" s="59" t="s">
        <v>7</v>
      </c>
      <c r="B216" s="59" t="s">
        <v>8</v>
      </c>
      <c r="C216" s="59" t="s">
        <v>435</v>
      </c>
      <c r="D216" s="59" t="s">
        <v>436</v>
      </c>
      <c r="E216" s="59">
        <v>4</v>
      </c>
      <c r="F216" s="59" t="s">
        <v>9</v>
      </c>
    </row>
    <row r="217" spans="1:6" x14ac:dyDescent="0.25">
      <c r="A217" s="59" t="s">
        <v>7</v>
      </c>
      <c r="B217" s="59" t="s">
        <v>8</v>
      </c>
      <c r="C217" s="59" t="s">
        <v>437</v>
      </c>
      <c r="D217" s="59" t="s">
        <v>438</v>
      </c>
      <c r="E217" s="59">
        <v>5</v>
      </c>
      <c r="F217" s="59" t="s">
        <v>9</v>
      </c>
    </row>
    <row r="218" spans="1:6" x14ac:dyDescent="0.25">
      <c r="A218" s="59" t="s">
        <v>7</v>
      </c>
      <c r="B218" s="59" t="s">
        <v>8</v>
      </c>
      <c r="C218" s="59" t="s">
        <v>439</v>
      </c>
      <c r="D218" s="59" t="s">
        <v>440</v>
      </c>
      <c r="E218" s="59">
        <v>6</v>
      </c>
      <c r="F218" s="59" t="s">
        <v>20</v>
      </c>
    </row>
    <row r="219" spans="1:6" x14ac:dyDescent="0.25">
      <c r="A219" s="59" t="s">
        <v>7</v>
      </c>
      <c r="B219" s="59" t="s">
        <v>8</v>
      </c>
      <c r="C219" s="59" t="s">
        <v>441</v>
      </c>
      <c r="D219" s="59" t="s">
        <v>442</v>
      </c>
      <c r="E219" s="59">
        <v>6</v>
      </c>
      <c r="F219" s="59" t="s">
        <v>20</v>
      </c>
    </row>
    <row r="220" spans="1:6" x14ac:dyDescent="0.25">
      <c r="A220" s="59" t="s">
        <v>7</v>
      </c>
      <c r="B220" s="59" t="s">
        <v>8</v>
      </c>
      <c r="C220" s="59" t="s">
        <v>443</v>
      </c>
      <c r="D220" s="59" t="s">
        <v>444</v>
      </c>
      <c r="E220" s="59">
        <v>6</v>
      </c>
      <c r="F220" s="59" t="s">
        <v>20</v>
      </c>
    </row>
    <row r="221" spans="1:6" x14ac:dyDescent="0.25">
      <c r="A221" s="59" t="s">
        <v>7</v>
      </c>
      <c r="B221" s="59" t="s">
        <v>8</v>
      </c>
      <c r="C221" s="59" t="s">
        <v>445</v>
      </c>
      <c r="D221" s="59" t="s">
        <v>446</v>
      </c>
      <c r="E221" s="59">
        <v>6</v>
      </c>
      <c r="F221" s="59" t="s">
        <v>20</v>
      </c>
    </row>
    <row r="222" spans="1:6" x14ac:dyDescent="0.25">
      <c r="A222" s="59" t="s">
        <v>7</v>
      </c>
      <c r="B222" s="59" t="s">
        <v>8</v>
      </c>
      <c r="C222" s="59" t="s">
        <v>447</v>
      </c>
      <c r="D222" s="59" t="s">
        <v>448</v>
      </c>
      <c r="E222" s="59">
        <v>5</v>
      </c>
      <c r="F222" s="59" t="s">
        <v>9</v>
      </c>
    </row>
    <row r="223" spans="1:6" x14ac:dyDescent="0.25">
      <c r="A223" s="59" t="s">
        <v>7</v>
      </c>
      <c r="B223" s="59" t="s">
        <v>8</v>
      </c>
      <c r="C223" s="59" t="s">
        <v>449</v>
      </c>
      <c r="D223" s="59" t="s">
        <v>450</v>
      </c>
      <c r="E223" s="59">
        <v>6</v>
      </c>
      <c r="F223" s="59" t="s">
        <v>20</v>
      </c>
    </row>
    <row r="224" spans="1:6" x14ac:dyDescent="0.25">
      <c r="A224" s="59" t="s">
        <v>7</v>
      </c>
      <c r="B224" s="59" t="s">
        <v>8</v>
      </c>
      <c r="C224" s="59" t="s">
        <v>451</v>
      </c>
      <c r="D224" s="59" t="s">
        <v>452</v>
      </c>
      <c r="E224" s="59">
        <v>6</v>
      </c>
      <c r="F224" s="59" t="s">
        <v>20</v>
      </c>
    </row>
    <row r="225" spans="1:6" x14ac:dyDescent="0.25">
      <c r="A225" s="59" t="s">
        <v>7</v>
      </c>
      <c r="B225" s="59" t="s">
        <v>8</v>
      </c>
      <c r="C225" s="59" t="s">
        <v>453</v>
      </c>
      <c r="D225" s="59" t="s">
        <v>454</v>
      </c>
      <c r="E225" s="59">
        <v>5</v>
      </c>
      <c r="F225" s="59" t="s">
        <v>20</v>
      </c>
    </row>
    <row r="226" spans="1:6" x14ac:dyDescent="0.25">
      <c r="A226" s="59" t="s">
        <v>7</v>
      </c>
      <c r="B226" s="59" t="s">
        <v>8</v>
      </c>
      <c r="C226" s="59" t="s">
        <v>455</v>
      </c>
      <c r="D226" s="59" t="s">
        <v>456</v>
      </c>
      <c r="E226" s="59">
        <v>5</v>
      </c>
      <c r="F226" s="59" t="s">
        <v>9</v>
      </c>
    </row>
    <row r="227" spans="1:6" x14ac:dyDescent="0.25">
      <c r="A227" s="59" t="s">
        <v>7</v>
      </c>
      <c r="B227" s="59" t="s">
        <v>8</v>
      </c>
      <c r="C227" s="59" t="s">
        <v>457</v>
      </c>
      <c r="D227" s="59" t="s">
        <v>458</v>
      </c>
      <c r="E227" s="59">
        <v>6</v>
      </c>
      <c r="F227" s="59" t="s">
        <v>20</v>
      </c>
    </row>
    <row r="228" spans="1:6" x14ac:dyDescent="0.25">
      <c r="A228" s="59" t="s">
        <v>7</v>
      </c>
      <c r="B228" s="59" t="s">
        <v>8</v>
      </c>
      <c r="C228" s="59" t="s">
        <v>459</v>
      </c>
      <c r="D228" s="59" t="s">
        <v>460</v>
      </c>
      <c r="E228" s="59">
        <v>6</v>
      </c>
      <c r="F228" s="59" t="s">
        <v>20</v>
      </c>
    </row>
    <row r="229" spans="1:6" x14ac:dyDescent="0.25">
      <c r="A229" s="59" t="s">
        <v>7</v>
      </c>
      <c r="B229" s="59" t="s">
        <v>8</v>
      </c>
      <c r="C229" s="59" t="s">
        <v>461</v>
      </c>
      <c r="D229" s="59" t="s">
        <v>462</v>
      </c>
      <c r="E229" s="59">
        <v>6</v>
      </c>
      <c r="F229" s="59" t="s">
        <v>20</v>
      </c>
    </row>
    <row r="230" spans="1:6" x14ac:dyDescent="0.25">
      <c r="A230" s="59" t="s">
        <v>7</v>
      </c>
      <c r="B230" s="59" t="s">
        <v>8</v>
      </c>
      <c r="C230" s="59" t="s">
        <v>463</v>
      </c>
      <c r="D230" s="59" t="s">
        <v>464</v>
      </c>
      <c r="E230" s="59">
        <v>6</v>
      </c>
      <c r="F230" s="59" t="s">
        <v>20</v>
      </c>
    </row>
    <row r="231" spans="1:6" x14ac:dyDescent="0.25">
      <c r="A231" s="59" t="s">
        <v>7</v>
      </c>
      <c r="B231" s="59" t="s">
        <v>8</v>
      </c>
      <c r="C231" s="59" t="s">
        <v>465</v>
      </c>
      <c r="D231" s="59" t="s">
        <v>466</v>
      </c>
      <c r="E231" s="59">
        <v>5</v>
      </c>
      <c r="F231" s="59" t="s">
        <v>20</v>
      </c>
    </row>
    <row r="232" spans="1:6" x14ac:dyDescent="0.25">
      <c r="A232" s="59" t="s">
        <v>7</v>
      </c>
      <c r="B232" s="59" t="s">
        <v>8</v>
      </c>
      <c r="C232" s="59" t="s">
        <v>467</v>
      </c>
      <c r="D232" s="59" t="s">
        <v>468</v>
      </c>
      <c r="E232" s="59">
        <v>4</v>
      </c>
      <c r="F232" s="59" t="s">
        <v>20</v>
      </c>
    </row>
    <row r="233" spans="1:6" x14ac:dyDescent="0.25">
      <c r="A233" s="59" t="s">
        <v>7</v>
      </c>
      <c r="B233" s="59" t="s">
        <v>8</v>
      </c>
      <c r="C233" s="59" t="s">
        <v>469</v>
      </c>
      <c r="D233" s="59" t="s">
        <v>470</v>
      </c>
      <c r="E233" s="59">
        <v>4</v>
      </c>
      <c r="F233" s="59" t="s">
        <v>20</v>
      </c>
    </row>
    <row r="234" spans="1:6" x14ac:dyDescent="0.25">
      <c r="A234" s="59" t="s">
        <v>7</v>
      </c>
      <c r="B234" s="59" t="s">
        <v>8</v>
      </c>
      <c r="C234" s="59" t="s">
        <v>471</v>
      </c>
      <c r="D234" s="59" t="s">
        <v>472</v>
      </c>
      <c r="E234" s="59">
        <v>3</v>
      </c>
      <c r="F234" s="59" t="s">
        <v>9</v>
      </c>
    </row>
    <row r="235" spans="1:6" x14ac:dyDescent="0.25">
      <c r="A235" s="59" t="s">
        <v>7</v>
      </c>
      <c r="B235" s="59" t="s">
        <v>8</v>
      </c>
      <c r="C235" s="59" t="s">
        <v>473</v>
      </c>
      <c r="D235" s="59" t="s">
        <v>474</v>
      </c>
      <c r="E235" s="59">
        <v>4</v>
      </c>
      <c r="F235" s="59" t="s">
        <v>20</v>
      </c>
    </row>
    <row r="236" spans="1:6" x14ac:dyDescent="0.25">
      <c r="A236" s="59" t="s">
        <v>7</v>
      </c>
      <c r="B236" s="59" t="s">
        <v>8</v>
      </c>
      <c r="C236" s="59" t="s">
        <v>475</v>
      </c>
      <c r="D236" s="59" t="s">
        <v>476</v>
      </c>
      <c r="E236" s="59">
        <v>4</v>
      </c>
      <c r="F236" s="59" t="s">
        <v>20</v>
      </c>
    </row>
    <row r="237" spans="1:6" x14ac:dyDescent="0.25">
      <c r="A237" s="59" t="s">
        <v>7</v>
      </c>
      <c r="B237" s="59" t="s">
        <v>8</v>
      </c>
      <c r="C237" s="59" t="s">
        <v>477</v>
      </c>
      <c r="D237" s="59" t="s">
        <v>478</v>
      </c>
      <c r="E237" s="59">
        <v>4</v>
      </c>
      <c r="F237" s="59" t="s">
        <v>20</v>
      </c>
    </row>
    <row r="238" spans="1:6" x14ac:dyDescent="0.25">
      <c r="A238" s="59" t="s">
        <v>7</v>
      </c>
      <c r="B238" s="59" t="s">
        <v>8</v>
      </c>
      <c r="C238" s="59" t="s">
        <v>479</v>
      </c>
      <c r="D238" s="59" t="s">
        <v>480</v>
      </c>
      <c r="E238" s="59">
        <v>4</v>
      </c>
      <c r="F238" s="59" t="s">
        <v>20</v>
      </c>
    </row>
    <row r="239" spans="1:6" x14ac:dyDescent="0.25">
      <c r="A239" s="59" t="s">
        <v>7</v>
      </c>
      <c r="B239" s="59" t="s">
        <v>8</v>
      </c>
      <c r="C239" s="59" t="s">
        <v>481</v>
      </c>
      <c r="D239" s="59" t="s">
        <v>482</v>
      </c>
      <c r="E239" s="59">
        <v>4</v>
      </c>
      <c r="F239" s="59" t="s">
        <v>20</v>
      </c>
    </row>
    <row r="240" spans="1:6" x14ac:dyDescent="0.25">
      <c r="A240" s="59" t="s">
        <v>7</v>
      </c>
      <c r="B240" s="59" t="s">
        <v>8</v>
      </c>
      <c r="C240" s="59" t="s">
        <v>483</v>
      </c>
      <c r="D240" s="59" t="s">
        <v>484</v>
      </c>
      <c r="E240" s="59">
        <v>4</v>
      </c>
      <c r="F240" s="59" t="s">
        <v>20</v>
      </c>
    </row>
    <row r="241" spans="1:6" x14ac:dyDescent="0.25">
      <c r="A241" s="59" t="s">
        <v>7</v>
      </c>
      <c r="B241" s="59" t="s">
        <v>8</v>
      </c>
      <c r="C241" s="59" t="s">
        <v>485</v>
      </c>
      <c r="D241" s="59" t="s">
        <v>486</v>
      </c>
      <c r="E241" s="59">
        <v>4</v>
      </c>
      <c r="F241" s="59" t="s">
        <v>20</v>
      </c>
    </row>
    <row r="242" spans="1:6" x14ac:dyDescent="0.25">
      <c r="A242" s="59" t="s">
        <v>7</v>
      </c>
      <c r="B242" s="59" t="s">
        <v>8</v>
      </c>
      <c r="C242" s="59" t="s">
        <v>487</v>
      </c>
      <c r="D242" s="59" t="s">
        <v>488</v>
      </c>
      <c r="E242" s="59">
        <v>3</v>
      </c>
      <c r="F242" s="59" t="s">
        <v>9</v>
      </c>
    </row>
    <row r="243" spans="1:6" x14ac:dyDescent="0.25">
      <c r="A243" s="59" t="s">
        <v>7</v>
      </c>
      <c r="B243" s="59" t="s">
        <v>8</v>
      </c>
      <c r="C243" s="59" t="s">
        <v>489</v>
      </c>
      <c r="D243" s="59" t="s">
        <v>490</v>
      </c>
      <c r="E243" s="59">
        <v>4</v>
      </c>
      <c r="F243" s="59" t="s">
        <v>20</v>
      </c>
    </row>
    <row r="244" spans="1:6" x14ac:dyDescent="0.25">
      <c r="A244" s="59" t="s">
        <v>7</v>
      </c>
      <c r="B244" s="59" t="s">
        <v>8</v>
      </c>
      <c r="C244" s="59" t="s">
        <v>491</v>
      </c>
      <c r="D244" s="59" t="s">
        <v>492</v>
      </c>
      <c r="E244" s="59">
        <v>4</v>
      </c>
      <c r="F244" s="59" t="s">
        <v>20</v>
      </c>
    </row>
    <row r="245" spans="1:6" x14ac:dyDescent="0.25">
      <c r="A245" s="59" t="s">
        <v>7</v>
      </c>
      <c r="B245" s="59" t="s">
        <v>8</v>
      </c>
      <c r="C245" s="59" t="s">
        <v>493</v>
      </c>
      <c r="D245" s="59" t="s">
        <v>494</v>
      </c>
      <c r="E245" s="59">
        <v>4</v>
      </c>
      <c r="F245" s="59" t="s">
        <v>9</v>
      </c>
    </row>
    <row r="246" spans="1:6" x14ac:dyDescent="0.25">
      <c r="A246" s="59" t="s">
        <v>7</v>
      </c>
      <c r="B246" s="59" t="s">
        <v>8</v>
      </c>
      <c r="C246" s="59" t="s">
        <v>495</v>
      </c>
      <c r="D246" s="59" t="s">
        <v>496</v>
      </c>
      <c r="E246" s="59">
        <v>5</v>
      </c>
      <c r="F246" s="59" t="s">
        <v>20</v>
      </c>
    </row>
    <row r="247" spans="1:6" x14ac:dyDescent="0.25">
      <c r="A247" s="59" t="s">
        <v>7</v>
      </c>
      <c r="B247" s="59" t="s">
        <v>8</v>
      </c>
      <c r="C247" s="59" t="s">
        <v>497</v>
      </c>
      <c r="D247" s="59" t="s">
        <v>498</v>
      </c>
      <c r="E247" s="59">
        <v>5</v>
      </c>
      <c r="F247" s="59" t="s">
        <v>20</v>
      </c>
    </row>
    <row r="248" spans="1:6" x14ac:dyDescent="0.25">
      <c r="A248" s="59" t="s">
        <v>7</v>
      </c>
      <c r="B248" s="59" t="s">
        <v>8</v>
      </c>
      <c r="C248" s="59" t="s">
        <v>499</v>
      </c>
      <c r="D248" s="59" t="s">
        <v>500</v>
      </c>
      <c r="E248" s="59">
        <v>5</v>
      </c>
      <c r="F248" s="59" t="s">
        <v>20</v>
      </c>
    </row>
    <row r="249" spans="1:6" x14ac:dyDescent="0.25">
      <c r="A249" s="59" t="s">
        <v>7</v>
      </c>
      <c r="B249" s="59" t="s">
        <v>8</v>
      </c>
      <c r="C249" s="59" t="s">
        <v>501</v>
      </c>
      <c r="D249" s="59" t="s">
        <v>502</v>
      </c>
      <c r="E249" s="59">
        <v>4</v>
      </c>
      <c r="F249" s="59" t="s">
        <v>9</v>
      </c>
    </row>
    <row r="250" spans="1:6" x14ac:dyDescent="0.25">
      <c r="A250" s="59" t="s">
        <v>7</v>
      </c>
      <c r="B250" s="59" t="s">
        <v>8</v>
      </c>
      <c r="C250" s="59" t="s">
        <v>503</v>
      </c>
      <c r="D250" s="59" t="s">
        <v>504</v>
      </c>
      <c r="E250" s="59">
        <v>5</v>
      </c>
      <c r="F250" s="59" t="s">
        <v>20</v>
      </c>
    </row>
    <row r="251" spans="1:6" x14ac:dyDescent="0.25">
      <c r="A251" s="59" t="s">
        <v>7</v>
      </c>
      <c r="B251" s="59" t="s">
        <v>8</v>
      </c>
      <c r="C251" s="59" t="s">
        <v>505</v>
      </c>
      <c r="D251" s="59" t="s">
        <v>506</v>
      </c>
      <c r="E251" s="59">
        <v>5</v>
      </c>
      <c r="F251" s="59" t="s">
        <v>20</v>
      </c>
    </row>
    <row r="252" spans="1:6" x14ac:dyDescent="0.25">
      <c r="A252" s="59" t="s">
        <v>7</v>
      </c>
      <c r="B252" s="59" t="s">
        <v>8</v>
      </c>
      <c r="C252" s="59" t="s">
        <v>507</v>
      </c>
      <c r="D252" s="59" t="s">
        <v>508</v>
      </c>
      <c r="E252" s="59">
        <v>4</v>
      </c>
      <c r="F252" s="59" t="s">
        <v>20</v>
      </c>
    </row>
    <row r="253" spans="1:6" x14ac:dyDescent="0.25">
      <c r="A253" s="59" t="s">
        <v>7</v>
      </c>
      <c r="B253" s="59" t="s">
        <v>8</v>
      </c>
      <c r="C253" s="59" t="s">
        <v>509</v>
      </c>
      <c r="D253" s="59" t="s">
        <v>510</v>
      </c>
      <c r="E253" s="59">
        <v>3</v>
      </c>
      <c r="F253" s="59" t="s">
        <v>20</v>
      </c>
    </row>
    <row r="254" spans="1:6" x14ac:dyDescent="0.25">
      <c r="A254" s="59" t="s">
        <v>7</v>
      </c>
      <c r="B254" s="59" t="s">
        <v>8</v>
      </c>
      <c r="C254" s="59" t="s">
        <v>511</v>
      </c>
      <c r="D254" s="59" t="s">
        <v>512</v>
      </c>
      <c r="E254" s="59">
        <v>3</v>
      </c>
      <c r="F254" s="59" t="s">
        <v>20</v>
      </c>
    </row>
    <row r="255" spans="1:6" x14ac:dyDescent="0.25">
      <c r="A255" s="59" t="s">
        <v>7</v>
      </c>
      <c r="B255" s="59" t="s">
        <v>8</v>
      </c>
      <c r="C255" s="59" t="s">
        <v>513</v>
      </c>
      <c r="D255" s="59" t="s">
        <v>514</v>
      </c>
      <c r="E255" s="59">
        <v>2</v>
      </c>
      <c r="F255" s="59" t="s">
        <v>9</v>
      </c>
    </row>
    <row r="256" spans="1:6" x14ac:dyDescent="0.25">
      <c r="A256" s="59" t="s">
        <v>7</v>
      </c>
      <c r="B256" s="59" t="s">
        <v>8</v>
      </c>
      <c r="C256" s="59" t="s">
        <v>515</v>
      </c>
      <c r="D256" s="59" t="s">
        <v>516</v>
      </c>
      <c r="E256" s="59">
        <v>3</v>
      </c>
      <c r="F256" s="59" t="s">
        <v>9</v>
      </c>
    </row>
    <row r="257" spans="1:6" x14ac:dyDescent="0.25">
      <c r="A257" s="59" t="s">
        <v>7</v>
      </c>
      <c r="B257" s="59" t="s">
        <v>8</v>
      </c>
      <c r="C257" s="59" t="s">
        <v>517</v>
      </c>
      <c r="D257" s="59" t="s">
        <v>518</v>
      </c>
      <c r="E257" s="59">
        <v>4</v>
      </c>
      <c r="F257" s="59" t="s">
        <v>20</v>
      </c>
    </row>
    <row r="258" spans="1:6" x14ac:dyDescent="0.25">
      <c r="A258" s="59" t="s">
        <v>7</v>
      </c>
      <c r="B258" s="59" t="s">
        <v>8</v>
      </c>
      <c r="C258" s="59" t="s">
        <v>519</v>
      </c>
      <c r="D258" s="59" t="s">
        <v>520</v>
      </c>
      <c r="E258" s="59">
        <v>4</v>
      </c>
      <c r="F258" s="59" t="s">
        <v>20</v>
      </c>
    </row>
    <row r="259" spans="1:6" x14ac:dyDescent="0.25">
      <c r="A259" s="59" t="s">
        <v>7</v>
      </c>
      <c r="B259" s="59" t="s">
        <v>8</v>
      </c>
      <c r="C259" s="59" t="s">
        <v>521</v>
      </c>
      <c r="D259" s="59" t="s">
        <v>522</v>
      </c>
      <c r="E259" s="59">
        <v>4</v>
      </c>
      <c r="F259" s="59" t="s">
        <v>20</v>
      </c>
    </row>
    <row r="260" spans="1:6" x14ac:dyDescent="0.25">
      <c r="A260" s="59" t="s">
        <v>7</v>
      </c>
      <c r="B260" s="59" t="s">
        <v>8</v>
      </c>
      <c r="C260" s="59" t="s">
        <v>523</v>
      </c>
      <c r="D260" s="59" t="s">
        <v>524</v>
      </c>
      <c r="E260" s="59">
        <v>4</v>
      </c>
      <c r="F260" s="59" t="s">
        <v>20</v>
      </c>
    </row>
    <row r="261" spans="1:6" x14ac:dyDescent="0.25">
      <c r="A261" s="59" t="s">
        <v>7</v>
      </c>
      <c r="B261" s="59" t="s">
        <v>8</v>
      </c>
      <c r="C261" s="59" t="s">
        <v>525</v>
      </c>
      <c r="D261" s="59" t="s">
        <v>526</v>
      </c>
      <c r="E261" s="59">
        <v>3</v>
      </c>
      <c r="F261" s="59" t="s">
        <v>20</v>
      </c>
    </row>
    <row r="262" spans="1:6" x14ac:dyDescent="0.25">
      <c r="A262" s="59" t="s">
        <v>7</v>
      </c>
      <c r="B262" s="59" t="s">
        <v>8</v>
      </c>
      <c r="C262" s="59" t="s">
        <v>527</v>
      </c>
      <c r="D262" s="59" t="s">
        <v>528</v>
      </c>
      <c r="E262" s="59">
        <v>3</v>
      </c>
      <c r="F262" s="59" t="s">
        <v>20</v>
      </c>
    </row>
    <row r="263" spans="1:6" x14ac:dyDescent="0.25">
      <c r="A263" s="59" t="s">
        <v>7</v>
      </c>
      <c r="B263" s="59" t="s">
        <v>8</v>
      </c>
      <c r="C263" s="59" t="s">
        <v>529</v>
      </c>
      <c r="D263" s="59" t="s">
        <v>530</v>
      </c>
      <c r="E263" s="59">
        <v>3</v>
      </c>
      <c r="F263" s="59" t="s">
        <v>20</v>
      </c>
    </row>
    <row r="264" spans="1:6" x14ac:dyDescent="0.25">
      <c r="A264" s="59" t="s">
        <v>7</v>
      </c>
      <c r="B264" s="59" t="s">
        <v>8</v>
      </c>
      <c r="C264" s="59" t="s">
        <v>531</v>
      </c>
      <c r="D264" s="59" t="s">
        <v>532</v>
      </c>
      <c r="E264" s="59">
        <v>3</v>
      </c>
      <c r="F264" s="59" t="s">
        <v>9</v>
      </c>
    </row>
    <row r="265" spans="1:6" x14ac:dyDescent="0.25">
      <c r="A265" s="59" t="s">
        <v>7</v>
      </c>
      <c r="B265" s="59" t="s">
        <v>8</v>
      </c>
      <c r="C265" s="59" t="s">
        <v>533</v>
      </c>
      <c r="D265" s="59" t="s">
        <v>534</v>
      </c>
      <c r="E265" s="59">
        <v>4</v>
      </c>
      <c r="F265" s="59" t="s">
        <v>20</v>
      </c>
    </row>
    <row r="266" spans="1:6" x14ac:dyDescent="0.25">
      <c r="A266" s="59" t="s">
        <v>7</v>
      </c>
      <c r="B266" s="59" t="s">
        <v>8</v>
      </c>
      <c r="C266" s="59" t="s">
        <v>535</v>
      </c>
      <c r="D266" s="59" t="s">
        <v>536</v>
      </c>
      <c r="E266" s="59">
        <v>4</v>
      </c>
      <c r="F266" s="59" t="s">
        <v>9</v>
      </c>
    </row>
    <row r="267" spans="1:6" x14ac:dyDescent="0.25">
      <c r="A267" s="59" t="s">
        <v>7</v>
      </c>
      <c r="B267" s="59" t="s">
        <v>8</v>
      </c>
      <c r="C267" s="59" t="s">
        <v>537</v>
      </c>
      <c r="D267" s="59" t="s">
        <v>538</v>
      </c>
      <c r="E267" s="59">
        <v>5</v>
      </c>
      <c r="F267" s="59" t="s">
        <v>20</v>
      </c>
    </row>
    <row r="268" spans="1:6" x14ac:dyDescent="0.25">
      <c r="A268" s="59" t="s">
        <v>7</v>
      </c>
      <c r="B268" s="59" t="s">
        <v>8</v>
      </c>
      <c r="C268" s="59" t="s">
        <v>539</v>
      </c>
      <c r="D268" s="59" t="s">
        <v>540</v>
      </c>
      <c r="E268" s="59">
        <v>5</v>
      </c>
      <c r="F268" s="59" t="s">
        <v>20</v>
      </c>
    </row>
    <row r="269" spans="1:6" x14ac:dyDescent="0.25">
      <c r="A269" s="59" t="s">
        <v>7</v>
      </c>
      <c r="B269" s="59" t="s">
        <v>8</v>
      </c>
      <c r="C269" s="59" t="s">
        <v>541</v>
      </c>
      <c r="D269" s="59" t="s">
        <v>542</v>
      </c>
      <c r="E269" s="59">
        <v>4</v>
      </c>
      <c r="F269" s="59" t="s">
        <v>20</v>
      </c>
    </row>
    <row r="270" spans="1:6" x14ac:dyDescent="0.25">
      <c r="A270" s="59" t="s">
        <v>7</v>
      </c>
      <c r="B270" s="59" t="s">
        <v>8</v>
      </c>
      <c r="C270" s="59" t="s">
        <v>543</v>
      </c>
      <c r="D270" s="59" t="s">
        <v>544</v>
      </c>
      <c r="E270" s="59">
        <v>3</v>
      </c>
      <c r="F270" s="59" t="s">
        <v>20</v>
      </c>
    </row>
    <row r="271" spans="1:6" x14ac:dyDescent="0.25">
      <c r="A271" s="59" t="s">
        <v>7</v>
      </c>
      <c r="B271" s="59" t="s">
        <v>8</v>
      </c>
      <c r="C271" s="59" t="s">
        <v>545</v>
      </c>
      <c r="D271" s="59" t="s">
        <v>546</v>
      </c>
      <c r="E271" s="59">
        <v>3</v>
      </c>
      <c r="F271" s="59" t="s">
        <v>20</v>
      </c>
    </row>
    <row r="272" spans="1:6" x14ac:dyDescent="0.25">
      <c r="A272" s="59" t="s">
        <v>7</v>
      </c>
      <c r="B272" s="59" t="s">
        <v>8</v>
      </c>
      <c r="C272" s="59" t="s">
        <v>547</v>
      </c>
      <c r="D272" s="59" t="s">
        <v>548</v>
      </c>
      <c r="E272" s="59">
        <v>2</v>
      </c>
      <c r="F272" s="59" t="s">
        <v>9</v>
      </c>
    </row>
    <row r="273" spans="1:6" x14ac:dyDescent="0.25">
      <c r="A273" s="59" t="s">
        <v>7</v>
      </c>
      <c r="B273" s="59" t="s">
        <v>8</v>
      </c>
      <c r="C273" s="59" t="s">
        <v>549</v>
      </c>
      <c r="D273" s="59" t="s">
        <v>550</v>
      </c>
      <c r="E273" s="59">
        <v>3</v>
      </c>
      <c r="F273" s="59" t="s">
        <v>9</v>
      </c>
    </row>
    <row r="274" spans="1:6" x14ac:dyDescent="0.25">
      <c r="A274" s="59" t="s">
        <v>7</v>
      </c>
      <c r="B274" s="59" t="s">
        <v>8</v>
      </c>
      <c r="C274" s="59" t="s">
        <v>551</v>
      </c>
      <c r="D274" s="59" t="s">
        <v>552</v>
      </c>
      <c r="E274" s="59">
        <v>4</v>
      </c>
      <c r="F274" s="59" t="s">
        <v>20</v>
      </c>
    </row>
    <row r="275" spans="1:6" x14ac:dyDescent="0.25">
      <c r="A275" s="59" t="s">
        <v>7</v>
      </c>
      <c r="B275" s="59" t="s">
        <v>8</v>
      </c>
      <c r="C275" s="59" t="s">
        <v>553</v>
      </c>
      <c r="D275" s="59" t="s">
        <v>554</v>
      </c>
      <c r="E275" s="59">
        <v>4</v>
      </c>
      <c r="F275" s="59" t="s">
        <v>20</v>
      </c>
    </row>
    <row r="276" spans="1:6" x14ac:dyDescent="0.25">
      <c r="A276" s="59" t="s">
        <v>7</v>
      </c>
      <c r="B276" s="59" t="s">
        <v>8</v>
      </c>
      <c r="C276" s="59" t="s">
        <v>555</v>
      </c>
      <c r="D276" s="59" t="s">
        <v>556</v>
      </c>
      <c r="E276" s="59">
        <v>4</v>
      </c>
      <c r="F276" s="59" t="s">
        <v>20</v>
      </c>
    </row>
    <row r="277" spans="1:6" x14ac:dyDescent="0.25">
      <c r="A277" s="59" t="s">
        <v>7</v>
      </c>
      <c r="B277" s="59" t="s">
        <v>8</v>
      </c>
      <c r="C277" s="59" t="s">
        <v>557</v>
      </c>
      <c r="D277" s="59" t="s">
        <v>558</v>
      </c>
      <c r="E277" s="59">
        <v>3</v>
      </c>
      <c r="F277" s="59" t="s">
        <v>9</v>
      </c>
    </row>
    <row r="278" spans="1:6" x14ac:dyDescent="0.25">
      <c r="A278" s="59" t="s">
        <v>7</v>
      </c>
      <c r="B278" s="59" t="s">
        <v>8</v>
      </c>
      <c r="C278" s="59" t="s">
        <v>559</v>
      </c>
      <c r="D278" s="59" t="s">
        <v>560</v>
      </c>
      <c r="E278" s="59">
        <v>4</v>
      </c>
      <c r="F278" s="59" t="s">
        <v>20</v>
      </c>
    </row>
    <row r="279" spans="1:6" x14ac:dyDescent="0.25">
      <c r="A279" s="59" t="s">
        <v>7</v>
      </c>
      <c r="B279" s="59" t="s">
        <v>8</v>
      </c>
      <c r="C279" s="59" t="s">
        <v>561</v>
      </c>
      <c r="D279" s="59" t="s">
        <v>562</v>
      </c>
      <c r="E279" s="59">
        <v>4</v>
      </c>
      <c r="F279" s="59" t="s">
        <v>20</v>
      </c>
    </row>
    <row r="280" spans="1:6" x14ac:dyDescent="0.25">
      <c r="A280" s="59" t="s">
        <v>7</v>
      </c>
      <c r="B280" s="59" t="s">
        <v>8</v>
      </c>
      <c r="C280" s="59" t="s">
        <v>563</v>
      </c>
      <c r="D280" s="59" t="s">
        <v>564</v>
      </c>
      <c r="E280" s="59">
        <v>3</v>
      </c>
      <c r="F280" s="59" t="s">
        <v>9</v>
      </c>
    </row>
    <row r="281" spans="1:6" x14ac:dyDescent="0.25">
      <c r="A281" s="59" t="s">
        <v>7</v>
      </c>
      <c r="B281" s="59" t="s">
        <v>8</v>
      </c>
      <c r="C281" s="59" t="s">
        <v>565</v>
      </c>
      <c r="D281" s="59" t="s">
        <v>566</v>
      </c>
      <c r="E281" s="59">
        <v>4</v>
      </c>
      <c r="F281" s="59" t="s">
        <v>20</v>
      </c>
    </row>
    <row r="282" spans="1:6" x14ac:dyDescent="0.25">
      <c r="A282" s="59" t="s">
        <v>7</v>
      </c>
      <c r="B282" s="59" t="s">
        <v>8</v>
      </c>
      <c r="C282" s="59" t="s">
        <v>567</v>
      </c>
      <c r="D282" s="59" t="s">
        <v>568</v>
      </c>
      <c r="E282" s="59">
        <v>4</v>
      </c>
      <c r="F282" s="59" t="s">
        <v>20</v>
      </c>
    </row>
    <row r="283" spans="1:6" x14ac:dyDescent="0.25">
      <c r="A283" s="59" t="s">
        <v>7</v>
      </c>
      <c r="B283" s="59" t="s">
        <v>8</v>
      </c>
      <c r="C283" s="59" t="s">
        <v>569</v>
      </c>
      <c r="D283" s="59" t="s">
        <v>570</v>
      </c>
      <c r="E283" s="59">
        <v>3</v>
      </c>
      <c r="F283" s="59" t="s">
        <v>20</v>
      </c>
    </row>
    <row r="284" spans="1:6" x14ac:dyDescent="0.25">
      <c r="A284" s="59" t="s">
        <v>7</v>
      </c>
      <c r="B284" s="59" t="s">
        <v>8</v>
      </c>
      <c r="C284" s="59" t="s">
        <v>571</v>
      </c>
      <c r="D284" s="59" t="s">
        <v>572</v>
      </c>
      <c r="E284" s="59">
        <v>2</v>
      </c>
      <c r="F284" s="59" t="s">
        <v>9</v>
      </c>
    </row>
    <row r="285" spans="1:6" x14ac:dyDescent="0.25">
      <c r="A285" s="59" t="s">
        <v>7</v>
      </c>
      <c r="B285" s="59" t="s">
        <v>8</v>
      </c>
      <c r="C285" s="59" t="s">
        <v>573</v>
      </c>
      <c r="D285" s="59" t="s">
        <v>574</v>
      </c>
      <c r="E285" s="59">
        <v>3</v>
      </c>
      <c r="F285" s="59" t="s">
        <v>9</v>
      </c>
    </row>
    <row r="286" spans="1:6" x14ac:dyDescent="0.25">
      <c r="A286" s="59" t="s">
        <v>7</v>
      </c>
      <c r="B286" s="59" t="s">
        <v>8</v>
      </c>
      <c r="C286" s="59" t="s">
        <v>575</v>
      </c>
      <c r="D286" s="59" t="s">
        <v>576</v>
      </c>
      <c r="E286" s="59">
        <v>4</v>
      </c>
      <c r="F286" s="59" t="s">
        <v>20</v>
      </c>
    </row>
    <row r="287" spans="1:6" x14ac:dyDescent="0.25">
      <c r="A287" s="59" t="s">
        <v>7</v>
      </c>
      <c r="B287" s="59" t="s">
        <v>8</v>
      </c>
      <c r="C287" s="59" t="s">
        <v>577</v>
      </c>
      <c r="D287" s="59" t="s">
        <v>578</v>
      </c>
      <c r="E287" s="59">
        <v>4</v>
      </c>
      <c r="F287" s="59" t="s">
        <v>20</v>
      </c>
    </row>
    <row r="288" spans="1:6" x14ac:dyDescent="0.25">
      <c r="A288" s="59" t="s">
        <v>7</v>
      </c>
      <c r="B288" s="59" t="s">
        <v>8</v>
      </c>
      <c r="C288" s="59" t="s">
        <v>579</v>
      </c>
      <c r="D288" s="59" t="s">
        <v>580</v>
      </c>
      <c r="E288" s="59">
        <v>3</v>
      </c>
      <c r="F288" s="59" t="s">
        <v>20</v>
      </c>
    </row>
    <row r="289" spans="1:6" x14ac:dyDescent="0.25">
      <c r="A289" s="59" t="s">
        <v>7</v>
      </c>
      <c r="B289" s="59" t="s">
        <v>8</v>
      </c>
      <c r="C289" s="59" t="s">
        <v>581</v>
      </c>
      <c r="D289" s="59" t="s">
        <v>582</v>
      </c>
      <c r="E289" s="59">
        <v>3</v>
      </c>
      <c r="F289" s="59" t="s">
        <v>20</v>
      </c>
    </row>
    <row r="290" spans="1:6" x14ac:dyDescent="0.25">
      <c r="A290" s="59" t="s">
        <v>7</v>
      </c>
      <c r="B290" s="59" t="s">
        <v>8</v>
      </c>
      <c r="C290" s="59" t="s">
        <v>583</v>
      </c>
      <c r="D290" s="59" t="s">
        <v>584</v>
      </c>
      <c r="E290" s="59">
        <v>2</v>
      </c>
      <c r="F290" s="59" t="s">
        <v>9</v>
      </c>
    </row>
    <row r="291" spans="1:6" x14ac:dyDescent="0.25">
      <c r="A291" s="59" t="s">
        <v>7</v>
      </c>
      <c r="B291" s="59" t="s">
        <v>8</v>
      </c>
      <c r="C291" s="59" t="s">
        <v>585</v>
      </c>
      <c r="D291" s="59" t="s">
        <v>586</v>
      </c>
      <c r="E291" s="59">
        <v>3</v>
      </c>
      <c r="F291" s="59" t="s">
        <v>9</v>
      </c>
    </row>
    <row r="292" spans="1:6" x14ac:dyDescent="0.25">
      <c r="A292" s="59" t="s">
        <v>7</v>
      </c>
      <c r="B292" s="59" t="s">
        <v>8</v>
      </c>
      <c r="C292" s="59" t="s">
        <v>587</v>
      </c>
      <c r="D292" s="59" t="s">
        <v>588</v>
      </c>
      <c r="E292" s="59">
        <v>4</v>
      </c>
      <c r="F292" s="59" t="s">
        <v>9</v>
      </c>
    </row>
    <row r="293" spans="1:6" x14ac:dyDescent="0.25">
      <c r="A293" s="59" t="s">
        <v>7</v>
      </c>
      <c r="B293" s="59" t="s">
        <v>8</v>
      </c>
      <c r="C293" s="59" t="s">
        <v>589</v>
      </c>
      <c r="D293" s="59" t="s">
        <v>590</v>
      </c>
      <c r="E293" s="59">
        <v>5</v>
      </c>
      <c r="F293" s="59" t="s">
        <v>9</v>
      </c>
    </row>
    <row r="294" spans="1:6" x14ac:dyDescent="0.25">
      <c r="A294" s="59" t="s">
        <v>7</v>
      </c>
      <c r="B294" s="59" t="s">
        <v>8</v>
      </c>
      <c r="C294" s="59" t="s">
        <v>591</v>
      </c>
      <c r="D294" s="59" t="s">
        <v>592</v>
      </c>
      <c r="E294" s="59">
        <v>6</v>
      </c>
      <c r="F294" s="59" t="s">
        <v>20</v>
      </c>
    </row>
    <row r="295" spans="1:6" x14ac:dyDescent="0.25">
      <c r="A295" s="59" t="s">
        <v>7</v>
      </c>
      <c r="B295" s="59" t="s">
        <v>8</v>
      </c>
      <c r="C295" s="59" t="s">
        <v>593</v>
      </c>
      <c r="D295" s="59" t="s">
        <v>594</v>
      </c>
      <c r="E295" s="59">
        <v>6</v>
      </c>
      <c r="F295" s="59" t="s">
        <v>20</v>
      </c>
    </row>
    <row r="296" spans="1:6" x14ac:dyDescent="0.25">
      <c r="A296" s="59" t="s">
        <v>7</v>
      </c>
      <c r="B296" s="59" t="s">
        <v>8</v>
      </c>
      <c r="C296" s="59" t="s">
        <v>595</v>
      </c>
      <c r="D296" s="59" t="s">
        <v>596</v>
      </c>
      <c r="E296" s="59">
        <v>5</v>
      </c>
      <c r="F296" s="59" t="s">
        <v>9</v>
      </c>
    </row>
    <row r="297" spans="1:6" x14ac:dyDescent="0.25">
      <c r="A297" s="59" t="s">
        <v>7</v>
      </c>
      <c r="B297" s="59" t="s">
        <v>8</v>
      </c>
      <c r="C297" s="59" t="s">
        <v>597</v>
      </c>
      <c r="D297" s="59" t="s">
        <v>598</v>
      </c>
      <c r="E297" s="59">
        <v>6</v>
      </c>
      <c r="F297" s="59" t="s">
        <v>20</v>
      </c>
    </row>
    <row r="298" spans="1:6" x14ac:dyDescent="0.25">
      <c r="A298" s="59" t="s">
        <v>7</v>
      </c>
      <c r="B298" s="59" t="s">
        <v>8</v>
      </c>
      <c r="C298" s="59" t="s">
        <v>599</v>
      </c>
      <c r="D298" s="59" t="s">
        <v>600</v>
      </c>
      <c r="E298" s="59">
        <v>6</v>
      </c>
      <c r="F298" s="59" t="s">
        <v>20</v>
      </c>
    </row>
    <row r="299" spans="1:6" x14ac:dyDescent="0.25">
      <c r="A299" s="59" t="s">
        <v>7</v>
      </c>
      <c r="B299" s="59" t="s">
        <v>8</v>
      </c>
      <c r="C299" s="59" t="s">
        <v>601</v>
      </c>
      <c r="D299" s="59" t="s">
        <v>602</v>
      </c>
      <c r="E299" s="59">
        <v>4</v>
      </c>
      <c r="F299" s="59" t="s">
        <v>9</v>
      </c>
    </row>
    <row r="300" spans="1:6" x14ac:dyDescent="0.25">
      <c r="A300" s="59" t="s">
        <v>7</v>
      </c>
      <c r="B300" s="59" t="s">
        <v>8</v>
      </c>
      <c r="C300" s="59" t="s">
        <v>603</v>
      </c>
      <c r="D300" s="59" t="s">
        <v>604</v>
      </c>
      <c r="E300" s="59">
        <v>5</v>
      </c>
      <c r="F300" s="59" t="s">
        <v>9</v>
      </c>
    </row>
    <row r="301" spans="1:6" x14ac:dyDescent="0.25">
      <c r="A301" s="59" t="s">
        <v>7</v>
      </c>
      <c r="B301" s="59" t="s">
        <v>8</v>
      </c>
      <c r="C301" s="59" t="s">
        <v>605</v>
      </c>
      <c r="D301" s="59" t="s">
        <v>606</v>
      </c>
      <c r="E301" s="59">
        <v>6</v>
      </c>
      <c r="F301" s="59" t="s">
        <v>20</v>
      </c>
    </row>
    <row r="302" spans="1:6" x14ac:dyDescent="0.25">
      <c r="A302" s="59" t="s">
        <v>7</v>
      </c>
      <c r="B302" s="59" t="s">
        <v>8</v>
      </c>
      <c r="C302" s="59" t="s">
        <v>607</v>
      </c>
      <c r="D302" s="59" t="s">
        <v>608</v>
      </c>
      <c r="E302" s="59">
        <v>6</v>
      </c>
      <c r="F302" s="59" t="s">
        <v>20</v>
      </c>
    </row>
    <row r="303" spans="1:6" x14ac:dyDescent="0.25">
      <c r="A303" s="59" t="s">
        <v>7</v>
      </c>
      <c r="B303" s="59" t="s">
        <v>8</v>
      </c>
      <c r="C303" s="59" t="s">
        <v>609</v>
      </c>
      <c r="D303" s="59" t="s">
        <v>610</v>
      </c>
      <c r="E303" s="59">
        <v>5</v>
      </c>
      <c r="F303" s="59" t="s">
        <v>9</v>
      </c>
    </row>
    <row r="304" spans="1:6" x14ac:dyDescent="0.25">
      <c r="A304" s="59" t="s">
        <v>7</v>
      </c>
      <c r="B304" s="59" t="s">
        <v>8</v>
      </c>
      <c r="C304" s="59" t="s">
        <v>611</v>
      </c>
      <c r="D304" s="59" t="s">
        <v>612</v>
      </c>
      <c r="E304" s="59">
        <v>6</v>
      </c>
      <c r="F304" s="59" t="s">
        <v>20</v>
      </c>
    </row>
    <row r="305" spans="1:6" x14ac:dyDescent="0.25">
      <c r="A305" s="59" t="s">
        <v>7</v>
      </c>
      <c r="B305" s="59" t="s">
        <v>8</v>
      </c>
      <c r="C305" s="59" t="s">
        <v>613</v>
      </c>
      <c r="D305" s="59" t="s">
        <v>614</v>
      </c>
      <c r="E305" s="59">
        <v>6</v>
      </c>
      <c r="F305" s="59" t="s">
        <v>20</v>
      </c>
    </row>
    <row r="306" spans="1:6" x14ac:dyDescent="0.25">
      <c r="A306" s="59" t="s">
        <v>7</v>
      </c>
      <c r="B306" s="59" t="s">
        <v>8</v>
      </c>
      <c r="C306" s="59" t="s">
        <v>615</v>
      </c>
      <c r="D306" s="59" t="s">
        <v>616</v>
      </c>
      <c r="E306" s="59">
        <v>4</v>
      </c>
      <c r="F306" s="59" t="s">
        <v>9</v>
      </c>
    </row>
    <row r="307" spans="1:6" x14ac:dyDescent="0.25">
      <c r="A307" s="59" t="s">
        <v>7</v>
      </c>
      <c r="B307" s="59" t="s">
        <v>8</v>
      </c>
      <c r="C307" s="59" t="s">
        <v>617</v>
      </c>
      <c r="D307" s="59" t="s">
        <v>618</v>
      </c>
      <c r="E307" s="59">
        <v>5</v>
      </c>
      <c r="F307" s="59" t="s">
        <v>9</v>
      </c>
    </row>
    <row r="308" spans="1:6" x14ac:dyDescent="0.25">
      <c r="A308" s="59" t="s">
        <v>7</v>
      </c>
      <c r="B308" s="59" t="s">
        <v>8</v>
      </c>
      <c r="C308" s="59" t="s">
        <v>619</v>
      </c>
      <c r="D308" s="59" t="s">
        <v>620</v>
      </c>
      <c r="E308" s="59">
        <v>6</v>
      </c>
      <c r="F308" s="59" t="s">
        <v>20</v>
      </c>
    </row>
    <row r="309" spans="1:6" x14ac:dyDescent="0.25">
      <c r="A309" s="59" t="s">
        <v>7</v>
      </c>
      <c r="B309" s="59" t="s">
        <v>8</v>
      </c>
      <c r="C309" s="59" t="s">
        <v>621</v>
      </c>
      <c r="D309" s="59" t="s">
        <v>622</v>
      </c>
      <c r="E309" s="59">
        <v>6</v>
      </c>
      <c r="F309" s="59" t="s">
        <v>20</v>
      </c>
    </row>
    <row r="310" spans="1:6" x14ac:dyDescent="0.25">
      <c r="A310" s="59" t="s">
        <v>7</v>
      </c>
      <c r="B310" s="59" t="s">
        <v>8</v>
      </c>
      <c r="C310" s="59" t="s">
        <v>623</v>
      </c>
      <c r="D310" s="59" t="s">
        <v>624</v>
      </c>
      <c r="E310" s="59">
        <v>5</v>
      </c>
      <c r="F310" s="59" t="s">
        <v>9</v>
      </c>
    </row>
    <row r="311" spans="1:6" x14ac:dyDescent="0.25">
      <c r="A311" s="59" t="s">
        <v>7</v>
      </c>
      <c r="B311" s="59" t="s">
        <v>8</v>
      </c>
      <c r="C311" s="59" t="s">
        <v>625</v>
      </c>
      <c r="D311" s="59" t="s">
        <v>626</v>
      </c>
      <c r="E311" s="59">
        <v>6</v>
      </c>
      <c r="F311" s="59" t="s">
        <v>20</v>
      </c>
    </row>
    <row r="312" spans="1:6" x14ac:dyDescent="0.25">
      <c r="A312" s="59" t="s">
        <v>7</v>
      </c>
      <c r="B312" s="59" t="s">
        <v>8</v>
      </c>
      <c r="C312" s="59" t="s">
        <v>627</v>
      </c>
      <c r="D312" s="59" t="s">
        <v>628</v>
      </c>
      <c r="E312" s="59">
        <v>6</v>
      </c>
      <c r="F312" s="59" t="s">
        <v>20</v>
      </c>
    </row>
    <row r="313" spans="1:6" x14ac:dyDescent="0.25">
      <c r="A313" s="59" t="s">
        <v>7</v>
      </c>
      <c r="B313" s="59" t="s">
        <v>8</v>
      </c>
      <c r="C313" s="59" t="s">
        <v>629</v>
      </c>
      <c r="D313" s="59" t="s">
        <v>630</v>
      </c>
      <c r="E313" s="59">
        <v>4</v>
      </c>
      <c r="F313" s="59" t="s">
        <v>20</v>
      </c>
    </row>
    <row r="314" spans="1:6" x14ac:dyDescent="0.25">
      <c r="A314" s="59" t="s">
        <v>7</v>
      </c>
      <c r="B314" s="59" t="s">
        <v>8</v>
      </c>
      <c r="C314" s="59" t="s">
        <v>631</v>
      </c>
      <c r="D314" s="59" t="s">
        <v>632</v>
      </c>
      <c r="E314" s="59">
        <v>4</v>
      </c>
      <c r="F314" s="59" t="s">
        <v>20</v>
      </c>
    </row>
    <row r="315" spans="1:6" x14ac:dyDescent="0.25">
      <c r="A315" s="59" t="s">
        <v>7</v>
      </c>
      <c r="B315" s="59" t="s">
        <v>8</v>
      </c>
      <c r="C315" s="59" t="s">
        <v>633</v>
      </c>
      <c r="D315" s="59" t="s">
        <v>634</v>
      </c>
      <c r="E315" s="59">
        <v>3</v>
      </c>
      <c r="F315" s="59" t="s">
        <v>9</v>
      </c>
    </row>
    <row r="316" spans="1:6" x14ac:dyDescent="0.25">
      <c r="A316" s="59" t="s">
        <v>7</v>
      </c>
      <c r="B316" s="59" t="s">
        <v>8</v>
      </c>
      <c r="C316" s="59" t="s">
        <v>635</v>
      </c>
      <c r="D316" s="59" t="s">
        <v>636</v>
      </c>
      <c r="E316" s="59">
        <v>4</v>
      </c>
      <c r="F316" s="59" t="s">
        <v>9</v>
      </c>
    </row>
    <row r="317" spans="1:6" x14ac:dyDescent="0.25">
      <c r="A317" s="59" t="s">
        <v>7</v>
      </c>
      <c r="B317" s="59" t="s">
        <v>8</v>
      </c>
      <c r="C317" s="59" t="s">
        <v>637</v>
      </c>
      <c r="D317" s="59" t="s">
        <v>638</v>
      </c>
      <c r="E317" s="59">
        <v>5</v>
      </c>
      <c r="F317" s="59" t="s">
        <v>9</v>
      </c>
    </row>
    <row r="318" spans="1:6" x14ac:dyDescent="0.25">
      <c r="A318" s="59" t="s">
        <v>7</v>
      </c>
      <c r="B318" s="59" t="s">
        <v>8</v>
      </c>
      <c r="C318" s="59" t="s">
        <v>639</v>
      </c>
      <c r="D318" s="59" t="s">
        <v>640</v>
      </c>
      <c r="E318" s="59">
        <v>6</v>
      </c>
      <c r="F318" s="59" t="s">
        <v>20</v>
      </c>
    </row>
    <row r="319" spans="1:6" x14ac:dyDescent="0.25">
      <c r="A319" s="59" t="s">
        <v>7</v>
      </c>
      <c r="B319" s="59" t="s">
        <v>8</v>
      </c>
      <c r="C319" s="59" t="s">
        <v>641</v>
      </c>
      <c r="D319" s="59" t="s">
        <v>642</v>
      </c>
      <c r="E319" s="59">
        <v>6</v>
      </c>
      <c r="F319" s="59" t="s">
        <v>20</v>
      </c>
    </row>
    <row r="320" spans="1:6" x14ac:dyDescent="0.25">
      <c r="A320" s="59" t="s">
        <v>7</v>
      </c>
      <c r="B320" s="59" t="s">
        <v>8</v>
      </c>
      <c r="C320" s="59" t="s">
        <v>643</v>
      </c>
      <c r="D320" s="59" t="s">
        <v>644</v>
      </c>
      <c r="E320" s="59">
        <v>5</v>
      </c>
      <c r="F320" s="59" t="s">
        <v>9</v>
      </c>
    </row>
    <row r="321" spans="1:6" x14ac:dyDescent="0.25">
      <c r="A321" s="59" t="s">
        <v>7</v>
      </c>
      <c r="B321" s="59" t="s">
        <v>8</v>
      </c>
      <c r="C321" s="59" t="s">
        <v>645</v>
      </c>
      <c r="D321" s="59" t="s">
        <v>646</v>
      </c>
      <c r="E321" s="59">
        <v>6</v>
      </c>
      <c r="F321" s="59" t="s">
        <v>20</v>
      </c>
    </row>
    <row r="322" spans="1:6" x14ac:dyDescent="0.25">
      <c r="A322" s="59" t="s">
        <v>7</v>
      </c>
      <c r="B322" s="59" t="s">
        <v>8</v>
      </c>
      <c r="C322" s="59" t="s">
        <v>647</v>
      </c>
      <c r="D322" s="59" t="s">
        <v>648</v>
      </c>
      <c r="E322" s="59">
        <v>6</v>
      </c>
      <c r="F322" s="59" t="s">
        <v>20</v>
      </c>
    </row>
    <row r="323" spans="1:6" x14ac:dyDescent="0.25">
      <c r="A323" s="59" t="s">
        <v>7</v>
      </c>
      <c r="B323" s="59" t="s">
        <v>8</v>
      </c>
      <c r="C323" s="59" t="s">
        <v>649</v>
      </c>
      <c r="D323" s="59" t="s">
        <v>650</v>
      </c>
      <c r="E323" s="59">
        <v>5</v>
      </c>
      <c r="F323" s="59" t="s">
        <v>9</v>
      </c>
    </row>
    <row r="324" spans="1:6" x14ac:dyDescent="0.25">
      <c r="A324" s="59" t="s">
        <v>7</v>
      </c>
      <c r="B324" s="59" t="s">
        <v>8</v>
      </c>
      <c r="C324" s="59" t="s">
        <v>651</v>
      </c>
      <c r="D324" s="59" t="s">
        <v>652</v>
      </c>
      <c r="E324" s="59">
        <v>6</v>
      </c>
      <c r="F324" s="59" t="s">
        <v>20</v>
      </c>
    </row>
    <row r="325" spans="1:6" x14ac:dyDescent="0.25">
      <c r="A325" s="59" t="s">
        <v>7</v>
      </c>
      <c r="B325" s="59" t="s">
        <v>8</v>
      </c>
      <c r="C325" s="59" t="s">
        <v>653</v>
      </c>
      <c r="D325" s="59" t="s">
        <v>654</v>
      </c>
      <c r="E325" s="59">
        <v>6</v>
      </c>
      <c r="F325" s="59" t="s">
        <v>20</v>
      </c>
    </row>
    <row r="326" spans="1:6" x14ac:dyDescent="0.25">
      <c r="A326" s="59" t="s">
        <v>7</v>
      </c>
      <c r="B326" s="59" t="s">
        <v>8</v>
      </c>
      <c r="C326" s="59" t="s">
        <v>655</v>
      </c>
      <c r="D326" s="59" t="s">
        <v>656</v>
      </c>
      <c r="E326" s="59">
        <v>5</v>
      </c>
      <c r="F326" s="59" t="s">
        <v>9</v>
      </c>
    </row>
    <row r="327" spans="1:6" x14ac:dyDescent="0.25">
      <c r="A327" s="59" t="s">
        <v>7</v>
      </c>
      <c r="B327" s="59" t="s">
        <v>8</v>
      </c>
      <c r="C327" s="59" t="s">
        <v>657</v>
      </c>
      <c r="D327" s="59" t="s">
        <v>658</v>
      </c>
      <c r="E327" s="59">
        <v>6</v>
      </c>
      <c r="F327" s="59" t="s">
        <v>20</v>
      </c>
    </row>
    <row r="328" spans="1:6" x14ac:dyDescent="0.25">
      <c r="A328" s="59" t="s">
        <v>7</v>
      </c>
      <c r="B328" s="59" t="s">
        <v>8</v>
      </c>
      <c r="C328" s="59" t="s">
        <v>659</v>
      </c>
      <c r="D328" s="59" t="s">
        <v>660</v>
      </c>
      <c r="E328" s="59">
        <v>6</v>
      </c>
      <c r="F328" s="59" t="s">
        <v>20</v>
      </c>
    </row>
    <row r="329" spans="1:6" x14ac:dyDescent="0.25">
      <c r="A329" s="59" t="s">
        <v>7</v>
      </c>
      <c r="B329" s="59" t="s">
        <v>8</v>
      </c>
      <c r="C329" s="59" t="s">
        <v>661</v>
      </c>
      <c r="D329" s="59" t="s">
        <v>662</v>
      </c>
      <c r="E329" s="59">
        <v>4</v>
      </c>
      <c r="F329" s="59" t="s">
        <v>9</v>
      </c>
    </row>
    <row r="330" spans="1:6" x14ac:dyDescent="0.25">
      <c r="A330" s="59" t="s">
        <v>7</v>
      </c>
      <c r="B330" s="59" t="s">
        <v>8</v>
      </c>
      <c r="C330" s="59" t="s">
        <v>663</v>
      </c>
      <c r="D330" s="59" t="s">
        <v>664</v>
      </c>
      <c r="E330" s="59">
        <v>5</v>
      </c>
      <c r="F330" s="59" t="s">
        <v>20</v>
      </c>
    </row>
    <row r="331" spans="1:6" x14ac:dyDescent="0.25">
      <c r="A331" s="59" t="s">
        <v>7</v>
      </c>
      <c r="B331" s="59" t="s">
        <v>8</v>
      </c>
      <c r="C331" s="59" t="s">
        <v>665</v>
      </c>
      <c r="D331" s="59" t="s">
        <v>666</v>
      </c>
      <c r="E331" s="59">
        <v>5</v>
      </c>
      <c r="F331" s="59" t="s">
        <v>20</v>
      </c>
    </row>
    <row r="332" spans="1:6" x14ac:dyDescent="0.25">
      <c r="A332" s="59" t="s">
        <v>7</v>
      </c>
      <c r="B332" s="59" t="s">
        <v>8</v>
      </c>
      <c r="C332" s="59" t="s">
        <v>667</v>
      </c>
      <c r="D332" s="59" t="s">
        <v>668</v>
      </c>
      <c r="E332" s="59">
        <v>4</v>
      </c>
      <c r="F332" s="59" t="s">
        <v>9</v>
      </c>
    </row>
    <row r="333" spans="1:6" x14ac:dyDescent="0.25">
      <c r="A333" s="59" t="s">
        <v>7</v>
      </c>
      <c r="B333" s="59" t="s">
        <v>8</v>
      </c>
      <c r="C333" s="59" t="s">
        <v>669</v>
      </c>
      <c r="D333" s="59" t="s">
        <v>670</v>
      </c>
      <c r="E333" s="59">
        <v>5</v>
      </c>
      <c r="F333" s="59" t="s">
        <v>20</v>
      </c>
    </row>
    <row r="334" spans="1:6" x14ac:dyDescent="0.25">
      <c r="A334" s="59" t="s">
        <v>7</v>
      </c>
      <c r="B334" s="59" t="s">
        <v>8</v>
      </c>
      <c r="C334" s="59" t="s">
        <v>671</v>
      </c>
      <c r="D334" s="59" t="s">
        <v>672</v>
      </c>
      <c r="E334" s="59">
        <v>5</v>
      </c>
      <c r="F334" s="59" t="s">
        <v>20</v>
      </c>
    </row>
    <row r="335" spans="1:6" x14ac:dyDescent="0.25">
      <c r="A335" s="59" t="s">
        <v>7</v>
      </c>
      <c r="B335" s="59" t="s">
        <v>8</v>
      </c>
      <c r="C335" s="59" t="s">
        <v>673</v>
      </c>
      <c r="D335" s="59" t="s">
        <v>674</v>
      </c>
      <c r="E335" s="59">
        <v>4</v>
      </c>
      <c r="F335" s="59" t="s">
        <v>9</v>
      </c>
    </row>
    <row r="336" spans="1:6" x14ac:dyDescent="0.25">
      <c r="A336" s="59" t="s">
        <v>7</v>
      </c>
      <c r="B336" s="59" t="s">
        <v>8</v>
      </c>
      <c r="C336" s="59" t="s">
        <v>675</v>
      </c>
      <c r="D336" s="59" t="s">
        <v>676</v>
      </c>
      <c r="E336" s="59">
        <v>5</v>
      </c>
      <c r="F336" s="59" t="s">
        <v>20</v>
      </c>
    </row>
    <row r="337" spans="1:6" x14ac:dyDescent="0.25">
      <c r="A337" s="59" t="s">
        <v>7</v>
      </c>
      <c r="B337" s="59" t="s">
        <v>8</v>
      </c>
      <c r="C337" s="59" t="s">
        <v>677</v>
      </c>
      <c r="D337" s="59" t="s">
        <v>678</v>
      </c>
      <c r="E337" s="59">
        <v>5</v>
      </c>
      <c r="F337" s="59" t="s">
        <v>20</v>
      </c>
    </row>
    <row r="338" spans="1:6" x14ac:dyDescent="0.25">
      <c r="A338" s="59" t="s">
        <v>7</v>
      </c>
      <c r="B338" s="59" t="s">
        <v>8</v>
      </c>
      <c r="C338" s="59" t="s">
        <v>679</v>
      </c>
      <c r="D338" s="59" t="s">
        <v>680</v>
      </c>
      <c r="E338" s="59">
        <v>4</v>
      </c>
      <c r="F338" s="59" t="s">
        <v>20</v>
      </c>
    </row>
    <row r="339" spans="1:6" x14ac:dyDescent="0.25">
      <c r="A339" s="59" t="s">
        <v>7</v>
      </c>
      <c r="B339" s="59" t="s">
        <v>8</v>
      </c>
      <c r="C339" s="59" t="s">
        <v>681</v>
      </c>
      <c r="D339" s="59" t="s">
        <v>682</v>
      </c>
      <c r="E339" s="59">
        <v>4</v>
      </c>
      <c r="F339" s="59" t="s">
        <v>20</v>
      </c>
    </row>
    <row r="340" spans="1:6" x14ac:dyDescent="0.25">
      <c r="A340" s="59" t="s">
        <v>7</v>
      </c>
      <c r="B340" s="59" t="s">
        <v>8</v>
      </c>
      <c r="C340" s="59" t="s">
        <v>683</v>
      </c>
      <c r="D340" s="59" t="s">
        <v>684</v>
      </c>
      <c r="E340" s="59">
        <v>3</v>
      </c>
      <c r="F340" s="59" t="s">
        <v>9</v>
      </c>
    </row>
    <row r="341" spans="1:6" x14ac:dyDescent="0.25">
      <c r="A341" s="59" t="s">
        <v>7</v>
      </c>
      <c r="B341" s="59" t="s">
        <v>8</v>
      </c>
      <c r="C341" s="59" t="s">
        <v>685</v>
      </c>
      <c r="D341" s="59" t="s">
        <v>686</v>
      </c>
      <c r="E341" s="59">
        <v>4</v>
      </c>
      <c r="F341" s="59" t="s">
        <v>20</v>
      </c>
    </row>
    <row r="342" spans="1:6" x14ac:dyDescent="0.25">
      <c r="A342" s="59" t="s">
        <v>7</v>
      </c>
      <c r="B342" s="59" t="s">
        <v>8</v>
      </c>
      <c r="C342" s="59" t="s">
        <v>687</v>
      </c>
      <c r="D342" s="59" t="s">
        <v>688</v>
      </c>
      <c r="E342" s="59">
        <v>4</v>
      </c>
      <c r="F342" s="59" t="s">
        <v>20</v>
      </c>
    </row>
    <row r="343" spans="1:6" x14ac:dyDescent="0.25">
      <c r="A343" s="59" t="s">
        <v>7</v>
      </c>
      <c r="B343" s="59" t="s">
        <v>8</v>
      </c>
      <c r="C343" s="59" t="s">
        <v>689</v>
      </c>
      <c r="D343" s="59" t="s">
        <v>690</v>
      </c>
      <c r="E343" s="59">
        <v>4</v>
      </c>
      <c r="F343" s="59" t="s">
        <v>20</v>
      </c>
    </row>
    <row r="344" spans="1:6" x14ac:dyDescent="0.25">
      <c r="A344" s="59" t="s">
        <v>7</v>
      </c>
      <c r="B344" s="59" t="s">
        <v>8</v>
      </c>
      <c r="C344" s="59" t="s">
        <v>691</v>
      </c>
      <c r="D344" s="59" t="s">
        <v>692</v>
      </c>
      <c r="E344" s="59">
        <v>3</v>
      </c>
      <c r="F344" s="59" t="s">
        <v>9</v>
      </c>
    </row>
    <row r="345" spans="1:6" x14ac:dyDescent="0.25">
      <c r="A345" s="59" t="s">
        <v>7</v>
      </c>
      <c r="B345" s="59" t="s">
        <v>8</v>
      </c>
      <c r="C345" s="59" t="s">
        <v>693</v>
      </c>
      <c r="D345" s="59" t="s">
        <v>694</v>
      </c>
      <c r="E345" s="59">
        <v>4</v>
      </c>
      <c r="F345" s="59" t="s">
        <v>20</v>
      </c>
    </row>
    <row r="346" spans="1:6" x14ac:dyDescent="0.25">
      <c r="A346" s="59" t="s">
        <v>7</v>
      </c>
      <c r="B346" s="59" t="s">
        <v>8</v>
      </c>
      <c r="C346" s="59" t="s">
        <v>695</v>
      </c>
      <c r="D346" s="59" t="s">
        <v>696</v>
      </c>
      <c r="E346" s="59">
        <v>4</v>
      </c>
      <c r="F346" s="59" t="s">
        <v>20</v>
      </c>
    </row>
    <row r="347" spans="1:6" x14ac:dyDescent="0.25">
      <c r="A347" s="59" t="s">
        <v>7</v>
      </c>
      <c r="B347" s="59" t="s">
        <v>8</v>
      </c>
      <c r="C347" s="59" t="s">
        <v>697</v>
      </c>
      <c r="D347" s="59" t="s">
        <v>698</v>
      </c>
      <c r="E347" s="59">
        <v>4</v>
      </c>
      <c r="F347" s="59" t="s">
        <v>20</v>
      </c>
    </row>
    <row r="348" spans="1:6" x14ac:dyDescent="0.25">
      <c r="A348" s="59" t="s">
        <v>7</v>
      </c>
      <c r="B348" s="59" t="s">
        <v>8</v>
      </c>
      <c r="C348" s="59" t="s">
        <v>699</v>
      </c>
      <c r="D348" s="59" t="s">
        <v>700</v>
      </c>
      <c r="E348" s="59">
        <v>4</v>
      </c>
      <c r="F348" s="59" t="s">
        <v>20</v>
      </c>
    </row>
    <row r="349" spans="1:6" x14ac:dyDescent="0.25">
      <c r="A349" s="59" t="s">
        <v>7</v>
      </c>
      <c r="B349" s="59" t="s">
        <v>8</v>
      </c>
      <c r="C349" s="59" t="s">
        <v>701</v>
      </c>
      <c r="D349" s="59" t="s">
        <v>702</v>
      </c>
      <c r="E349" s="59">
        <v>4</v>
      </c>
      <c r="F349" s="59" t="s">
        <v>20</v>
      </c>
    </row>
    <row r="350" spans="1:6" x14ac:dyDescent="0.25">
      <c r="A350" s="59" t="s">
        <v>7</v>
      </c>
      <c r="B350" s="59" t="s">
        <v>8</v>
      </c>
      <c r="C350" s="59" t="s">
        <v>703</v>
      </c>
      <c r="D350" s="59" t="s">
        <v>704</v>
      </c>
      <c r="E350" s="59">
        <v>4</v>
      </c>
      <c r="F350" s="59" t="s">
        <v>20</v>
      </c>
    </row>
    <row r="351" spans="1:6" x14ac:dyDescent="0.25">
      <c r="A351" s="59" t="s">
        <v>7</v>
      </c>
      <c r="B351" s="59" t="s">
        <v>8</v>
      </c>
      <c r="C351" s="59" t="s">
        <v>705</v>
      </c>
      <c r="D351" s="59" t="s">
        <v>706</v>
      </c>
      <c r="E351" s="59">
        <v>4</v>
      </c>
      <c r="F351" s="59" t="s">
        <v>20</v>
      </c>
    </row>
    <row r="352" spans="1:6" x14ac:dyDescent="0.25">
      <c r="A352" s="59" t="s">
        <v>7</v>
      </c>
      <c r="B352" s="59" t="s">
        <v>8</v>
      </c>
      <c r="C352" s="59" t="s">
        <v>707</v>
      </c>
      <c r="D352" s="59" t="s">
        <v>708</v>
      </c>
      <c r="E352" s="59">
        <v>4</v>
      </c>
      <c r="F352" s="59" t="s">
        <v>20</v>
      </c>
    </row>
    <row r="353" spans="1:6" x14ac:dyDescent="0.25">
      <c r="A353" s="59" t="s">
        <v>7</v>
      </c>
      <c r="B353" s="59" t="s">
        <v>8</v>
      </c>
      <c r="C353" s="60" t="s">
        <v>709</v>
      </c>
      <c r="D353" s="60" t="s">
        <v>710</v>
      </c>
      <c r="E353" s="61">
        <v>4</v>
      </c>
      <c r="F353" s="61" t="s">
        <v>20</v>
      </c>
    </row>
    <row r="354" spans="1:6" x14ac:dyDescent="0.25">
      <c r="A354" s="59" t="s">
        <v>7</v>
      </c>
      <c r="B354" s="59" t="s">
        <v>8</v>
      </c>
      <c r="C354" s="59" t="s">
        <v>711</v>
      </c>
      <c r="D354" s="59" t="s">
        <v>712</v>
      </c>
      <c r="E354" s="59">
        <v>4</v>
      </c>
      <c r="F354" s="59" t="s">
        <v>20</v>
      </c>
    </row>
    <row r="355" spans="1:6" x14ac:dyDescent="0.25">
      <c r="A355" s="59" t="s">
        <v>7</v>
      </c>
      <c r="B355" s="59" t="s">
        <v>8</v>
      </c>
      <c r="C355" s="59" t="s">
        <v>713</v>
      </c>
      <c r="D355" s="59" t="s">
        <v>714</v>
      </c>
      <c r="E355" s="59">
        <v>3</v>
      </c>
      <c r="F355" s="59" t="s">
        <v>20</v>
      </c>
    </row>
    <row r="356" spans="1:6" x14ac:dyDescent="0.25">
      <c r="A356" s="59" t="s">
        <v>7</v>
      </c>
      <c r="B356" s="59" t="s">
        <v>8</v>
      </c>
      <c r="C356" s="59" t="s">
        <v>715</v>
      </c>
      <c r="D356" s="59" t="s">
        <v>716</v>
      </c>
      <c r="E356" s="59">
        <v>2</v>
      </c>
      <c r="F356" s="59" t="s">
        <v>9</v>
      </c>
    </row>
    <row r="357" spans="1:6" x14ac:dyDescent="0.25">
      <c r="A357" s="59" t="s">
        <v>7</v>
      </c>
      <c r="B357" s="59" t="s">
        <v>8</v>
      </c>
      <c r="C357" s="59" t="s">
        <v>717</v>
      </c>
      <c r="D357" s="59" t="s">
        <v>718</v>
      </c>
      <c r="E357" s="59">
        <v>3</v>
      </c>
      <c r="F357" s="59" t="s">
        <v>20</v>
      </c>
    </row>
    <row r="358" spans="1:6" x14ac:dyDescent="0.25">
      <c r="A358" s="59" t="s">
        <v>7</v>
      </c>
      <c r="B358" s="59" t="s">
        <v>8</v>
      </c>
      <c r="C358" s="59" t="s">
        <v>719</v>
      </c>
      <c r="D358" s="59" t="s">
        <v>720</v>
      </c>
      <c r="E358" s="59">
        <v>3</v>
      </c>
      <c r="F358" s="59" t="s">
        <v>20</v>
      </c>
    </row>
    <row r="359" spans="1:6" x14ac:dyDescent="0.25">
      <c r="A359" s="59" t="s">
        <v>7</v>
      </c>
      <c r="B359" s="59" t="s">
        <v>8</v>
      </c>
      <c r="C359" s="59" t="s">
        <v>721</v>
      </c>
      <c r="D359" s="59" t="s">
        <v>722</v>
      </c>
      <c r="E359" s="59">
        <v>2</v>
      </c>
      <c r="F359" s="59" t="s">
        <v>20</v>
      </c>
    </row>
    <row r="360" spans="1:6" x14ac:dyDescent="0.25">
      <c r="A360" s="59" t="s">
        <v>7</v>
      </c>
      <c r="B360" s="59" t="s">
        <v>8</v>
      </c>
      <c r="C360" s="62" t="s">
        <v>723</v>
      </c>
      <c r="D360" s="60" t="s">
        <v>724</v>
      </c>
      <c r="E360" s="61">
        <v>2</v>
      </c>
      <c r="F360" s="61" t="s">
        <v>20</v>
      </c>
    </row>
    <row r="361" spans="1:6" x14ac:dyDescent="0.25">
      <c r="A361" s="59" t="s">
        <v>7</v>
      </c>
      <c r="B361" s="59" t="s">
        <v>8</v>
      </c>
      <c r="C361" s="59" t="s">
        <v>725</v>
      </c>
      <c r="D361" s="59" t="s">
        <v>726</v>
      </c>
      <c r="E361" s="59">
        <v>2</v>
      </c>
      <c r="F361" s="59" t="s">
        <v>20</v>
      </c>
    </row>
    <row r="362" spans="1:6" x14ac:dyDescent="0.25">
      <c r="A362" s="59" t="s">
        <v>727</v>
      </c>
      <c r="B362" s="59" t="s">
        <v>728</v>
      </c>
      <c r="C362" s="59" t="s">
        <v>727</v>
      </c>
      <c r="D362" s="59" t="s">
        <v>728</v>
      </c>
      <c r="E362" s="59">
        <v>1</v>
      </c>
      <c r="F362" s="59" t="s">
        <v>9</v>
      </c>
    </row>
    <row r="363" spans="1:6" x14ac:dyDescent="0.25">
      <c r="A363" s="59" t="s">
        <v>727</v>
      </c>
      <c r="B363" s="59" t="s">
        <v>728</v>
      </c>
      <c r="C363" s="59" t="s">
        <v>729</v>
      </c>
      <c r="D363" s="59" t="s">
        <v>730</v>
      </c>
      <c r="E363" s="59">
        <v>2</v>
      </c>
      <c r="F363" s="59" t="s">
        <v>9</v>
      </c>
    </row>
    <row r="364" spans="1:6" x14ac:dyDescent="0.25">
      <c r="A364" s="59" t="s">
        <v>727</v>
      </c>
      <c r="B364" s="59" t="s">
        <v>728</v>
      </c>
      <c r="C364" s="59" t="s">
        <v>731</v>
      </c>
      <c r="D364" s="59" t="s">
        <v>732</v>
      </c>
      <c r="E364" s="59">
        <v>3</v>
      </c>
      <c r="F364" s="59" t="s">
        <v>9</v>
      </c>
    </row>
    <row r="365" spans="1:6" x14ac:dyDescent="0.25">
      <c r="A365" s="59" t="s">
        <v>727</v>
      </c>
      <c r="B365" s="59" t="s">
        <v>728</v>
      </c>
      <c r="C365" s="59" t="s">
        <v>733</v>
      </c>
      <c r="D365" s="59" t="s">
        <v>734</v>
      </c>
      <c r="E365" s="59">
        <v>4</v>
      </c>
      <c r="F365" s="59" t="s">
        <v>9</v>
      </c>
    </row>
    <row r="366" spans="1:6" x14ac:dyDescent="0.25">
      <c r="A366" s="59" t="s">
        <v>727</v>
      </c>
      <c r="B366" s="59" t="s">
        <v>728</v>
      </c>
      <c r="C366" s="59" t="s">
        <v>735</v>
      </c>
      <c r="D366" s="59" t="s">
        <v>736</v>
      </c>
      <c r="E366" s="59">
        <v>5</v>
      </c>
      <c r="F366" s="59" t="s">
        <v>9</v>
      </c>
    </row>
    <row r="367" spans="1:6" x14ac:dyDescent="0.25">
      <c r="A367" s="59" t="s">
        <v>727</v>
      </c>
      <c r="B367" s="59" t="s">
        <v>728</v>
      </c>
      <c r="C367" s="59" t="s">
        <v>737</v>
      </c>
      <c r="D367" s="59" t="s">
        <v>738</v>
      </c>
      <c r="E367" s="59">
        <v>6</v>
      </c>
      <c r="F367" s="59" t="s">
        <v>20</v>
      </c>
    </row>
    <row r="368" spans="1:6" x14ac:dyDescent="0.25">
      <c r="A368" s="59" t="s">
        <v>727</v>
      </c>
      <c r="B368" s="59" t="s">
        <v>728</v>
      </c>
      <c r="C368" s="59" t="s">
        <v>739</v>
      </c>
      <c r="D368" s="59" t="s">
        <v>740</v>
      </c>
      <c r="E368" s="59">
        <v>6</v>
      </c>
      <c r="F368" s="59" t="s">
        <v>20</v>
      </c>
    </row>
    <row r="369" spans="1:6" x14ac:dyDescent="0.25">
      <c r="A369" s="59" t="s">
        <v>727</v>
      </c>
      <c r="B369" s="59" t="s">
        <v>728</v>
      </c>
      <c r="C369" s="59" t="s">
        <v>741</v>
      </c>
      <c r="D369" s="59" t="s">
        <v>742</v>
      </c>
      <c r="E369" s="59">
        <v>5</v>
      </c>
      <c r="F369" s="59" t="s">
        <v>9</v>
      </c>
    </row>
    <row r="370" spans="1:6" x14ac:dyDescent="0.25">
      <c r="A370" s="59" t="s">
        <v>727</v>
      </c>
      <c r="B370" s="59" t="s">
        <v>728</v>
      </c>
      <c r="C370" s="59" t="s">
        <v>743</v>
      </c>
      <c r="D370" s="59" t="s">
        <v>744</v>
      </c>
      <c r="E370" s="59">
        <v>6</v>
      </c>
      <c r="F370" s="59" t="s">
        <v>20</v>
      </c>
    </row>
    <row r="371" spans="1:6" x14ac:dyDescent="0.25">
      <c r="A371" s="59" t="s">
        <v>727</v>
      </c>
      <c r="B371" s="59" t="s">
        <v>728</v>
      </c>
      <c r="C371" s="59" t="s">
        <v>745</v>
      </c>
      <c r="D371" s="59" t="s">
        <v>746</v>
      </c>
      <c r="E371" s="59">
        <v>6</v>
      </c>
      <c r="F371" s="59" t="s">
        <v>20</v>
      </c>
    </row>
    <row r="372" spans="1:6" x14ac:dyDescent="0.25">
      <c r="A372" s="59" t="s">
        <v>727</v>
      </c>
      <c r="B372" s="59" t="s">
        <v>728</v>
      </c>
      <c r="C372" s="59" t="s">
        <v>747</v>
      </c>
      <c r="D372" s="59" t="s">
        <v>748</v>
      </c>
      <c r="E372" s="59">
        <v>6</v>
      </c>
      <c r="F372" s="59" t="s">
        <v>20</v>
      </c>
    </row>
    <row r="373" spans="1:6" x14ac:dyDescent="0.25">
      <c r="A373" s="59" t="s">
        <v>727</v>
      </c>
      <c r="B373" s="59" t="s">
        <v>728</v>
      </c>
      <c r="C373" s="59" t="s">
        <v>749</v>
      </c>
      <c r="D373" s="59" t="s">
        <v>750</v>
      </c>
      <c r="E373" s="59">
        <v>6</v>
      </c>
      <c r="F373" s="59" t="s">
        <v>20</v>
      </c>
    </row>
    <row r="374" spans="1:6" x14ac:dyDescent="0.25">
      <c r="A374" s="59" t="s">
        <v>727</v>
      </c>
      <c r="B374" s="59" t="s">
        <v>728</v>
      </c>
      <c r="C374" s="59" t="s">
        <v>751</v>
      </c>
      <c r="D374" s="59" t="s">
        <v>752</v>
      </c>
      <c r="E374" s="59">
        <v>4</v>
      </c>
      <c r="F374" s="59" t="s">
        <v>9</v>
      </c>
    </row>
    <row r="375" spans="1:6" x14ac:dyDescent="0.25">
      <c r="A375" s="59" t="s">
        <v>727</v>
      </c>
      <c r="B375" s="59" t="s">
        <v>728</v>
      </c>
      <c r="C375" s="59" t="s">
        <v>753</v>
      </c>
      <c r="D375" s="59" t="s">
        <v>754</v>
      </c>
      <c r="E375" s="59">
        <v>5</v>
      </c>
      <c r="F375" s="59" t="s">
        <v>9</v>
      </c>
    </row>
    <row r="376" spans="1:6" x14ac:dyDescent="0.25">
      <c r="A376" s="59" t="s">
        <v>727</v>
      </c>
      <c r="B376" s="59" t="s">
        <v>728</v>
      </c>
      <c r="C376" s="59" t="s">
        <v>755</v>
      </c>
      <c r="D376" s="59" t="s">
        <v>756</v>
      </c>
      <c r="E376" s="59">
        <v>6</v>
      </c>
      <c r="F376" s="59" t="s">
        <v>20</v>
      </c>
    </row>
    <row r="377" spans="1:6" x14ac:dyDescent="0.25">
      <c r="A377" s="59" t="s">
        <v>727</v>
      </c>
      <c r="B377" s="59" t="s">
        <v>728</v>
      </c>
      <c r="C377" s="59" t="s">
        <v>757</v>
      </c>
      <c r="D377" s="59" t="s">
        <v>758</v>
      </c>
      <c r="E377" s="59">
        <v>6</v>
      </c>
      <c r="F377" s="59" t="s">
        <v>20</v>
      </c>
    </row>
    <row r="378" spans="1:6" x14ac:dyDescent="0.25">
      <c r="A378" s="59" t="s">
        <v>727</v>
      </c>
      <c r="B378" s="59" t="s">
        <v>728</v>
      </c>
      <c r="C378" s="59" t="s">
        <v>759</v>
      </c>
      <c r="D378" s="59" t="s">
        <v>760</v>
      </c>
      <c r="E378" s="59">
        <v>6</v>
      </c>
      <c r="F378" s="59" t="s">
        <v>20</v>
      </c>
    </row>
    <row r="379" spans="1:6" x14ac:dyDescent="0.25">
      <c r="A379" s="59" t="s">
        <v>727</v>
      </c>
      <c r="B379" s="59" t="s">
        <v>728</v>
      </c>
      <c r="C379" s="59" t="s">
        <v>761</v>
      </c>
      <c r="D379" s="59" t="s">
        <v>762</v>
      </c>
      <c r="E379" s="59">
        <v>5</v>
      </c>
      <c r="F379" s="59" t="s">
        <v>9</v>
      </c>
    </row>
    <row r="380" spans="1:6" x14ac:dyDescent="0.25">
      <c r="A380" s="59" t="s">
        <v>727</v>
      </c>
      <c r="B380" s="59" t="s">
        <v>728</v>
      </c>
      <c r="C380" s="59" t="s">
        <v>763</v>
      </c>
      <c r="D380" s="59" t="s">
        <v>764</v>
      </c>
      <c r="E380" s="59">
        <v>6</v>
      </c>
      <c r="F380" s="59" t="s">
        <v>20</v>
      </c>
    </row>
    <row r="381" spans="1:6" x14ac:dyDescent="0.25">
      <c r="A381" s="59" t="s">
        <v>727</v>
      </c>
      <c r="B381" s="59" t="s">
        <v>728</v>
      </c>
      <c r="C381" s="59" t="s">
        <v>765</v>
      </c>
      <c r="D381" s="59" t="s">
        <v>766</v>
      </c>
      <c r="E381" s="59">
        <v>6</v>
      </c>
      <c r="F381" s="59" t="s">
        <v>20</v>
      </c>
    </row>
    <row r="382" spans="1:6" x14ac:dyDescent="0.25">
      <c r="A382" s="59" t="s">
        <v>727</v>
      </c>
      <c r="B382" s="59" t="s">
        <v>728</v>
      </c>
      <c r="C382" s="59" t="s">
        <v>767</v>
      </c>
      <c r="D382" s="59" t="s">
        <v>768</v>
      </c>
      <c r="E382" s="59">
        <v>6</v>
      </c>
      <c r="F382" s="59" t="s">
        <v>20</v>
      </c>
    </row>
    <row r="383" spans="1:6" x14ac:dyDescent="0.25">
      <c r="A383" s="59" t="s">
        <v>727</v>
      </c>
      <c r="B383" s="59" t="s">
        <v>728</v>
      </c>
      <c r="C383" s="59" t="s">
        <v>769</v>
      </c>
      <c r="D383" s="59" t="s">
        <v>770</v>
      </c>
      <c r="E383" s="59">
        <v>4</v>
      </c>
      <c r="F383" s="59" t="s">
        <v>20</v>
      </c>
    </row>
    <row r="384" spans="1:6" x14ac:dyDescent="0.25">
      <c r="A384" s="59" t="s">
        <v>727</v>
      </c>
      <c r="B384" s="59" t="s">
        <v>728</v>
      </c>
      <c r="C384" s="59" t="s">
        <v>771</v>
      </c>
      <c r="D384" s="59" t="s">
        <v>772</v>
      </c>
      <c r="E384" s="59">
        <v>3</v>
      </c>
      <c r="F384" s="59" t="s">
        <v>9</v>
      </c>
    </row>
    <row r="385" spans="1:6" x14ac:dyDescent="0.25">
      <c r="A385" s="59" t="s">
        <v>727</v>
      </c>
      <c r="B385" s="59" t="s">
        <v>728</v>
      </c>
      <c r="C385" s="59" t="s">
        <v>773</v>
      </c>
      <c r="D385" s="59" t="s">
        <v>774</v>
      </c>
      <c r="E385" s="59">
        <v>4</v>
      </c>
      <c r="F385" s="59" t="s">
        <v>20</v>
      </c>
    </row>
    <row r="386" spans="1:6" x14ac:dyDescent="0.25">
      <c r="A386" s="59" t="s">
        <v>727</v>
      </c>
      <c r="B386" s="59" t="s">
        <v>728</v>
      </c>
      <c r="C386" s="59" t="s">
        <v>775</v>
      </c>
      <c r="D386" s="59" t="s">
        <v>776</v>
      </c>
      <c r="E386" s="59">
        <v>4</v>
      </c>
      <c r="F386" s="59" t="s">
        <v>20</v>
      </c>
    </row>
    <row r="387" spans="1:6" x14ac:dyDescent="0.25">
      <c r="A387" s="59" t="s">
        <v>727</v>
      </c>
      <c r="B387" s="59" t="s">
        <v>728</v>
      </c>
      <c r="C387" s="59" t="s">
        <v>777</v>
      </c>
      <c r="D387" s="59" t="s">
        <v>778</v>
      </c>
      <c r="E387" s="59">
        <v>4</v>
      </c>
      <c r="F387" s="59" t="s">
        <v>20</v>
      </c>
    </row>
    <row r="388" spans="1:6" x14ac:dyDescent="0.25">
      <c r="A388" s="59" t="s">
        <v>727</v>
      </c>
      <c r="B388" s="59" t="s">
        <v>728</v>
      </c>
      <c r="C388" s="59" t="s">
        <v>779</v>
      </c>
      <c r="D388" s="59" t="s">
        <v>780</v>
      </c>
      <c r="E388" s="59">
        <v>3</v>
      </c>
      <c r="F388" s="59" t="s">
        <v>20</v>
      </c>
    </row>
    <row r="389" spans="1:6" x14ac:dyDescent="0.25">
      <c r="A389" s="59" t="s">
        <v>727</v>
      </c>
      <c r="B389" s="59" t="s">
        <v>728</v>
      </c>
      <c r="C389" s="59" t="s">
        <v>781</v>
      </c>
      <c r="D389" s="59" t="s">
        <v>782</v>
      </c>
      <c r="E389" s="59">
        <v>3</v>
      </c>
      <c r="F389" s="59" t="s">
        <v>9</v>
      </c>
    </row>
    <row r="390" spans="1:6" x14ac:dyDescent="0.25">
      <c r="A390" s="59" t="s">
        <v>727</v>
      </c>
      <c r="B390" s="59" t="s">
        <v>728</v>
      </c>
      <c r="C390" s="59" t="s">
        <v>783</v>
      </c>
      <c r="D390" s="59" t="s">
        <v>784</v>
      </c>
      <c r="E390" s="59">
        <v>4</v>
      </c>
      <c r="F390" s="59" t="s">
        <v>20</v>
      </c>
    </row>
    <row r="391" spans="1:6" x14ac:dyDescent="0.25">
      <c r="A391" s="59" t="s">
        <v>727</v>
      </c>
      <c r="B391" s="59" t="s">
        <v>728</v>
      </c>
      <c r="C391" s="59" t="s">
        <v>785</v>
      </c>
      <c r="D391" s="59" t="s">
        <v>786</v>
      </c>
      <c r="E391" s="59">
        <v>4</v>
      </c>
      <c r="F391" s="59" t="s">
        <v>20</v>
      </c>
    </row>
    <row r="392" spans="1:6" x14ac:dyDescent="0.25">
      <c r="A392" s="59" t="s">
        <v>727</v>
      </c>
      <c r="B392" s="59" t="s">
        <v>728</v>
      </c>
      <c r="C392" s="59" t="s">
        <v>787</v>
      </c>
      <c r="D392" s="59" t="s">
        <v>788</v>
      </c>
      <c r="E392" s="59">
        <v>4</v>
      </c>
      <c r="F392" s="59" t="s">
        <v>20</v>
      </c>
    </row>
    <row r="393" spans="1:6" x14ac:dyDescent="0.25">
      <c r="A393" s="59" t="s">
        <v>727</v>
      </c>
      <c r="B393" s="59" t="s">
        <v>728</v>
      </c>
      <c r="C393" s="59" t="s">
        <v>789</v>
      </c>
      <c r="D393" s="59" t="s">
        <v>790</v>
      </c>
      <c r="E393" s="59">
        <v>4</v>
      </c>
      <c r="F393" s="59" t="s">
        <v>20</v>
      </c>
    </row>
    <row r="394" spans="1:6" x14ac:dyDescent="0.25">
      <c r="A394" s="59" t="s">
        <v>727</v>
      </c>
      <c r="B394" s="59" t="s">
        <v>728</v>
      </c>
      <c r="C394" s="59" t="s">
        <v>791</v>
      </c>
      <c r="D394" s="59" t="s">
        <v>792</v>
      </c>
      <c r="E394" s="59">
        <v>3</v>
      </c>
      <c r="F394" s="59" t="s">
        <v>20</v>
      </c>
    </row>
    <row r="395" spans="1:6" x14ac:dyDescent="0.25">
      <c r="A395" s="59" t="s">
        <v>727</v>
      </c>
      <c r="B395" s="59" t="s">
        <v>728</v>
      </c>
      <c r="C395" s="59" t="s">
        <v>793</v>
      </c>
      <c r="D395" s="59" t="s">
        <v>794</v>
      </c>
      <c r="E395" s="59">
        <v>3</v>
      </c>
      <c r="F395" s="59" t="s">
        <v>20</v>
      </c>
    </row>
    <row r="396" spans="1:6" x14ac:dyDescent="0.25">
      <c r="A396" s="59" t="s">
        <v>727</v>
      </c>
      <c r="B396" s="59" t="s">
        <v>728</v>
      </c>
      <c r="C396" s="59" t="s">
        <v>795</v>
      </c>
      <c r="D396" s="59" t="s">
        <v>796</v>
      </c>
      <c r="E396" s="59">
        <v>3</v>
      </c>
      <c r="F396" s="59" t="s">
        <v>9</v>
      </c>
    </row>
    <row r="397" spans="1:6" x14ac:dyDescent="0.25">
      <c r="A397" s="59" t="s">
        <v>727</v>
      </c>
      <c r="B397" s="59" t="s">
        <v>728</v>
      </c>
      <c r="C397" s="59" t="s">
        <v>797</v>
      </c>
      <c r="D397" s="59" t="s">
        <v>798</v>
      </c>
      <c r="E397" s="59">
        <v>4</v>
      </c>
      <c r="F397" s="59" t="s">
        <v>20</v>
      </c>
    </row>
    <row r="398" spans="1:6" x14ac:dyDescent="0.25">
      <c r="A398" s="59" t="s">
        <v>727</v>
      </c>
      <c r="B398" s="59" t="s">
        <v>728</v>
      </c>
      <c r="C398" s="59" t="s">
        <v>799</v>
      </c>
      <c r="D398" s="59" t="s">
        <v>800</v>
      </c>
      <c r="E398" s="59">
        <v>4</v>
      </c>
      <c r="F398" s="59" t="s">
        <v>20</v>
      </c>
    </row>
    <row r="399" spans="1:6" x14ac:dyDescent="0.25">
      <c r="A399" s="59" t="s">
        <v>727</v>
      </c>
      <c r="B399" s="59" t="s">
        <v>728</v>
      </c>
      <c r="C399" s="59" t="s">
        <v>801</v>
      </c>
      <c r="D399" s="59" t="s">
        <v>802</v>
      </c>
      <c r="E399" s="59">
        <v>4</v>
      </c>
      <c r="F399" s="59" t="s">
        <v>20</v>
      </c>
    </row>
    <row r="400" spans="1:6" x14ac:dyDescent="0.25">
      <c r="A400" s="59" t="s">
        <v>727</v>
      </c>
      <c r="B400" s="59" t="s">
        <v>728</v>
      </c>
      <c r="C400" s="59" t="s">
        <v>803</v>
      </c>
      <c r="D400" s="59" t="s">
        <v>804</v>
      </c>
      <c r="E400" s="59">
        <v>4</v>
      </c>
      <c r="F400" s="59" t="s">
        <v>20</v>
      </c>
    </row>
    <row r="401" spans="1:6" x14ac:dyDescent="0.25">
      <c r="A401" s="59" t="s">
        <v>727</v>
      </c>
      <c r="B401" s="59" t="s">
        <v>728</v>
      </c>
      <c r="C401" s="59" t="s">
        <v>805</v>
      </c>
      <c r="D401" s="59" t="s">
        <v>806</v>
      </c>
      <c r="E401" s="59">
        <v>3</v>
      </c>
      <c r="F401" s="59" t="s">
        <v>20</v>
      </c>
    </row>
    <row r="402" spans="1:6" x14ac:dyDescent="0.25">
      <c r="A402" s="59" t="s">
        <v>727</v>
      </c>
      <c r="B402" s="59" t="s">
        <v>728</v>
      </c>
      <c r="C402" s="59" t="s">
        <v>807</v>
      </c>
      <c r="D402" s="59" t="s">
        <v>808</v>
      </c>
      <c r="E402" s="59">
        <v>2</v>
      </c>
      <c r="F402" s="59" t="s">
        <v>9</v>
      </c>
    </row>
    <row r="403" spans="1:6" x14ac:dyDescent="0.25">
      <c r="A403" s="59" t="s">
        <v>727</v>
      </c>
      <c r="B403" s="59" t="s">
        <v>728</v>
      </c>
      <c r="C403" s="59" t="s">
        <v>809</v>
      </c>
      <c r="D403" s="59" t="s">
        <v>810</v>
      </c>
      <c r="E403" s="59">
        <v>3</v>
      </c>
      <c r="F403" s="59" t="s">
        <v>9</v>
      </c>
    </row>
    <row r="404" spans="1:6" x14ac:dyDescent="0.25">
      <c r="A404" s="59" t="s">
        <v>727</v>
      </c>
      <c r="B404" s="59" t="s">
        <v>728</v>
      </c>
      <c r="C404" s="59" t="s">
        <v>811</v>
      </c>
      <c r="D404" s="59" t="s">
        <v>812</v>
      </c>
      <c r="E404" s="59">
        <v>4</v>
      </c>
      <c r="F404" s="59" t="s">
        <v>9</v>
      </c>
    </row>
    <row r="405" spans="1:6" x14ac:dyDescent="0.25">
      <c r="A405" s="59" t="s">
        <v>727</v>
      </c>
      <c r="B405" s="59" t="s">
        <v>728</v>
      </c>
      <c r="C405" s="59" t="s">
        <v>813</v>
      </c>
      <c r="D405" s="59" t="s">
        <v>814</v>
      </c>
      <c r="E405" s="59">
        <v>5</v>
      </c>
      <c r="F405" s="59" t="s">
        <v>20</v>
      </c>
    </row>
    <row r="406" spans="1:6" x14ac:dyDescent="0.25">
      <c r="A406" s="59" t="s">
        <v>727</v>
      </c>
      <c r="B406" s="59" t="s">
        <v>728</v>
      </c>
      <c r="C406" s="59" t="s">
        <v>815</v>
      </c>
      <c r="D406" s="59" t="s">
        <v>816</v>
      </c>
      <c r="E406" s="59">
        <v>5</v>
      </c>
      <c r="F406" s="59" t="s">
        <v>20</v>
      </c>
    </row>
    <row r="407" spans="1:6" x14ac:dyDescent="0.25">
      <c r="A407" s="59" t="s">
        <v>727</v>
      </c>
      <c r="B407" s="59" t="s">
        <v>728</v>
      </c>
      <c r="C407" s="59" t="s">
        <v>817</v>
      </c>
      <c r="D407" s="59" t="s">
        <v>818</v>
      </c>
      <c r="E407" s="59">
        <v>5</v>
      </c>
      <c r="F407" s="59" t="s">
        <v>20</v>
      </c>
    </row>
    <row r="408" spans="1:6" x14ac:dyDescent="0.25">
      <c r="A408" s="59" t="s">
        <v>727</v>
      </c>
      <c r="B408" s="59" t="s">
        <v>728</v>
      </c>
      <c r="C408" s="59" t="s">
        <v>819</v>
      </c>
      <c r="D408" s="59" t="s">
        <v>820</v>
      </c>
      <c r="E408" s="59">
        <v>4</v>
      </c>
      <c r="F408" s="59" t="s">
        <v>9</v>
      </c>
    </row>
    <row r="409" spans="1:6" x14ac:dyDescent="0.25">
      <c r="A409" s="59" t="s">
        <v>727</v>
      </c>
      <c r="B409" s="59" t="s">
        <v>728</v>
      </c>
      <c r="C409" s="59" t="s">
        <v>821</v>
      </c>
      <c r="D409" s="59" t="s">
        <v>822</v>
      </c>
      <c r="E409" s="59">
        <v>5</v>
      </c>
      <c r="F409" s="59" t="s">
        <v>20</v>
      </c>
    </row>
    <row r="410" spans="1:6" x14ac:dyDescent="0.25">
      <c r="A410" s="59" t="s">
        <v>727</v>
      </c>
      <c r="B410" s="59" t="s">
        <v>728</v>
      </c>
      <c r="C410" s="59" t="s">
        <v>823</v>
      </c>
      <c r="D410" s="59" t="s">
        <v>824</v>
      </c>
      <c r="E410" s="59">
        <v>5</v>
      </c>
      <c r="F410" s="59" t="s">
        <v>20</v>
      </c>
    </row>
    <row r="411" spans="1:6" x14ac:dyDescent="0.25">
      <c r="A411" s="59" t="s">
        <v>727</v>
      </c>
      <c r="B411" s="59" t="s">
        <v>728</v>
      </c>
      <c r="C411" s="59" t="s">
        <v>825</v>
      </c>
      <c r="D411" s="59" t="s">
        <v>826</v>
      </c>
      <c r="E411" s="59">
        <v>5</v>
      </c>
      <c r="F411" s="59" t="s">
        <v>20</v>
      </c>
    </row>
    <row r="412" spans="1:6" x14ac:dyDescent="0.25">
      <c r="A412" s="59" t="s">
        <v>727</v>
      </c>
      <c r="B412" s="59" t="s">
        <v>728</v>
      </c>
      <c r="C412" s="59" t="s">
        <v>827</v>
      </c>
      <c r="D412" s="59" t="s">
        <v>828</v>
      </c>
      <c r="E412" s="59">
        <v>3</v>
      </c>
      <c r="F412" s="59" t="s">
        <v>9</v>
      </c>
    </row>
    <row r="413" spans="1:6" x14ac:dyDescent="0.25">
      <c r="A413" s="59" t="s">
        <v>727</v>
      </c>
      <c r="B413" s="59" t="s">
        <v>728</v>
      </c>
      <c r="C413" s="59" t="s">
        <v>829</v>
      </c>
      <c r="D413" s="59" t="s">
        <v>830</v>
      </c>
      <c r="E413" s="59">
        <v>4</v>
      </c>
      <c r="F413" s="59" t="s">
        <v>20</v>
      </c>
    </row>
    <row r="414" spans="1:6" x14ac:dyDescent="0.25">
      <c r="A414" s="59" t="s">
        <v>727</v>
      </c>
      <c r="B414" s="59" t="s">
        <v>728</v>
      </c>
      <c r="C414" s="59" t="s">
        <v>831</v>
      </c>
      <c r="D414" s="59" t="s">
        <v>832</v>
      </c>
      <c r="E414" s="59">
        <v>4</v>
      </c>
      <c r="F414" s="59" t="s">
        <v>20</v>
      </c>
    </row>
    <row r="415" spans="1:6" x14ac:dyDescent="0.25">
      <c r="A415" s="59" t="s">
        <v>727</v>
      </c>
      <c r="B415" s="59" t="s">
        <v>728</v>
      </c>
      <c r="C415" s="59" t="s">
        <v>833</v>
      </c>
      <c r="D415" s="59" t="s">
        <v>834</v>
      </c>
      <c r="E415" s="59">
        <v>3</v>
      </c>
      <c r="F415" s="59" t="s">
        <v>20</v>
      </c>
    </row>
    <row r="416" spans="1:6" x14ac:dyDescent="0.25">
      <c r="A416" s="59" t="s">
        <v>727</v>
      </c>
      <c r="B416" s="59" t="s">
        <v>728</v>
      </c>
      <c r="C416" s="59" t="s">
        <v>835</v>
      </c>
      <c r="D416" s="59" t="s">
        <v>836</v>
      </c>
      <c r="E416" s="59">
        <v>3</v>
      </c>
      <c r="F416" s="59" t="s">
        <v>20</v>
      </c>
    </row>
    <row r="417" spans="1:6" x14ac:dyDescent="0.25">
      <c r="A417" s="59" t="s">
        <v>727</v>
      </c>
      <c r="B417" s="59" t="s">
        <v>728</v>
      </c>
      <c r="C417" s="59" t="s">
        <v>837</v>
      </c>
      <c r="D417" s="59" t="s">
        <v>838</v>
      </c>
      <c r="E417" s="59">
        <v>2</v>
      </c>
      <c r="F417" s="59" t="s">
        <v>9</v>
      </c>
    </row>
    <row r="418" spans="1:6" x14ac:dyDescent="0.25">
      <c r="A418" s="59" t="s">
        <v>727</v>
      </c>
      <c r="B418" s="59" t="s">
        <v>728</v>
      </c>
      <c r="C418" s="59" t="s">
        <v>839</v>
      </c>
      <c r="D418" s="59" t="s">
        <v>840</v>
      </c>
      <c r="E418" s="59">
        <v>3</v>
      </c>
      <c r="F418" s="59" t="s">
        <v>9</v>
      </c>
    </row>
    <row r="419" spans="1:6" x14ac:dyDescent="0.25">
      <c r="A419" s="59" t="s">
        <v>727</v>
      </c>
      <c r="B419" s="59" t="s">
        <v>728</v>
      </c>
      <c r="C419" s="59" t="s">
        <v>841</v>
      </c>
      <c r="D419" s="59" t="s">
        <v>842</v>
      </c>
      <c r="E419" s="59">
        <v>4</v>
      </c>
      <c r="F419" s="59" t="s">
        <v>20</v>
      </c>
    </row>
    <row r="420" spans="1:6" x14ac:dyDescent="0.25">
      <c r="A420" s="59" t="s">
        <v>727</v>
      </c>
      <c r="B420" s="59" t="s">
        <v>728</v>
      </c>
      <c r="C420" s="59" t="s">
        <v>843</v>
      </c>
      <c r="D420" s="59" t="s">
        <v>844</v>
      </c>
      <c r="E420" s="59">
        <v>4</v>
      </c>
      <c r="F420" s="59" t="s">
        <v>20</v>
      </c>
    </row>
    <row r="421" spans="1:6" x14ac:dyDescent="0.25">
      <c r="A421" s="59" t="s">
        <v>727</v>
      </c>
      <c r="B421" s="59" t="s">
        <v>728</v>
      </c>
      <c r="C421" s="59" t="s">
        <v>845</v>
      </c>
      <c r="D421" s="59" t="s">
        <v>846</v>
      </c>
      <c r="E421" s="59">
        <v>4</v>
      </c>
      <c r="F421" s="59" t="s">
        <v>20</v>
      </c>
    </row>
    <row r="422" spans="1:6" x14ac:dyDescent="0.25">
      <c r="A422" s="59" t="s">
        <v>727</v>
      </c>
      <c r="B422" s="59" t="s">
        <v>728</v>
      </c>
      <c r="C422" s="59" t="s">
        <v>847</v>
      </c>
      <c r="D422" s="59" t="s">
        <v>848</v>
      </c>
      <c r="E422" s="59">
        <v>4</v>
      </c>
      <c r="F422" s="59" t="s">
        <v>20</v>
      </c>
    </row>
    <row r="423" spans="1:6" x14ac:dyDescent="0.25">
      <c r="A423" s="59" t="s">
        <v>727</v>
      </c>
      <c r="B423" s="59" t="s">
        <v>728</v>
      </c>
      <c r="C423" s="59" t="s">
        <v>849</v>
      </c>
      <c r="D423" s="59" t="s">
        <v>850</v>
      </c>
      <c r="E423" s="59">
        <v>4</v>
      </c>
      <c r="F423" s="59" t="s">
        <v>20</v>
      </c>
    </row>
    <row r="424" spans="1:6" x14ac:dyDescent="0.25">
      <c r="A424" s="59" t="s">
        <v>727</v>
      </c>
      <c r="B424" s="59" t="s">
        <v>728</v>
      </c>
      <c r="C424" s="59" t="s">
        <v>851</v>
      </c>
      <c r="D424" s="59" t="s">
        <v>852</v>
      </c>
      <c r="E424" s="59">
        <v>3</v>
      </c>
      <c r="F424" s="59" t="s">
        <v>9</v>
      </c>
    </row>
    <row r="425" spans="1:6" x14ac:dyDescent="0.25">
      <c r="A425" s="59" t="s">
        <v>727</v>
      </c>
      <c r="B425" s="59" t="s">
        <v>728</v>
      </c>
      <c r="C425" s="59" t="s">
        <v>853</v>
      </c>
      <c r="D425" s="59" t="s">
        <v>854</v>
      </c>
      <c r="E425" s="59">
        <v>4</v>
      </c>
      <c r="F425" s="59" t="s">
        <v>20</v>
      </c>
    </row>
    <row r="426" spans="1:6" x14ac:dyDescent="0.25">
      <c r="A426" s="59" t="s">
        <v>727</v>
      </c>
      <c r="B426" s="59" t="s">
        <v>728</v>
      </c>
      <c r="C426" s="59" t="s">
        <v>855</v>
      </c>
      <c r="D426" s="59" t="s">
        <v>856</v>
      </c>
      <c r="E426" s="59">
        <v>4</v>
      </c>
      <c r="F426" s="59" t="s">
        <v>20</v>
      </c>
    </row>
    <row r="427" spans="1:6" x14ac:dyDescent="0.25">
      <c r="A427" s="59" t="s">
        <v>727</v>
      </c>
      <c r="B427" s="59" t="s">
        <v>728</v>
      </c>
      <c r="C427" s="59" t="s">
        <v>857</v>
      </c>
      <c r="D427" s="59" t="s">
        <v>858</v>
      </c>
      <c r="E427" s="59">
        <v>4</v>
      </c>
      <c r="F427" s="59" t="s">
        <v>20</v>
      </c>
    </row>
    <row r="428" spans="1:6" x14ac:dyDescent="0.25">
      <c r="A428" s="59" t="s">
        <v>727</v>
      </c>
      <c r="B428" s="59" t="s">
        <v>728</v>
      </c>
      <c r="C428" s="59" t="s">
        <v>859</v>
      </c>
      <c r="D428" s="59" t="s">
        <v>860</v>
      </c>
      <c r="E428" s="59">
        <v>4</v>
      </c>
      <c r="F428" s="59" t="s">
        <v>20</v>
      </c>
    </row>
    <row r="429" spans="1:6" x14ac:dyDescent="0.25">
      <c r="A429" s="59" t="s">
        <v>727</v>
      </c>
      <c r="B429" s="59" t="s">
        <v>728</v>
      </c>
      <c r="C429" s="59" t="s">
        <v>861</v>
      </c>
      <c r="D429" s="59" t="s">
        <v>862</v>
      </c>
      <c r="E429" s="59">
        <v>4</v>
      </c>
      <c r="F429" s="59" t="s">
        <v>20</v>
      </c>
    </row>
    <row r="430" spans="1:6" x14ac:dyDescent="0.25">
      <c r="A430" s="59" t="s">
        <v>727</v>
      </c>
      <c r="B430" s="59" t="s">
        <v>728</v>
      </c>
      <c r="C430" s="59" t="s">
        <v>863</v>
      </c>
      <c r="D430" s="59" t="s">
        <v>864</v>
      </c>
      <c r="E430" s="59">
        <v>3</v>
      </c>
      <c r="F430" s="59" t="s">
        <v>20</v>
      </c>
    </row>
    <row r="431" spans="1:6" x14ac:dyDescent="0.25">
      <c r="A431" s="59" t="s">
        <v>727</v>
      </c>
      <c r="B431" s="59" t="s">
        <v>728</v>
      </c>
      <c r="C431" s="59" t="s">
        <v>865</v>
      </c>
      <c r="D431" s="59" t="s">
        <v>866</v>
      </c>
      <c r="E431" s="59">
        <v>3</v>
      </c>
      <c r="F431" s="59" t="s">
        <v>20</v>
      </c>
    </row>
    <row r="432" spans="1:6" x14ac:dyDescent="0.25">
      <c r="A432" s="59" t="s">
        <v>727</v>
      </c>
      <c r="B432" s="59" t="s">
        <v>728</v>
      </c>
      <c r="C432" s="59" t="s">
        <v>867</v>
      </c>
      <c r="D432" s="59" t="s">
        <v>868</v>
      </c>
      <c r="E432" s="59">
        <v>2</v>
      </c>
      <c r="F432" s="59" t="s">
        <v>9</v>
      </c>
    </row>
    <row r="433" spans="1:6" x14ac:dyDescent="0.25">
      <c r="A433" s="59" t="s">
        <v>727</v>
      </c>
      <c r="B433" s="59" t="s">
        <v>728</v>
      </c>
      <c r="C433" s="59" t="s">
        <v>869</v>
      </c>
      <c r="D433" s="59" t="s">
        <v>870</v>
      </c>
      <c r="E433" s="59">
        <v>3</v>
      </c>
      <c r="F433" s="59" t="s">
        <v>20</v>
      </c>
    </row>
    <row r="434" spans="1:6" x14ac:dyDescent="0.25">
      <c r="A434" s="59" t="s">
        <v>727</v>
      </c>
      <c r="B434" s="59" t="s">
        <v>728</v>
      </c>
      <c r="C434" s="59" t="s">
        <v>871</v>
      </c>
      <c r="D434" s="59" t="s">
        <v>872</v>
      </c>
      <c r="E434" s="59">
        <v>3</v>
      </c>
      <c r="F434" s="59" t="s">
        <v>20</v>
      </c>
    </row>
    <row r="435" spans="1:6" x14ac:dyDescent="0.25">
      <c r="A435" s="59" t="s">
        <v>727</v>
      </c>
      <c r="B435" s="59" t="s">
        <v>728</v>
      </c>
      <c r="C435" s="59" t="s">
        <v>873</v>
      </c>
      <c r="D435" s="59" t="s">
        <v>874</v>
      </c>
      <c r="E435" s="59">
        <v>3</v>
      </c>
      <c r="F435" s="59" t="s">
        <v>20</v>
      </c>
    </row>
    <row r="436" spans="1:6" x14ac:dyDescent="0.25">
      <c r="A436" s="59" t="s">
        <v>727</v>
      </c>
      <c r="B436" s="59" t="s">
        <v>728</v>
      </c>
      <c r="C436" s="59" t="s">
        <v>875</v>
      </c>
      <c r="D436" s="59" t="s">
        <v>876</v>
      </c>
      <c r="E436" s="59">
        <v>3</v>
      </c>
      <c r="F436" s="59" t="s">
        <v>20</v>
      </c>
    </row>
    <row r="437" spans="1:6" x14ac:dyDescent="0.25">
      <c r="A437" s="59" t="s">
        <v>727</v>
      </c>
      <c r="B437" s="59" t="s">
        <v>728</v>
      </c>
      <c r="C437" s="59" t="s">
        <v>877</v>
      </c>
      <c r="D437" s="59" t="s">
        <v>878</v>
      </c>
      <c r="E437" s="59">
        <v>2</v>
      </c>
      <c r="F437" s="59" t="s">
        <v>9</v>
      </c>
    </row>
    <row r="438" spans="1:6" x14ac:dyDescent="0.25">
      <c r="A438" s="59" t="s">
        <v>727</v>
      </c>
      <c r="B438" s="59" t="s">
        <v>728</v>
      </c>
      <c r="C438" s="59" t="s">
        <v>879</v>
      </c>
      <c r="D438" s="59" t="s">
        <v>880</v>
      </c>
      <c r="E438" s="59">
        <v>3</v>
      </c>
      <c r="F438" s="59" t="s">
        <v>20</v>
      </c>
    </row>
    <row r="439" spans="1:6" x14ac:dyDescent="0.25">
      <c r="A439" s="59" t="s">
        <v>727</v>
      </c>
      <c r="B439" s="59" t="s">
        <v>728</v>
      </c>
      <c r="C439" s="59" t="s">
        <v>881</v>
      </c>
      <c r="D439" s="59" t="s">
        <v>882</v>
      </c>
      <c r="E439" s="59">
        <v>3</v>
      </c>
      <c r="F439" s="59" t="s">
        <v>20</v>
      </c>
    </row>
    <row r="440" spans="1:6" x14ac:dyDescent="0.25">
      <c r="A440" s="59" t="s">
        <v>727</v>
      </c>
      <c r="B440" s="59" t="s">
        <v>728</v>
      </c>
      <c r="C440" s="59" t="s">
        <v>883</v>
      </c>
      <c r="D440" s="59" t="s">
        <v>884</v>
      </c>
      <c r="E440" s="59">
        <v>3</v>
      </c>
      <c r="F440" s="59" t="s">
        <v>20</v>
      </c>
    </row>
    <row r="441" spans="1:6" x14ac:dyDescent="0.25">
      <c r="A441" s="59" t="s">
        <v>727</v>
      </c>
      <c r="B441" s="59" t="s">
        <v>728</v>
      </c>
      <c r="C441" s="59" t="s">
        <v>885</v>
      </c>
      <c r="D441" s="59" t="s">
        <v>886</v>
      </c>
      <c r="E441" s="59">
        <v>2</v>
      </c>
      <c r="F441" s="59" t="s">
        <v>20</v>
      </c>
    </row>
    <row r="442" spans="1:6" x14ac:dyDescent="0.25">
      <c r="A442" s="59" t="s">
        <v>727</v>
      </c>
      <c r="B442" s="59" t="s">
        <v>728</v>
      </c>
      <c r="C442" s="59" t="s">
        <v>887</v>
      </c>
      <c r="D442" s="59" t="s">
        <v>888</v>
      </c>
      <c r="E442" s="59">
        <v>2</v>
      </c>
      <c r="F442" s="59" t="s">
        <v>20</v>
      </c>
    </row>
    <row r="443" spans="1:6" x14ac:dyDescent="0.25">
      <c r="A443" s="59" t="s">
        <v>727</v>
      </c>
      <c r="B443" s="59" t="s">
        <v>728</v>
      </c>
      <c r="C443" s="59" t="s">
        <v>889</v>
      </c>
      <c r="D443" s="59" t="s">
        <v>890</v>
      </c>
      <c r="E443" s="59">
        <v>2</v>
      </c>
      <c r="F443" s="59" t="s">
        <v>20</v>
      </c>
    </row>
    <row r="444" spans="1:6" x14ac:dyDescent="0.25">
      <c r="A444" s="59" t="s">
        <v>891</v>
      </c>
      <c r="B444" s="59" t="s">
        <v>892</v>
      </c>
      <c r="C444" s="59" t="s">
        <v>891</v>
      </c>
      <c r="D444" s="59" t="s">
        <v>892</v>
      </c>
      <c r="E444" s="59">
        <v>1</v>
      </c>
      <c r="F444" s="59" t="s">
        <v>9</v>
      </c>
    </row>
    <row r="445" spans="1:6" x14ac:dyDescent="0.25">
      <c r="A445" s="59" t="s">
        <v>891</v>
      </c>
      <c r="B445" s="59" t="s">
        <v>892</v>
      </c>
      <c r="C445" s="59" t="s">
        <v>893</v>
      </c>
      <c r="D445" s="59" t="s">
        <v>894</v>
      </c>
      <c r="E445" s="59">
        <v>2</v>
      </c>
      <c r="F445" s="59" t="s">
        <v>9</v>
      </c>
    </row>
    <row r="446" spans="1:6" x14ac:dyDescent="0.25">
      <c r="A446" s="59" t="s">
        <v>891</v>
      </c>
      <c r="B446" s="59" t="s">
        <v>892</v>
      </c>
      <c r="C446" s="59" t="s">
        <v>895</v>
      </c>
      <c r="D446" s="59" t="s">
        <v>896</v>
      </c>
      <c r="E446" s="59">
        <v>3</v>
      </c>
      <c r="F446" s="59" t="s">
        <v>9</v>
      </c>
    </row>
    <row r="447" spans="1:6" x14ac:dyDescent="0.25">
      <c r="A447" s="59" t="s">
        <v>891</v>
      </c>
      <c r="B447" s="59" t="s">
        <v>892</v>
      </c>
      <c r="C447" s="59" t="s">
        <v>897</v>
      </c>
      <c r="D447" s="59" t="s">
        <v>898</v>
      </c>
      <c r="E447" s="59">
        <v>4</v>
      </c>
      <c r="F447" s="59" t="s">
        <v>9</v>
      </c>
    </row>
    <row r="448" spans="1:6" x14ac:dyDescent="0.25">
      <c r="A448" s="59" t="s">
        <v>891</v>
      </c>
      <c r="B448" s="59" t="s">
        <v>892</v>
      </c>
      <c r="C448" s="59" t="s">
        <v>899</v>
      </c>
      <c r="D448" s="59" t="s">
        <v>900</v>
      </c>
      <c r="E448" s="59">
        <v>5</v>
      </c>
      <c r="F448" s="59" t="s">
        <v>9</v>
      </c>
    </row>
    <row r="449" spans="1:6" x14ac:dyDescent="0.25">
      <c r="A449" s="59" t="s">
        <v>891</v>
      </c>
      <c r="B449" s="59" t="s">
        <v>892</v>
      </c>
      <c r="C449" s="59" t="s">
        <v>901</v>
      </c>
      <c r="D449" s="59" t="s">
        <v>902</v>
      </c>
      <c r="E449" s="59">
        <v>6</v>
      </c>
      <c r="F449" s="59" t="s">
        <v>20</v>
      </c>
    </row>
    <row r="450" spans="1:6" x14ac:dyDescent="0.25">
      <c r="A450" s="59" t="s">
        <v>891</v>
      </c>
      <c r="B450" s="59" t="s">
        <v>892</v>
      </c>
      <c r="C450" s="59" t="s">
        <v>903</v>
      </c>
      <c r="D450" s="59" t="s">
        <v>904</v>
      </c>
      <c r="E450" s="59">
        <v>6</v>
      </c>
      <c r="F450" s="59" t="s">
        <v>20</v>
      </c>
    </row>
    <row r="451" spans="1:6" x14ac:dyDescent="0.25">
      <c r="A451" s="59" t="s">
        <v>891</v>
      </c>
      <c r="B451" s="59" t="s">
        <v>892</v>
      </c>
      <c r="C451" s="59" t="s">
        <v>905</v>
      </c>
      <c r="D451" s="59" t="s">
        <v>906</v>
      </c>
      <c r="E451" s="59">
        <v>5</v>
      </c>
      <c r="F451" s="59" t="s">
        <v>9</v>
      </c>
    </row>
    <row r="452" spans="1:6" x14ac:dyDescent="0.25">
      <c r="A452" s="59" t="s">
        <v>891</v>
      </c>
      <c r="B452" s="59" t="s">
        <v>892</v>
      </c>
      <c r="C452" s="59" t="s">
        <v>907</v>
      </c>
      <c r="D452" s="59" t="s">
        <v>908</v>
      </c>
      <c r="E452" s="59">
        <v>6</v>
      </c>
      <c r="F452" s="59" t="s">
        <v>20</v>
      </c>
    </row>
    <row r="453" spans="1:6" x14ac:dyDescent="0.25">
      <c r="A453" s="59" t="s">
        <v>891</v>
      </c>
      <c r="B453" s="59" t="s">
        <v>892</v>
      </c>
      <c r="C453" s="59" t="s">
        <v>909</v>
      </c>
      <c r="D453" s="59" t="s">
        <v>910</v>
      </c>
      <c r="E453" s="59">
        <v>6</v>
      </c>
      <c r="F453" s="59" t="s">
        <v>20</v>
      </c>
    </row>
    <row r="454" spans="1:6" x14ac:dyDescent="0.25">
      <c r="A454" s="59" t="s">
        <v>891</v>
      </c>
      <c r="B454" s="59" t="s">
        <v>892</v>
      </c>
      <c r="C454" s="59" t="s">
        <v>911</v>
      </c>
      <c r="D454" s="59" t="s">
        <v>912</v>
      </c>
      <c r="E454" s="59">
        <v>5</v>
      </c>
      <c r="F454" s="59" t="s">
        <v>20</v>
      </c>
    </row>
    <row r="455" spans="1:6" x14ac:dyDescent="0.25">
      <c r="A455" s="59" t="s">
        <v>891</v>
      </c>
      <c r="B455" s="59" t="s">
        <v>892</v>
      </c>
      <c r="C455" s="59" t="s">
        <v>913</v>
      </c>
      <c r="D455" s="59" t="s">
        <v>914</v>
      </c>
      <c r="E455" s="59">
        <v>5</v>
      </c>
      <c r="F455" s="59" t="s">
        <v>20</v>
      </c>
    </row>
    <row r="456" spans="1:6" x14ac:dyDescent="0.25">
      <c r="A456" s="59" t="s">
        <v>891</v>
      </c>
      <c r="B456" s="59" t="s">
        <v>892</v>
      </c>
      <c r="C456" s="59" t="s">
        <v>915</v>
      </c>
      <c r="D456" s="59" t="s">
        <v>916</v>
      </c>
      <c r="E456" s="59">
        <v>5</v>
      </c>
      <c r="F456" s="59" t="s">
        <v>20</v>
      </c>
    </row>
    <row r="457" spans="1:6" x14ac:dyDescent="0.25">
      <c r="A457" s="59" t="s">
        <v>891</v>
      </c>
      <c r="B457" s="59" t="s">
        <v>892</v>
      </c>
      <c r="C457" s="59" t="s">
        <v>917</v>
      </c>
      <c r="D457" s="59" t="s">
        <v>918</v>
      </c>
      <c r="E457" s="59">
        <v>4</v>
      </c>
      <c r="F457" s="59" t="s">
        <v>20</v>
      </c>
    </row>
    <row r="458" spans="1:6" x14ac:dyDescent="0.25">
      <c r="A458" s="59" t="s">
        <v>891</v>
      </c>
      <c r="B458" s="59" t="s">
        <v>892</v>
      </c>
      <c r="C458" s="59" t="s">
        <v>919</v>
      </c>
      <c r="D458" s="59" t="s">
        <v>920</v>
      </c>
      <c r="E458" s="59">
        <v>4</v>
      </c>
      <c r="F458" s="59" t="s">
        <v>20</v>
      </c>
    </row>
    <row r="459" spans="1:6" x14ac:dyDescent="0.25">
      <c r="A459" s="59" t="s">
        <v>891</v>
      </c>
      <c r="B459" s="59" t="s">
        <v>892</v>
      </c>
      <c r="C459" s="59" t="s">
        <v>921</v>
      </c>
      <c r="D459" s="59" t="s">
        <v>922</v>
      </c>
      <c r="E459" s="59">
        <v>4</v>
      </c>
      <c r="F459" s="59" t="s">
        <v>20</v>
      </c>
    </row>
    <row r="460" spans="1:6" x14ac:dyDescent="0.25">
      <c r="A460" s="59" t="s">
        <v>891</v>
      </c>
      <c r="B460" s="59" t="s">
        <v>892</v>
      </c>
      <c r="C460" s="59" t="s">
        <v>923</v>
      </c>
      <c r="D460" s="59" t="s">
        <v>924</v>
      </c>
      <c r="E460" s="59">
        <v>4</v>
      </c>
      <c r="F460" s="59" t="s">
        <v>20</v>
      </c>
    </row>
    <row r="461" spans="1:6" x14ac:dyDescent="0.25">
      <c r="A461" s="59" t="s">
        <v>891</v>
      </c>
      <c r="B461" s="59" t="s">
        <v>892</v>
      </c>
      <c r="C461" s="59" t="s">
        <v>925</v>
      </c>
      <c r="D461" s="59" t="s">
        <v>926</v>
      </c>
      <c r="E461" s="59">
        <v>4</v>
      </c>
      <c r="F461" s="59" t="s">
        <v>20</v>
      </c>
    </row>
    <row r="462" spans="1:6" x14ac:dyDescent="0.25">
      <c r="A462" s="59" t="s">
        <v>891</v>
      </c>
      <c r="B462" s="59" t="s">
        <v>892</v>
      </c>
      <c r="C462" s="59" t="s">
        <v>927</v>
      </c>
      <c r="D462" s="59" t="s">
        <v>928</v>
      </c>
      <c r="E462" s="59">
        <v>3</v>
      </c>
      <c r="F462" s="59" t="s">
        <v>9</v>
      </c>
    </row>
    <row r="463" spans="1:6" x14ac:dyDescent="0.25">
      <c r="A463" s="59" t="s">
        <v>891</v>
      </c>
      <c r="B463" s="59" t="s">
        <v>892</v>
      </c>
      <c r="C463" s="59" t="s">
        <v>929</v>
      </c>
      <c r="D463" s="59" t="s">
        <v>930</v>
      </c>
      <c r="E463" s="59">
        <v>4</v>
      </c>
      <c r="F463" s="59" t="s">
        <v>9</v>
      </c>
    </row>
    <row r="464" spans="1:6" x14ac:dyDescent="0.25">
      <c r="A464" s="59" t="s">
        <v>891</v>
      </c>
      <c r="B464" s="59" t="s">
        <v>892</v>
      </c>
      <c r="C464" s="59" t="s">
        <v>931</v>
      </c>
      <c r="D464" s="59" t="s">
        <v>932</v>
      </c>
      <c r="E464" s="59">
        <v>5</v>
      </c>
      <c r="F464" s="59" t="s">
        <v>20</v>
      </c>
    </row>
    <row r="465" spans="1:6" x14ac:dyDescent="0.25">
      <c r="A465" s="59" t="s">
        <v>891</v>
      </c>
      <c r="B465" s="59" t="s">
        <v>892</v>
      </c>
      <c r="C465" s="59" t="s">
        <v>933</v>
      </c>
      <c r="D465" s="59" t="s">
        <v>934</v>
      </c>
      <c r="E465" s="59">
        <v>5</v>
      </c>
      <c r="F465" s="59" t="s">
        <v>20</v>
      </c>
    </row>
    <row r="466" spans="1:6" x14ac:dyDescent="0.25">
      <c r="A466" s="59" t="s">
        <v>891</v>
      </c>
      <c r="B466" s="59" t="s">
        <v>892</v>
      </c>
      <c r="C466" s="59" t="s">
        <v>935</v>
      </c>
      <c r="D466" s="59" t="s">
        <v>936</v>
      </c>
      <c r="E466" s="59">
        <v>4</v>
      </c>
      <c r="F466" s="59" t="s">
        <v>9</v>
      </c>
    </row>
    <row r="467" spans="1:6" x14ac:dyDescent="0.25">
      <c r="A467" s="59" t="s">
        <v>891</v>
      </c>
      <c r="B467" s="59" t="s">
        <v>892</v>
      </c>
      <c r="C467" s="59" t="s">
        <v>937</v>
      </c>
      <c r="D467" s="59" t="s">
        <v>938</v>
      </c>
      <c r="E467" s="59">
        <v>5</v>
      </c>
      <c r="F467" s="59" t="s">
        <v>20</v>
      </c>
    </row>
    <row r="468" spans="1:6" x14ac:dyDescent="0.25">
      <c r="A468" s="59" t="s">
        <v>891</v>
      </c>
      <c r="B468" s="59" t="s">
        <v>892</v>
      </c>
      <c r="C468" s="59" t="s">
        <v>939</v>
      </c>
      <c r="D468" s="59" t="s">
        <v>940</v>
      </c>
      <c r="E468" s="59">
        <v>5</v>
      </c>
      <c r="F468" s="59" t="s">
        <v>20</v>
      </c>
    </row>
    <row r="469" spans="1:6" x14ac:dyDescent="0.25">
      <c r="A469" s="59" t="s">
        <v>891</v>
      </c>
      <c r="B469" s="59" t="s">
        <v>892</v>
      </c>
      <c r="C469" s="59" t="s">
        <v>941</v>
      </c>
      <c r="D469" s="59" t="s">
        <v>942</v>
      </c>
      <c r="E469" s="59">
        <v>5</v>
      </c>
      <c r="F469" s="59" t="s">
        <v>20</v>
      </c>
    </row>
    <row r="470" spans="1:6" x14ac:dyDescent="0.25">
      <c r="A470" s="59" t="s">
        <v>891</v>
      </c>
      <c r="B470" s="59" t="s">
        <v>892</v>
      </c>
      <c r="C470" s="59" t="s">
        <v>943</v>
      </c>
      <c r="D470" s="59" t="s">
        <v>944</v>
      </c>
      <c r="E470" s="59">
        <v>4</v>
      </c>
      <c r="F470" s="59" t="s">
        <v>9</v>
      </c>
    </row>
    <row r="471" spans="1:6" x14ac:dyDescent="0.25">
      <c r="A471" s="59" t="s">
        <v>891</v>
      </c>
      <c r="B471" s="59" t="s">
        <v>892</v>
      </c>
      <c r="C471" s="59" t="s">
        <v>945</v>
      </c>
      <c r="D471" s="59" t="s">
        <v>946</v>
      </c>
      <c r="E471" s="59">
        <v>5</v>
      </c>
      <c r="F471" s="59" t="s">
        <v>20</v>
      </c>
    </row>
    <row r="472" spans="1:6" x14ac:dyDescent="0.25">
      <c r="A472" s="59" t="s">
        <v>891</v>
      </c>
      <c r="B472" s="59" t="s">
        <v>892</v>
      </c>
      <c r="C472" s="59" t="s">
        <v>947</v>
      </c>
      <c r="D472" s="59" t="s">
        <v>948</v>
      </c>
      <c r="E472" s="59">
        <v>5</v>
      </c>
      <c r="F472" s="59" t="s">
        <v>20</v>
      </c>
    </row>
    <row r="473" spans="1:6" x14ac:dyDescent="0.25">
      <c r="A473" s="59" t="s">
        <v>891</v>
      </c>
      <c r="B473" s="59" t="s">
        <v>892</v>
      </c>
      <c r="C473" s="59" t="s">
        <v>949</v>
      </c>
      <c r="D473" s="59" t="s">
        <v>950</v>
      </c>
      <c r="E473" s="59">
        <v>5</v>
      </c>
      <c r="F473" s="59" t="s">
        <v>20</v>
      </c>
    </row>
    <row r="474" spans="1:6" x14ac:dyDescent="0.25">
      <c r="A474" s="59" t="s">
        <v>891</v>
      </c>
      <c r="B474" s="59" t="s">
        <v>892</v>
      </c>
      <c r="C474" s="59" t="s">
        <v>951</v>
      </c>
      <c r="D474" s="59" t="s">
        <v>952</v>
      </c>
      <c r="E474" s="59">
        <v>4</v>
      </c>
      <c r="F474" s="59" t="s">
        <v>9</v>
      </c>
    </row>
    <row r="475" spans="1:6" x14ac:dyDescent="0.25">
      <c r="A475" s="59" t="s">
        <v>891</v>
      </c>
      <c r="B475" s="59" t="s">
        <v>892</v>
      </c>
      <c r="C475" s="59" t="s">
        <v>953</v>
      </c>
      <c r="D475" s="59" t="s">
        <v>954</v>
      </c>
      <c r="E475" s="59">
        <v>5</v>
      </c>
      <c r="F475" s="59" t="s">
        <v>20</v>
      </c>
    </row>
    <row r="476" spans="1:6" x14ac:dyDescent="0.25">
      <c r="A476" s="59" t="s">
        <v>891</v>
      </c>
      <c r="B476" s="59" t="s">
        <v>892</v>
      </c>
      <c r="C476" s="59" t="s">
        <v>955</v>
      </c>
      <c r="D476" s="59" t="s">
        <v>956</v>
      </c>
      <c r="E476" s="59">
        <v>5</v>
      </c>
      <c r="F476" s="59" t="s">
        <v>20</v>
      </c>
    </row>
    <row r="477" spans="1:6" x14ac:dyDescent="0.25">
      <c r="A477" s="59" t="s">
        <v>891</v>
      </c>
      <c r="B477" s="59" t="s">
        <v>892</v>
      </c>
      <c r="C477" s="59" t="s">
        <v>957</v>
      </c>
      <c r="D477" s="59" t="s">
        <v>958</v>
      </c>
      <c r="E477" s="59">
        <v>5</v>
      </c>
      <c r="F477" s="59" t="s">
        <v>20</v>
      </c>
    </row>
    <row r="478" spans="1:6" x14ac:dyDescent="0.25">
      <c r="A478" s="59" t="s">
        <v>891</v>
      </c>
      <c r="B478" s="59" t="s">
        <v>892</v>
      </c>
      <c r="C478" s="59" t="s">
        <v>959</v>
      </c>
      <c r="D478" s="59" t="s">
        <v>960</v>
      </c>
      <c r="E478" s="59">
        <v>4</v>
      </c>
      <c r="F478" s="59" t="s">
        <v>20</v>
      </c>
    </row>
    <row r="479" spans="1:6" x14ac:dyDescent="0.25">
      <c r="A479" s="59" t="s">
        <v>891</v>
      </c>
      <c r="B479" s="59" t="s">
        <v>892</v>
      </c>
      <c r="C479" s="59" t="s">
        <v>961</v>
      </c>
      <c r="D479" s="59" t="s">
        <v>962</v>
      </c>
      <c r="E479" s="59">
        <v>4</v>
      </c>
      <c r="F479" s="59" t="s">
        <v>20</v>
      </c>
    </row>
    <row r="480" spans="1:6" x14ac:dyDescent="0.25">
      <c r="A480" s="59" t="s">
        <v>891</v>
      </c>
      <c r="B480" s="59" t="s">
        <v>892</v>
      </c>
      <c r="C480" s="59" t="s">
        <v>963</v>
      </c>
      <c r="D480" s="59" t="s">
        <v>964</v>
      </c>
      <c r="E480" s="59">
        <v>3</v>
      </c>
      <c r="F480" s="59" t="s">
        <v>9</v>
      </c>
    </row>
    <row r="481" spans="1:6" x14ac:dyDescent="0.25">
      <c r="A481" s="59" t="s">
        <v>891</v>
      </c>
      <c r="B481" s="59" t="s">
        <v>892</v>
      </c>
      <c r="C481" s="59" t="s">
        <v>965</v>
      </c>
      <c r="D481" s="59" t="s">
        <v>966</v>
      </c>
      <c r="E481" s="59">
        <v>4</v>
      </c>
      <c r="F481" s="59" t="s">
        <v>20</v>
      </c>
    </row>
    <row r="482" spans="1:6" x14ac:dyDescent="0.25">
      <c r="A482" s="59" t="s">
        <v>891</v>
      </c>
      <c r="B482" s="59" t="s">
        <v>892</v>
      </c>
      <c r="C482" s="59" t="s">
        <v>967</v>
      </c>
      <c r="D482" s="59" t="s">
        <v>968</v>
      </c>
      <c r="E482" s="59">
        <v>4</v>
      </c>
      <c r="F482" s="59" t="s">
        <v>20</v>
      </c>
    </row>
    <row r="483" spans="1:6" x14ac:dyDescent="0.25">
      <c r="A483" s="59" t="s">
        <v>891</v>
      </c>
      <c r="B483" s="59" t="s">
        <v>892</v>
      </c>
      <c r="C483" s="59" t="s">
        <v>969</v>
      </c>
      <c r="D483" s="59" t="s">
        <v>970</v>
      </c>
      <c r="E483" s="59">
        <v>4</v>
      </c>
      <c r="F483" s="59" t="s">
        <v>20</v>
      </c>
    </row>
    <row r="484" spans="1:6" x14ac:dyDescent="0.25">
      <c r="A484" s="59" t="s">
        <v>891</v>
      </c>
      <c r="B484" s="59" t="s">
        <v>892</v>
      </c>
      <c r="C484" s="59" t="s">
        <v>971</v>
      </c>
      <c r="D484" s="59" t="s">
        <v>972</v>
      </c>
      <c r="E484" s="59">
        <v>4</v>
      </c>
      <c r="F484" s="59" t="s">
        <v>20</v>
      </c>
    </row>
    <row r="485" spans="1:6" x14ac:dyDescent="0.25">
      <c r="A485" s="59" t="s">
        <v>891</v>
      </c>
      <c r="B485" s="59" t="s">
        <v>892</v>
      </c>
      <c r="C485" s="59" t="s">
        <v>973</v>
      </c>
      <c r="D485" s="59" t="s">
        <v>974</v>
      </c>
      <c r="E485" s="59">
        <v>4</v>
      </c>
      <c r="F485" s="59" t="s">
        <v>20</v>
      </c>
    </row>
    <row r="486" spans="1:6" x14ac:dyDescent="0.25">
      <c r="A486" s="59" t="s">
        <v>891</v>
      </c>
      <c r="B486" s="59" t="s">
        <v>892</v>
      </c>
      <c r="C486" s="59" t="s">
        <v>975</v>
      </c>
      <c r="D486" s="59" t="s">
        <v>976</v>
      </c>
      <c r="E486" s="59">
        <v>3</v>
      </c>
      <c r="F486" s="59" t="s">
        <v>9</v>
      </c>
    </row>
    <row r="487" spans="1:6" x14ac:dyDescent="0.25">
      <c r="A487" s="59" t="s">
        <v>891</v>
      </c>
      <c r="B487" s="59" t="s">
        <v>892</v>
      </c>
      <c r="C487" s="59" t="s">
        <v>977</v>
      </c>
      <c r="D487" s="59" t="s">
        <v>978</v>
      </c>
      <c r="E487" s="59">
        <v>4</v>
      </c>
      <c r="F487" s="59" t="s">
        <v>9</v>
      </c>
    </row>
    <row r="488" spans="1:6" x14ac:dyDescent="0.25">
      <c r="A488" s="59" t="s">
        <v>891</v>
      </c>
      <c r="B488" s="59" t="s">
        <v>892</v>
      </c>
      <c r="C488" s="59" t="s">
        <v>979</v>
      </c>
      <c r="D488" s="59" t="s">
        <v>980</v>
      </c>
      <c r="E488" s="59">
        <v>5</v>
      </c>
      <c r="F488" s="59" t="s">
        <v>9</v>
      </c>
    </row>
    <row r="489" spans="1:6" x14ac:dyDescent="0.25">
      <c r="A489" s="59" t="s">
        <v>891</v>
      </c>
      <c r="B489" s="59" t="s">
        <v>892</v>
      </c>
      <c r="C489" s="59" t="s">
        <v>981</v>
      </c>
      <c r="D489" s="59" t="s">
        <v>982</v>
      </c>
      <c r="E489" s="59">
        <v>6</v>
      </c>
      <c r="F489" s="59" t="s">
        <v>20</v>
      </c>
    </row>
    <row r="490" spans="1:6" x14ac:dyDescent="0.25">
      <c r="A490" s="59" t="s">
        <v>891</v>
      </c>
      <c r="B490" s="59" t="s">
        <v>892</v>
      </c>
      <c r="C490" s="59" t="s">
        <v>983</v>
      </c>
      <c r="D490" s="59" t="s">
        <v>984</v>
      </c>
      <c r="E490" s="59">
        <v>6</v>
      </c>
      <c r="F490" s="59" t="s">
        <v>20</v>
      </c>
    </row>
    <row r="491" spans="1:6" x14ac:dyDescent="0.25">
      <c r="A491" s="59" t="s">
        <v>891</v>
      </c>
      <c r="B491" s="59" t="s">
        <v>892</v>
      </c>
      <c r="C491" s="59" t="s">
        <v>985</v>
      </c>
      <c r="D491" s="59" t="s">
        <v>986</v>
      </c>
      <c r="E491" s="59">
        <v>6</v>
      </c>
      <c r="F491" s="59" t="s">
        <v>20</v>
      </c>
    </row>
    <row r="492" spans="1:6" x14ac:dyDescent="0.25">
      <c r="A492" s="59" t="s">
        <v>891</v>
      </c>
      <c r="B492" s="59" t="s">
        <v>892</v>
      </c>
      <c r="C492" s="59" t="s">
        <v>987</v>
      </c>
      <c r="D492" s="59" t="s">
        <v>988</v>
      </c>
      <c r="E492" s="59">
        <v>5</v>
      </c>
      <c r="F492" s="59" t="s">
        <v>9</v>
      </c>
    </row>
    <row r="493" spans="1:6" x14ac:dyDescent="0.25">
      <c r="A493" s="59" t="s">
        <v>891</v>
      </c>
      <c r="B493" s="59" t="s">
        <v>892</v>
      </c>
      <c r="C493" s="59" t="s">
        <v>989</v>
      </c>
      <c r="D493" s="59" t="s">
        <v>990</v>
      </c>
      <c r="E493" s="59">
        <v>6</v>
      </c>
      <c r="F493" s="59" t="s">
        <v>9</v>
      </c>
    </row>
    <row r="494" spans="1:6" x14ac:dyDescent="0.25">
      <c r="A494" s="59" t="s">
        <v>891</v>
      </c>
      <c r="B494" s="59" t="s">
        <v>892</v>
      </c>
      <c r="C494" s="59" t="s">
        <v>991</v>
      </c>
      <c r="D494" s="59" t="s">
        <v>992</v>
      </c>
      <c r="E494" s="59">
        <v>7</v>
      </c>
      <c r="F494" s="59" t="s">
        <v>20</v>
      </c>
    </row>
    <row r="495" spans="1:6" x14ac:dyDescent="0.25">
      <c r="A495" s="59" t="s">
        <v>891</v>
      </c>
      <c r="B495" s="59" t="s">
        <v>892</v>
      </c>
      <c r="C495" s="59" t="s">
        <v>993</v>
      </c>
      <c r="D495" s="59" t="s">
        <v>994</v>
      </c>
      <c r="E495" s="59">
        <v>7</v>
      </c>
      <c r="F495" s="59" t="s">
        <v>20</v>
      </c>
    </row>
    <row r="496" spans="1:6" x14ac:dyDescent="0.25">
      <c r="A496" s="59" t="s">
        <v>891</v>
      </c>
      <c r="B496" s="59" t="s">
        <v>892</v>
      </c>
      <c r="C496" s="59" t="s">
        <v>995</v>
      </c>
      <c r="D496" s="59" t="s">
        <v>996</v>
      </c>
      <c r="E496" s="59">
        <v>7</v>
      </c>
      <c r="F496" s="59" t="s">
        <v>20</v>
      </c>
    </row>
    <row r="497" spans="1:6" x14ac:dyDescent="0.25">
      <c r="A497" s="59" t="s">
        <v>891</v>
      </c>
      <c r="B497" s="59" t="s">
        <v>892</v>
      </c>
      <c r="C497" s="59" t="s">
        <v>997</v>
      </c>
      <c r="D497" s="59" t="s">
        <v>998</v>
      </c>
      <c r="E497" s="59">
        <v>7</v>
      </c>
      <c r="F497" s="59" t="s">
        <v>20</v>
      </c>
    </row>
    <row r="498" spans="1:6" x14ac:dyDescent="0.25">
      <c r="A498" s="59" t="s">
        <v>891</v>
      </c>
      <c r="B498" s="59" t="s">
        <v>892</v>
      </c>
      <c r="C498" s="59" t="s">
        <v>999</v>
      </c>
      <c r="D498" s="59" t="s">
        <v>1000</v>
      </c>
      <c r="E498" s="59">
        <v>6</v>
      </c>
      <c r="F498" s="59" t="s">
        <v>20</v>
      </c>
    </row>
    <row r="499" spans="1:6" x14ac:dyDescent="0.25">
      <c r="A499" s="59" t="s">
        <v>891</v>
      </c>
      <c r="B499" s="59" t="s">
        <v>892</v>
      </c>
      <c r="C499" s="59" t="s">
        <v>1001</v>
      </c>
      <c r="D499" s="59" t="s">
        <v>1002</v>
      </c>
      <c r="E499" s="59">
        <v>6</v>
      </c>
      <c r="F499" s="59" t="s">
        <v>20</v>
      </c>
    </row>
    <row r="500" spans="1:6" x14ac:dyDescent="0.25">
      <c r="A500" s="59" t="s">
        <v>891</v>
      </c>
      <c r="B500" s="59" t="s">
        <v>892</v>
      </c>
      <c r="C500" s="59" t="s">
        <v>1003</v>
      </c>
      <c r="D500" s="59" t="s">
        <v>1004</v>
      </c>
      <c r="E500" s="59">
        <v>6</v>
      </c>
      <c r="F500" s="59" t="s">
        <v>9</v>
      </c>
    </row>
    <row r="501" spans="1:6" x14ac:dyDescent="0.25">
      <c r="A501" s="59" t="s">
        <v>891</v>
      </c>
      <c r="B501" s="59" t="s">
        <v>892</v>
      </c>
      <c r="C501" s="59" t="s">
        <v>1005</v>
      </c>
      <c r="D501" s="59" t="s">
        <v>1006</v>
      </c>
      <c r="E501" s="59">
        <v>7</v>
      </c>
      <c r="F501" s="59" t="s">
        <v>20</v>
      </c>
    </row>
    <row r="502" spans="1:6" x14ac:dyDescent="0.25">
      <c r="A502" s="59" t="s">
        <v>891</v>
      </c>
      <c r="B502" s="59" t="s">
        <v>892</v>
      </c>
      <c r="C502" s="59" t="s">
        <v>1007</v>
      </c>
      <c r="D502" s="59" t="s">
        <v>1008</v>
      </c>
      <c r="E502" s="59">
        <v>7</v>
      </c>
      <c r="F502" s="59" t="s">
        <v>20</v>
      </c>
    </row>
    <row r="503" spans="1:6" x14ac:dyDescent="0.25">
      <c r="A503" s="59" t="s">
        <v>891</v>
      </c>
      <c r="B503" s="59" t="s">
        <v>892</v>
      </c>
      <c r="C503" s="59" t="s">
        <v>1009</v>
      </c>
      <c r="D503" s="59" t="s">
        <v>1010</v>
      </c>
      <c r="E503" s="59">
        <v>7</v>
      </c>
      <c r="F503" s="59" t="s">
        <v>20</v>
      </c>
    </row>
    <row r="504" spans="1:6" x14ac:dyDescent="0.25">
      <c r="A504" s="59" t="s">
        <v>891</v>
      </c>
      <c r="B504" s="59" t="s">
        <v>892</v>
      </c>
      <c r="C504" s="59" t="s">
        <v>1011</v>
      </c>
      <c r="D504" s="59" t="s">
        <v>1012</v>
      </c>
      <c r="E504" s="59">
        <v>7</v>
      </c>
      <c r="F504" s="59" t="s">
        <v>20</v>
      </c>
    </row>
    <row r="505" spans="1:6" x14ac:dyDescent="0.25">
      <c r="A505" s="59" t="s">
        <v>891</v>
      </c>
      <c r="B505" s="59" t="s">
        <v>892</v>
      </c>
      <c r="C505" s="59" t="s">
        <v>1013</v>
      </c>
      <c r="D505" s="59" t="s">
        <v>1014</v>
      </c>
      <c r="E505" s="59">
        <v>6</v>
      </c>
      <c r="F505" s="59" t="s">
        <v>9</v>
      </c>
    </row>
    <row r="506" spans="1:6" x14ac:dyDescent="0.25">
      <c r="A506" s="59" t="s">
        <v>891</v>
      </c>
      <c r="B506" s="59" t="s">
        <v>892</v>
      </c>
      <c r="C506" s="59" t="s">
        <v>1015</v>
      </c>
      <c r="D506" s="59" t="s">
        <v>1016</v>
      </c>
      <c r="E506" s="59">
        <v>7</v>
      </c>
      <c r="F506" s="59" t="s">
        <v>20</v>
      </c>
    </row>
    <row r="507" spans="1:6" x14ac:dyDescent="0.25">
      <c r="A507" s="59" t="s">
        <v>891</v>
      </c>
      <c r="B507" s="59" t="s">
        <v>892</v>
      </c>
      <c r="C507" s="59" t="s">
        <v>1017</v>
      </c>
      <c r="D507" s="59" t="s">
        <v>1018</v>
      </c>
      <c r="E507" s="59">
        <v>7</v>
      </c>
      <c r="F507" s="59" t="s">
        <v>20</v>
      </c>
    </row>
    <row r="508" spans="1:6" x14ac:dyDescent="0.25">
      <c r="A508" s="59" t="s">
        <v>891</v>
      </c>
      <c r="B508" s="59" t="s">
        <v>892</v>
      </c>
      <c r="C508" s="59" t="s">
        <v>1019</v>
      </c>
      <c r="D508" s="59" t="s">
        <v>1020</v>
      </c>
      <c r="E508" s="59">
        <v>7</v>
      </c>
      <c r="F508" s="59" t="s">
        <v>20</v>
      </c>
    </row>
    <row r="509" spans="1:6" x14ac:dyDescent="0.25">
      <c r="A509" s="59" t="s">
        <v>891</v>
      </c>
      <c r="B509" s="59" t="s">
        <v>892</v>
      </c>
      <c r="C509" s="59" t="s">
        <v>1021</v>
      </c>
      <c r="D509" s="59" t="s">
        <v>1022</v>
      </c>
      <c r="E509" s="59">
        <v>6</v>
      </c>
      <c r="F509" s="59" t="s">
        <v>20</v>
      </c>
    </row>
    <row r="510" spans="1:6" x14ac:dyDescent="0.25">
      <c r="A510" s="59" t="s">
        <v>891</v>
      </c>
      <c r="B510" s="59" t="s">
        <v>892</v>
      </c>
      <c r="C510" s="59" t="s">
        <v>1023</v>
      </c>
      <c r="D510" s="59" t="s">
        <v>1024</v>
      </c>
      <c r="E510" s="59">
        <v>6</v>
      </c>
      <c r="F510" s="59" t="s">
        <v>20</v>
      </c>
    </row>
    <row r="511" spans="1:6" x14ac:dyDescent="0.25">
      <c r="A511" s="59" t="s">
        <v>891</v>
      </c>
      <c r="B511" s="59" t="s">
        <v>892</v>
      </c>
      <c r="C511" s="59" t="s">
        <v>1025</v>
      </c>
      <c r="D511" s="59" t="s">
        <v>1026</v>
      </c>
      <c r="E511" s="59">
        <v>5</v>
      </c>
      <c r="F511" s="59" t="s">
        <v>20</v>
      </c>
    </row>
    <row r="512" spans="1:6" x14ac:dyDescent="0.25">
      <c r="A512" s="59" t="s">
        <v>891</v>
      </c>
      <c r="B512" s="59" t="s">
        <v>892</v>
      </c>
      <c r="C512" s="59" t="s">
        <v>1027</v>
      </c>
      <c r="D512" s="59" t="s">
        <v>1028</v>
      </c>
      <c r="E512" s="59">
        <v>5</v>
      </c>
      <c r="F512" s="59" t="s">
        <v>20</v>
      </c>
    </row>
    <row r="513" spans="1:6" x14ac:dyDescent="0.25">
      <c r="A513" s="59" t="s">
        <v>891</v>
      </c>
      <c r="B513" s="59" t="s">
        <v>892</v>
      </c>
      <c r="C513" s="59" t="s">
        <v>1029</v>
      </c>
      <c r="D513" s="59" t="s">
        <v>1030</v>
      </c>
      <c r="E513" s="59">
        <v>4</v>
      </c>
      <c r="F513" s="59" t="s">
        <v>9</v>
      </c>
    </row>
    <row r="514" spans="1:6" x14ac:dyDescent="0.25">
      <c r="A514" s="59" t="s">
        <v>891</v>
      </c>
      <c r="B514" s="59" t="s">
        <v>892</v>
      </c>
      <c r="C514" s="59" t="s">
        <v>1031</v>
      </c>
      <c r="D514" s="59" t="s">
        <v>1032</v>
      </c>
      <c r="E514" s="59">
        <v>5</v>
      </c>
      <c r="F514" s="59" t="s">
        <v>9</v>
      </c>
    </row>
    <row r="515" spans="1:6" x14ac:dyDescent="0.25">
      <c r="A515" s="59" t="s">
        <v>891</v>
      </c>
      <c r="B515" s="59" t="s">
        <v>892</v>
      </c>
      <c r="C515" s="59" t="s">
        <v>1033</v>
      </c>
      <c r="D515" s="59" t="s">
        <v>1034</v>
      </c>
      <c r="E515" s="59">
        <v>6</v>
      </c>
      <c r="F515" s="59" t="s">
        <v>20</v>
      </c>
    </row>
    <row r="516" spans="1:6" x14ac:dyDescent="0.25">
      <c r="A516" s="59" t="s">
        <v>891</v>
      </c>
      <c r="B516" s="59" t="s">
        <v>892</v>
      </c>
      <c r="C516" s="59" t="s">
        <v>1035</v>
      </c>
      <c r="D516" s="59" t="s">
        <v>1036</v>
      </c>
      <c r="E516" s="59">
        <v>6</v>
      </c>
      <c r="F516" s="59" t="s">
        <v>20</v>
      </c>
    </row>
    <row r="517" spans="1:6" x14ac:dyDescent="0.25">
      <c r="A517" s="59" t="s">
        <v>891</v>
      </c>
      <c r="B517" s="59" t="s">
        <v>892</v>
      </c>
      <c r="C517" s="59" t="s">
        <v>1037</v>
      </c>
      <c r="D517" s="59" t="s">
        <v>1038</v>
      </c>
      <c r="E517" s="59">
        <v>6</v>
      </c>
      <c r="F517" s="59" t="s">
        <v>20</v>
      </c>
    </row>
    <row r="518" spans="1:6" x14ac:dyDescent="0.25">
      <c r="A518" s="59" t="s">
        <v>891</v>
      </c>
      <c r="B518" s="59" t="s">
        <v>892</v>
      </c>
      <c r="C518" s="59" t="s">
        <v>1039</v>
      </c>
      <c r="D518" s="59" t="s">
        <v>1040</v>
      </c>
      <c r="E518" s="59">
        <v>6</v>
      </c>
      <c r="F518" s="59" t="s">
        <v>20</v>
      </c>
    </row>
    <row r="519" spans="1:6" x14ac:dyDescent="0.25">
      <c r="A519" s="59" t="s">
        <v>891</v>
      </c>
      <c r="B519" s="59" t="s">
        <v>892</v>
      </c>
      <c r="C519" s="59" t="s">
        <v>1041</v>
      </c>
      <c r="D519" s="59" t="s">
        <v>1042</v>
      </c>
      <c r="E519" s="59">
        <v>6</v>
      </c>
      <c r="F519" s="59" t="s">
        <v>20</v>
      </c>
    </row>
    <row r="520" spans="1:6" x14ac:dyDescent="0.25">
      <c r="A520" s="59" t="s">
        <v>891</v>
      </c>
      <c r="B520" s="59" t="s">
        <v>892</v>
      </c>
      <c r="C520" s="59" t="s">
        <v>1043</v>
      </c>
      <c r="D520" s="59" t="s">
        <v>1044</v>
      </c>
      <c r="E520" s="59">
        <v>5</v>
      </c>
      <c r="F520" s="59" t="s">
        <v>9</v>
      </c>
    </row>
    <row r="521" spans="1:6" x14ac:dyDescent="0.25">
      <c r="A521" s="59" t="s">
        <v>891</v>
      </c>
      <c r="B521" s="59" t="s">
        <v>892</v>
      </c>
      <c r="C521" s="59" t="s">
        <v>1045</v>
      </c>
      <c r="D521" s="59" t="s">
        <v>1046</v>
      </c>
      <c r="E521" s="59">
        <v>6</v>
      </c>
      <c r="F521" s="59" t="s">
        <v>9</v>
      </c>
    </row>
    <row r="522" spans="1:6" x14ac:dyDescent="0.25">
      <c r="A522" s="59" t="s">
        <v>891</v>
      </c>
      <c r="B522" s="59" t="s">
        <v>892</v>
      </c>
      <c r="C522" s="59" t="s">
        <v>1047</v>
      </c>
      <c r="D522" s="59" t="s">
        <v>1048</v>
      </c>
      <c r="E522" s="59">
        <v>7</v>
      </c>
      <c r="F522" s="59" t="s">
        <v>20</v>
      </c>
    </row>
    <row r="523" spans="1:6" x14ac:dyDescent="0.25">
      <c r="A523" s="59" t="s">
        <v>891</v>
      </c>
      <c r="B523" s="59" t="s">
        <v>892</v>
      </c>
      <c r="C523" s="59" t="s">
        <v>1049</v>
      </c>
      <c r="D523" s="59" t="s">
        <v>1050</v>
      </c>
      <c r="E523" s="59">
        <v>7</v>
      </c>
      <c r="F523" s="59" t="s">
        <v>20</v>
      </c>
    </row>
    <row r="524" spans="1:6" x14ac:dyDescent="0.25">
      <c r="A524" s="59" t="s">
        <v>891</v>
      </c>
      <c r="B524" s="59" t="s">
        <v>892</v>
      </c>
      <c r="C524" s="59" t="s">
        <v>1051</v>
      </c>
      <c r="D524" s="59" t="s">
        <v>1052</v>
      </c>
      <c r="E524" s="59">
        <v>7</v>
      </c>
      <c r="F524" s="59" t="s">
        <v>20</v>
      </c>
    </row>
    <row r="525" spans="1:6" x14ac:dyDescent="0.25">
      <c r="A525" s="59" t="s">
        <v>891</v>
      </c>
      <c r="B525" s="59" t="s">
        <v>892</v>
      </c>
      <c r="C525" s="59" t="s">
        <v>1053</v>
      </c>
      <c r="D525" s="59" t="s">
        <v>1054</v>
      </c>
      <c r="E525" s="59">
        <v>7</v>
      </c>
      <c r="F525" s="59" t="s">
        <v>20</v>
      </c>
    </row>
    <row r="526" spans="1:6" x14ac:dyDescent="0.25">
      <c r="A526" s="59" t="s">
        <v>891</v>
      </c>
      <c r="B526" s="59" t="s">
        <v>892</v>
      </c>
      <c r="C526" s="59" t="s">
        <v>1055</v>
      </c>
      <c r="D526" s="59" t="s">
        <v>1056</v>
      </c>
      <c r="E526" s="59">
        <v>6</v>
      </c>
      <c r="F526" s="59" t="s">
        <v>20</v>
      </c>
    </row>
    <row r="527" spans="1:6" x14ac:dyDescent="0.25">
      <c r="A527" s="59" t="s">
        <v>891</v>
      </c>
      <c r="B527" s="59" t="s">
        <v>892</v>
      </c>
      <c r="C527" s="59" t="s">
        <v>1057</v>
      </c>
      <c r="D527" s="59" t="s">
        <v>1058</v>
      </c>
      <c r="E527" s="59">
        <v>6</v>
      </c>
      <c r="F527" s="59" t="s">
        <v>9</v>
      </c>
    </row>
    <row r="528" spans="1:6" x14ac:dyDescent="0.25">
      <c r="A528" s="59" t="s">
        <v>891</v>
      </c>
      <c r="B528" s="59" t="s">
        <v>892</v>
      </c>
      <c r="C528" s="59" t="s">
        <v>1059</v>
      </c>
      <c r="D528" s="59" t="s">
        <v>1060</v>
      </c>
      <c r="E528" s="59">
        <v>7</v>
      </c>
      <c r="F528" s="59" t="s">
        <v>20</v>
      </c>
    </row>
    <row r="529" spans="1:6" x14ac:dyDescent="0.25">
      <c r="A529" s="59" t="s">
        <v>891</v>
      </c>
      <c r="B529" s="59" t="s">
        <v>892</v>
      </c>
      <c r="C529" s="59" t="s">
        <v>1061</v>
      </c>
      <c r="D529" s="59" t="s">
        <v>1062</v>
      </c>
      <c r="E529" s="59">
        <v>7</v>
      </c>
      <c r="F529" s="59" t="s">
        <v>20</v>
      </c>
    </row>
    <row r="530" spans="1:6" x14ac:dyDescent="0.25">
      <c r="A530" s="59" t="s">
        <v>891</v>
      </c>
      <c r="B530" s="59" t="s">
        <v>892</v>
      </c>
      <c r="C530" s="59" t="s">
        <v>1063</v>
      </c>
      <c r="D530" s="59" t="s">
        <v>1064</v>
      </c>
      <c r="E530" s="59">
        <v>7</v>
      </c>
      <c r="F530" s="59" t="s">
        <v>20</v>
      </c>
    </row>
    <row r="531" spans="1:6" x14ac:dyDescent="0.25">
      <c r="A531" s="59" t="s">
        <v>891</v>
      </c>
      <c r="B531" s="59" t="s">
        <v>892</v>
      </c>
      <c r="C531" s="59" t="s">
        <v>1065</v>
      </c>
      <c r="D531" s="59" t="s">
        <v>1066</v>
      </c>
      <c r="E531" s="59">
        <v>7</v>
      </c>
      <c r="F531" s="59" t="s">
        <v>20</v>
      </c>
    </row>
    <row r="532" spans="1:6" x14ac:dyDescent="0.25">
      <c r="A532" s="59" t="s">
        <v>891</v>
      </c>
      <c r="B532" s="59" t="s">
        <v>892</v>
      </c>
      <c r="C532" s="59" t="s">
        <v>1067</v>
      </c>
      <c r="D532" s="59" t="s">
        <v>1068</v>
      </c>
      <c r="E532" s="59">
        <v>7</v>
      </c>
      <c r="F532" s="59" t="s">
        <v>20</v>
      </c>
    </row>
    <row r="533" spans="1:6" x14ac:dyDescent="0.25">
      <c r="A533" s="59" t="s">
        <v>891</v>
      </c>
      <c r="B533" s="59" t="s">
        <v>892</v>
      </c>
      <c r="C533" s="59" t="s">
        <v>1069</v>
      </c>
      <c r="D533" s="59" t="s">
        <v>1070</v>
      </c>
      <c r="E533" s="59">
        <v>6</v>
      </c>
      <c r="F533" s="59" t="s">
        <v>20</v>
      </c>
    </row>
    <row r="534" spans="1:6" x14ac:dyDescent="0.25">
      <c r="A534" s="59" t="s">
        <v>891</v>
      </c>
      <c r="B534" s="59" t="s">
        <v>892</v>
      </c>
      <c r="C534" s="59" t="s">
        <v>1071</v>
      </c>
      <c r="D534" s="59" t="s">
        <v>1072</v>
      </c>
      <c r="E534" s="59">
        <v>6</v>
      </c>
      <c r="F534" s="59" t="s">
        <v>20</v>
      </c>
    </row>
    <row r="535" spans="1:6" x14ac:dyDescent="0.25">
      <c r="A535" s="59" t="s">
        <v>891</v>
      </c>
      <c r="B535" s="59" t="s">
        <v>892</v>
      </c>
      <c r="C535" s="59" t="s">
        <v>1073</v>
      </c>
      <c r="D535" s="59" t="s">
        <v>1074</v>
      </c>
      <c r="E535" s="59">
        <v>6</v>
      </c>
      <c r="F535" s="59" t="s">
        <v>9</v>
      </c>
    </row>
    <row r="536" spans="1:6" x14ac:dyDescent="0.25">
      <c r="A536" s="59" t="s">
        <v>891</v>
      </c>
      <c r="B536" s="59" t="s">
        <v>892</v>
      </c>
      <c r="C536" s="59" t="s">
        <v>1075</v>
      </c>
      <c r="D536" s="59" t="s">
        <v>1076</v>
      </c>
      <c r="E536" s="59">
        <v>7</v>
      </c>
      <c r="F536" s="59" t="s">
        <v>20</v>
      </c>
    </row>
    <row r="537" spans="1:6" x14ac:dyDescent="0.25">
      <c r="A537" s="59" t="s">
        <v>891</v>
      </c>
      <c r="B537" s="59" t="s">
        <v>892</v>
      </c>
      <c r="C537" s="59" t="s">
        <v>1077</v>
      </c>
      <c r="D537" s="59" t="s">
        <v>1078</v>
      </c>
      <c r="E537" s="59">
        <v>7</v>
      </c>
      <c r="F537" s="59" t="s">
        <v>20</v>
      </c>
    </row>
    <row r="538" spans="1:6" x14ac:dyDescent="0.25">
      <c r="A538" s="59" t="s">
        <v>891</v>
      </c>
      <c r="B538" s="59" t="s">
        <v>892</v>
      </c>
      <c r="C538" s="59" t="s">
        <v>1079</v>
      </c>
      <c r="D538" s="59" t="s">
        <v>1080</v>
      </c>
      <c r="E538" s="59">
        <v>7</v>
      </c>
      <c r="F538" s="59" t="s">
        <v>20</v>
      </c>
    </row>
    <row r="539" spans="1:6" x14ac:dyDescent="0.25">
      <c r="A539" s="59" t="s">
        <v>891</v>
      </c>
      <c r="B539" s="59" t="s">
        <v>892</v>
      </c>
      <c r="C539" s="59" t="s">
        <v>1081</v>
      </c>
      <c r="D539" s="59" t="s">
        <v>1082</v>
      </c>
      <c r="E539" s="59">
        <v>7</v>
      </c>
      <c r="F539" s="59" t="s">
        <v>20</v>
      </c>
    </row>
    <row r="540" spans="1:6" x14ac:dyDescent="0.25">
      <c r="A540" s="59" t="s">
        <v>891</v>
      </c>
      <c r="B540" s="59" t="s">
        <v>892</v>
      </c>
      <c r="C540" s="59" t="s">
        <v>1083</v>
      </c>
      <c r="D540" s="59" t="s">
        <v>1084</v>
      </c>
      <c r="E540" s="59">
        <v>6</v>
      </c>
      <c r="F540" s="59" t="s">
        <v>9</v>
      </c>
    </row>
    <row r="541" spans="1:6" x14ac:dyDescent="0.25">
      <c r="A541" s="59" t="s">
        <v>891</v>
      </c>
      <c r="B541" s="59" t="s">
        <v>892</v>
      </c>
      <c r="C541" s="59" t="s">
        <v>1085</v>
      </c>
      <c r="D541" s="59" t="s">
        <v>1086</v>
      </c>
      <c r="E541" s="59">
        <v>7</v>
      </c>
      <c r="F541" s="59" t="s">
        <v>20</v>
      </c>
    </row>
    <row r="542" spans="1:6" x14ac:dyDescent="0.25">
      <c r="A542" s="59" t="s">
        <v>891</v>
      </c>
      <c r="B542" s="59" t="s">
        <v>892</v>
      </c>
      <c r="C542" s="59" t="s">
        <v>1087</v>
      </c>
      <c r="D542" s="59" t="s">
        <v>1088</v>
      </c>
      <c r="E542" s="59">
        <v>7</v>
      </c>
      <c r="F542" s="59" t="s">
        <v>20</v>
      </c>
    </row>
    <row r="543" spans="1:6" x14ac:dyDescent="0.25">
      <c r="A543" s="59" t="s">
        <v>891</v>
      </c>
      <c r="B543" s="59" t="s">
        <v>892</v>
      </c>
      <c r="C543" s="59" t="s">
        <v>1089</v>
      </c>
      <c r="D543" s="59" t="s">
        <v>1090</v>
      </c>
      <c r="E543" s="59">
        <v>7</v>
      </c>
      <c r="F543" s="59" t="s">
        <v>20</v>
      </c>
    </row>
    <row r="544" spans="1:6" x14ac:dyDescent="0.25">
      <c r="A544" s="59" t="s">
        <v>891</v>
      </c>
      <c r="B544" s="59" t="s">
        <v>892</v>
      </c>
      <c r="C544" s="59" t="s">
        <v>1091</v>
      </c>
      <c r="D544" s="59" t="s">
        <v>1092</v>
      </c>
      <c r="E544" s="59">
        <v>6</v>
      </c>
      <c r="F544" s="59" t="s">
        <v>20</v>
      </c>
    </row>
    <row r="545" spans="1:6" x14ac:dyDescent="0.25">
      <c r="A545" s="59" t="s">
        <v>891</v>
      </c>
      <c r="B545" s="59" t="s">
        <v>892</v>
      </c>
      <c r="C545" s="59" t="s">
        <v>1093</v>
      </c>
      <c r="D545" s="59" t="s">
        <v>1094</v>
      </c>
      <c r="E545" s="59">
        <v>6</v>
      </c>
      <c r="F545" s="59" t="s">
        <v>20</v>
      </c>
    </row>
    <row r="546" spans="1:6" x14ac:dyDescent="0.25">
      <c r="A546" s="59" t="s">
        <v>891</v>
      </c>
      <c r="B546" s="59" t="s">
        <v>892</v>
      </c>
      <c r="C546" s="59" t="s">
        <v>1095</v>
      </c>
      <c r="D546" s="59" t="s">
        <v>1096</v>
      </c>
      <c r="E546" s="59">
        <v>6</v>
      </c>
      <c r="F546" s="59" t="s">
        <v>20</v>
      </c>
    </row>
    <row r="547" spans="1:6" x14ac:dyDescent="0.25">
      <c r="A547" s="59" t="s">
        <v>891</v>
      </c>
      <c r="B547" s="59" t="s">
        <v>892</v>
      </c>
      <c r="C547" s="59" t="s">
        <v>1097</v>
      </c>
      <c r="D547" s="59" t="s">
        <v>1098</v>
      </c>
      <c r="E547" s="59">
        <v>6</v>
      </c>
      <c r="F547" s="59" t="s">
        <v>20</v>
      </c>
    </row>
    <row r="548" spans="1:6" x14ac:dyDescent="0.25">
      <c r="A548" s="59" t="s">
        <v>891</v>
      </c>
      <c r="B548" s="59" t="s">
        <v>892</v>
      </c>
      <c r="C548" s="59" t="s">
        <v>1099</v>
      </c>
      <c r="D548" s="59" t="s">
        <v>1100</v>
      </c>
      <c r="E548" s="59">
        <v>5</v>
      </c>
      <c r="F548" s="59" t="s">
        <v>20</v>
      </c>
    </row>
    <row r="549" spans="1:6" x14ac:dyDescent="0.25">
      <c r="A549" s="59" t="s">
        <v>891</v>
      </c>
      <c r="B549" s="59" t="s">
        <v>892</v>
      </c>
      <c r="C549" s="59" t="s">
        <v>1101</v>
      </c>
      <c r="D549" s="59" t="s">
        <v>1102</v>
      </c>
      <c r="E549" s="59">
        <v>5</v>
      </c>
      <c r="F549" s="59" t="s">
        <v>20</v>
      </c>
    </row>
    <row r="550" spans="1:6" x14ac:dyDescent="0.25">
      <c r="A550" s="59" t="s">
        <v>891</v>
      </c>
      <c r="B550" s="59" t="s">
        <v>892</v>
      </c>
      <c r="C550" s="59" t="s">
        <v>1103</v>
      </c>
      <c r="D550" s="59" t="s">
        <v>1104</v>
      </c>
      <c r="E550" s="59">
        <v>4</v>
      </c>
      <c r="F550" s="59" t="s">
        <v>20</v>
      </c>
    </row>
    <row r="551" spans="1:6" x14ac:dyDescent="0.25">
      <c r="A551" s="59" t="s">
        <v>891</v>
      </c>
      <c r="B551" s="59" t="s">
        <v>892</v>
      </c>
      <c r="C551" s="59" t="s">
        <v>1105</v>
      </c>
      <c r="D551" s="59" t="s">
        <v>1106</v>
      </c>
      <c r="E551" s="59">
        <v>4</v>
      </c>
      <c r="F551" s="59" t="s">
        <v>20</v>
      </c>
    </row>
    <row r="552" spans="1:6" x14ac:dyDescent="0.25">
      <c r="A552" s="59" t="s">
        <v>891</v>
      </c>
      <c r="B552" s="59" t="s">
        <v>892</v>
      </c>
      <c r="C552" s="59" t="s">
        <v>1107</v>
      </c>
      <c r="D552" s="59" t="s">
        <v>1108</v>
      </c>
      <c r="E552" s="59">
        <v>4</v>
      </c>
      <c r="F552" s="59" t="s">
        <v>20</v>
      </c>
    </row>
    <row r="553" spans="1:6" x14ac:dyDescent="0.25">
      <c r="A553" s="59" t="s">
        <v>891</v>
      </c>
      <c r="B553" s="59" t="s">
        <v>892</v>
      </c>
      <c r="C553" s="59" t="s">
        <v>1109</v>
      </c>
      <c r="D553" s="59" t="s">
        <v>1110</v>
      </c>
      <c r="E553" s="59">
        <v>3</v>
      </c>
      <c r="F553" s="59" t="s">
        <v>9</v>
      </c>
    </row>
    <row r="554" spans="1:6" x14ac:dyDescent="0.25">
      <c r="A554" s="59" t="s">
        <v>891</v>
      </c>
      <c r="B554" s="59" t="s">
        <v>892</v>
      </c>
      <c r="C554" s="59" t="s">
        <v>1111</v>
      </c>
      <c r="D554" s="59" t="s">
        <v>1112</v>
      </c>
      <c r="E554" s="59">
        <v>4</v>
      </c>
      <c r="F554" s="59" t="s">
        <v>9</v>
      </c>
    </row>
    <row r="555" spans="1:6" x14ac:dyDescent="0.25">
      <c r="A555" s="59" t="s">
        <v>891</v>
      </c>
      <c r="B555" s="59" t="s">
        <v>892</v>
      </c>
      <c r="C555" s="59" t="s">
        <v>1113</v>
      </c>
      <c r="D555" s="59" t="s">
        <v>1114</v>
      </c>
      <c r="E555" s="59">
        <v>5</v>
      </c>
      <c r="F555" s="59" t="s">
        <v>20</v>
      </c>
    </row>
    <row r="556" spans="1:6" x14ac:dyDescent="0.25">
      <c r="A556" s="59" t="s">
        <v>891</v>
      </c>
      <c r="B556" s="59" t="s">
        <v>892</v>
      </c>
      <c r="C556" s="59" t="s">
        <v>1115</v>
      </c>
      <c r="D556" s="59" t="s">
        <v>1116</v>
      </c>
      <c r="E556" s="59">
        <v>5</v>
      </c>
      <c r="F556" s="59" t="s">
        <v>20</v>
      </c>
    </row>
    <row r="557" spans="1:6" x14ac:dyDescent="0.25">
      <c r="A557" s="59" t="s">
        <v>891</v>
      </c>
      <c r="B557" s="59" t="s">
        <v>892</v>
      </c>
      <c r="C557" s="59" t="s">
        <v>1117</v>
      </c>
      <c r="D557" s="59" t="s">
        <v>1118</v>
      </c>
      <c r="E557" s="59">
        <v>4</v>
      </c>
      <c r="F557" s="59" t="s">
        <v>9</v>
      </c>
    </row>
    <row r="558" spans="1:6" x14ac:dyDescent="0.25">
      <c r="A558" s="59" t="s">
        <v>891</v>
      </c>
      <c r="B558" s="59" t="s">
        <v>892</v>
      </c>
      <c r="C558" s="59" t="s">
        <v>1119</v>
      </c>
      <c r="D558" s="59" t="s">
        <v>1120</v>
      </c>
      <c r="E558" s="59">
        <v>5</v>
      </c>
      <c r="F558" s="59" t="s">
        <v>20</v>
      </c>
    </row>
    <row r="559" spans="1:6" x14ac:dyDescent="0.25">
      <c r="A559" s="59" t="s">
        <v>891</v>
      </c>
      <c r="B559" s="59" t="s">
        <v>892</v>
      </c>
      <c r="C559" s="59" t="s">
        <v>1121</v>
      </c>
      <c r="D559" s="59" t="s">
        <v>1122</v>
      </c>
      <c r="E559" s="59">
        <v>5</v>
      </c>
      <c r="F559" s="59" t="s">
        <v>20</v>
      </c>
    </row>
    <row r="560" spans="1:6" x14ac:dyDescent="0.25">
      <c r="A560" s="59" t="s">
        <v>891</v>
      </c>
      <c r="B560" s="59" t="s">
        <v>892</v>
      </c>
      <c r="C560" s="59" t="s">
        <v>1123</v>
      </c>
      <c r="D560" s="59" t="s">
        <v>1124</v>
      </c>
      <c r="E560" s="59">
        <v>5</v>
      </c>
      <c r="F560" s="59" t="s">
        <v>20</v>
      </c>
    </row>
    <row r="561" spans="1:6" x14ac:dyDescent="0.25">
      <c r="A561" s="59" t="s">
        <v>891</v>
      </c>
      <c r="B561" s="59" t="s">
        <v>892</v>
      </c>
      <c r="C561" s="59" t="s">
        <v>1125</v>
      </c>
      <c r="D561" s="59" t="s">
        <v>1126</v>
      </c>
      <c r="E561" s="59">
        <v>5</v>
      </c>
      <c r="F561" s="59" t="s">
        <v>20</v>
      </c>
    </row>
    <row r="562" spans="1:6" x14ac:dyDescent="0.25">
      <c r="A562" s="59" t="s">
        <v>891</v>
      </c>
      <c r="B562" s="59" t="s">
        <v>892</v>
      </c>
      <c r="C562" s="59" t="s">
        <v>1127</v>
      </c>
      <c r="D562" s="59" t="s">
        <v>1128</v>
      </c>
      <c r="E562" s="59">
        <v>4</v>
      </c>
      <c r="F562" s="59" t="s">
        <v>20</v>
      </c>
    </row>
    <row r="563" spans="1:6" x14ac:dyDescent="0.25">
      <c r="A563" s="59" t="s">
        <v>891</v>
      </c>
      <c r="B563" s="59" t="s">
        <v>892</v>
      </c>
      <c r="C563" s="59" t="s">
        <v>1129</v>
      </c>
      <c r="D563" s="59" t="s">
        <v>1130</v>
      </c>
      <c r="E563" s="59">
        <v>4</v>
      </c>
      <c r="F563" s="59" t="s">
        <v>20</v>
      </c>
    </row>
    <row r="564" spans="1:6" x14ac:dyDescent="0.25">
      <c r="A564" s="59" t="s">
        <v>891</v>
      </c>
      <c r="B564" s="59" t="s">
        <v>892</v>
      </c>
      <c r="C564" s="59" t="s">
        <v>1131</v>
      </c>
      <c r="D564" s="59" t="s">
        <v>1132</v>
      </c>
      <c r="E564" s="59">
        <v>3</v>
      </c>
      <c r="F564" s="59" t="s">
        <v>20</v>
      </c>
    </row>
    <row r="565" spans="1:6" x14ac:dyDescent="0.25">
      <c r="A565" s="59" t="s">
        <v>891</v>
      </c>
      <c r="B565" s="59" t="s">
        <v>892</v>
      </c>
      <c r="C565" s="59" t="s">
        <v>1133</v>
      </c>
      <c r="D565" s="59" t="s">
        <v>1134</v>
      </c>
      <c r="E565" s="59">
        <v>3</v>
      </c>
      <c r="F565" s="59" t="s">
        <v>9</v>
      </c>
    </row>
    <row r="566" spans="1:6" x14ac:dyDescent="0.25">
      <c r="A566" s="59" t="s">
        <v>891</v>
      </c>
      <c r="B566" s="59" t="s">
        <v>892</v>
      </c>
      <c r="C566" s="59" t="s">
        <v>1135</v>
      </c>
      <c r="D566" s="59" t="s">
        <v>1136</v>
      </c>
      <c r="E566" s="59">
        <v>4</v>
      </c>
      <c r="F566" s="59" t="s">
        <v>20</v>
      </c>
    </row>
    <row r="567" spans="1:6" x14ac:dyDescent="0.25">
      <c r="A567" s="59" t="s">
        <v>891</v>
      </c>
      <c r="B567" s="59" t="s">
        <v>892</v>
      </c>
      <c r="C567" s="59" t="s">
        <v>1137</v>
      </c>
      <c r="D567" s="59" t="s">
        <v>1138</v>
      </c>
      <c r="E567" s="59">
        <v>4</v>
      </c>
      <c r="F567" s="59" t="s">
        <v>20</v>
      </c>
    </row>
    <row r="568" spans="1:6" x14ac:dyDescent="0.25">
      <c r="A568" s="59" t="s">
        <v>891</v>
      </c>
      <c r="B568" s="59" t="s">
        <v>892</v>
      </c>
      <c r="C568" s="59" t="s">
        <v>1139</v>
      </c>
      <c r="D568" s="59" t="s">
        <v>1140</v>
      </c>
      <c r="E568" s="59">
        <v>4</v>
      </c>
      <c r="F568" s="59" t="s">
        <v>20</v>
      </c>
    </row>
    <row r="569" spans="1:6" x14ac:dyDescent="0.25">
      <c r="A569" s="59" t="s">
        <v>891</v>
      </c>
      <c r="B569" s="59" t="s">
        <v>892</v>
      </c>
      <c r="C569" s="59" t="s">
        <v>1141</v>
      </c>
      <c r="D569" s="59" t="s">
        <v>1142</v>
      </c>
      <c r="E569" s="59">
        <v>4</v>
      </c>
      <c r="F569" s="59" t="s">
        <v>20</v>
      </c>
    </row>
    <row r="570" spans="1:6" x14ac:dyDescent="0.25">
      <c r="A570" s="59" t="s">
        <v>891</v>
      </c>
      <c r="B570" s="59" t="s">
        <v>892</v>
      </c>
      <c r="C570" s="59" t="s">
        <v>1143</v>
      </c>
      <c r="D570" s="59" t="s">
        <v>1144</v>
      </c>
      <c r="E570" s="59">
        <v>4</v>
      </c>
      <c r="F570" s="59" t="s">
        <v>20</v>
      </c>
    </row>
    <row r="571" spans="1:6" x14ac:dyDescent="0.25">
      <c r="A571" s="59" t="s">
        <v>891</v>
      </c>
      <c r="B571" s="59" t="s">
        <v>892</v>
      </c>
      <c r="C571" s="59" t="s">
        <v>1145</v>
      </c>
      <c r="D571" s="59" t="s">
        <v>1146</v>
      </c>
      <c r="E571" s="59">
        <v>4</v>
      </c>
      <c r="F571" s="59" t="s">
        <v>20</v>
      </c>
    </row>
    <row r="572" spans="1:6" x14ac:dyDescent="0.25">
      <c r="A572" s="59" t="s">
        <v>891</v>
      </c>
      <c r="B572" s="59" t="s">
        <v>892</v>
      </c>
      <c r="C572" s="59" t="s">
        <v>1147</v>
      </c>
      <c r="D572" s="59" t="s">
        <v>1148</v>
      </c>
      <c r="E572" s="59">
        <v>4</v>
      </c>
      <c r="F572" s="59" t="s">
        <v>20</v>
      </c>
    </row>
    <row r="573" spans="1:6" x14ac:dyDescent="0.25">
      <c r="A573" s="59" t="s">
        <v>891</v>
      </c>
      <c r="B573" s="59" t="s">
        <v>892</v>
      </c>
      <c r="C573" s="59" t="s">
        <v>1149</v>
      </c>
      <c r="D573" s="59" t="s">
        <v>1150</v>
      </c>
      <c r="E573" s="59">
        <v>4</v>
      </c>
      <c r="F573" s="59" t="s">
        <v>20</v>
      </c>
    </row>
    <row r="574" spans="1:6" x14ac:dyDescent="0.25">
      <c r="A574" s="59" t="s">
        <v>891</v>
      </c>
      <c r="B574" s="59" t="s">
        <v>892</v>
      </c>
      <c r="C574" s="59" t="s">
        <v>1151</v>
      </c>
      <c r="D574" s="59" t="s">
        <v>1152</v>
      </c>
      <c r="E574" s="59">
        <v>4</v>
      </c>
      <c r="F574" s="59" t="s">
        <v>20</v>
      </c>
    </row>
    <row r="575" spans="1:6" x14ac:dyDescent="0.25">
      <c r="A575" s="59" t="s">
        <v>891</v>
      </c>
      <c r="B575" s="59" t="s">
        <v>892</v>
      </c>
      <c r="C575" s="59" t="s">
        <v>1153</v>
      </c>
      <c r="D575" s="59" t="s">
        <v>1154</v>
      </c>
      <c r="E575" s="59">
        <v>4</v>
      </c>
      <c r="F575" s="59" t="s">
        <v>20</v>
      </c>
    </row>
    <row r="576" spans="1:6" x14ac:dyDescent="0.25">
      <c r="A576" s="59" t="s">
        <v>891</v>
      </c>
      <c r="B576" s="59" t="s">
        <v>892</v>
      </c>
      <c r="C576" s="59" t="s">
        <v>1155</v>
      </c>
      <c r="D576" s="59" t="s">
        <v>1156</v>
      </c>
      <c r="E576" s="59">
        <v>4</v>
      </c>
      <c r="F576" s="59" t="s">
        <v>9</v>
      </c>
    </row>
    <row r="577" spans="1:6" x14ac:dyDescent="0.25">
      <c r="A577" s="59" t="s">
        <v>891</v>
      </c>
      <c r="B577" s="59" t="s">
        <v>892</v>
      </c>
      <c r="C577" s="59" t="s">
        <v>1157</v>
      </c>
      <c r="D577" s="59" t="s">
        <v>1158</v>
      </c>
      <c r="E577" s="59">
        <v>5</v>
      </c>
      <c r="F577" s="59" t="s">
        <v>20</v>
      </c>
    </row>
    <row r="578" spans="1:6" x14ac:dyDescent="0.25">
      <c r="A578" s="59" t="s">
        <v>891</v>
      </c>
      <c r="B578" s="59" t="s">
        <v>892</v>
      </c>
      <c r="C578" s="59" t="s">
        <v>1159</v>
      </c>
      <c r="D578" s="59" t="s">
        <v>1160</v>
      </c>
      <c r="E578" s="59">
        <v>5</v>
      </c>
      <c r="F578" s="59" t="s">
        <v>20</v>
      </c>
    </row>
    <row r="579" spans="1:6" x14ac:dyDescent="0.25">
      <c r="A579" s="59" t="s">
        <v>891</v>
      </c>
      <c r="B579" s="59" t="s">
        <v>892</v>
      </c>
      <c r="C579" s="59" t="s">
        <v>1161</v>
      </c>
      <c r="D579" s="59" t="s">
        <v>1162</v>
      </c>
      <c r="E579" s="59">
        <v>4</v>
      </c>
      <c r="F579" s="59" t="s">
        <v>9</v>
      </c>
    </row>
    <row r="580" spans="1:6" x14ac:dyDescent="0.25">
      <c r="A580" s="59" t="s">
        <v>891</v>
      </c>
      <c r="B580" s="59" t="s">
        <v>892</v>
      </c>
      <c r="C580" s="59" t="s">
        <v>1163</v>
      </c>
      <c r="D580" s="59" t="s">
        <v>1164</v>
      </c>
      <c r="E580" s="59">
        <v>5</v>
      </c>
      <c r="F580" s="59" t="s">
        <v>20</v>
      </c>
    </row>
    <row r="581" spans="1:6" x14ac:dyDescent="0.25">
      <c r="A581" s="59" t="s">
        <v>891</v>
      </c>
      <c r="B581" s="59" t="s">
        <v>892</v>
      </c>
      <c r="C581" s="59" t="s">
        <v>1165</v>
      </c>
      <c r="D581" s="59" t="s">
        <v>1166</v>
      </c>
      <c r="E581" s="59">
        <v>5</v>
      </c>
      <c r="F581" s="59" t="s">
        <v>20</v>
      </c>
    </row>
    <row r="582" spans="1:6" x14ac:dyDescent="0.25">
      <c r="A582" s="59" t="s">
        <v>891</v>
      </c>
      <c r="B582" s="59" t="s">
        <v>892</v>
      </c>
      <c r="C582" s="59" t="s">
        <v>1167</v>
      </c>
      <c r="D582" s="59" t="s">
        <v>1168</v>
      </c>
      <c r="E582" s="59">
        <v>4</v>
      </c>
      <c r="F582" s="59" t="s">
        <v>20</v>
      </c>
    </row>
    <row r="583" spans="1:6" x14ac:dyDescent="0.25">
      <c r="A583" s="59" t="s">
        <v>891</v>
      </c>
      <c r="B583" s="59" t="s">
        <v>892</v>
      </c>
      <c r="C583" s="59" t="s">
        <v>1169</v>
      </c>
      <c r="D583" s="59" t="s">
        <v>1170</v>
      </c>
      <c r="E583" s="59">
        <v>4</v>
      </c>
      <c r="F583" s="59" t="s">
        <v>20</v>
      </c>
    </row>
    <row r="584" spans="1:6" x14ac:dyDescent="0.25">
      <c r="A584" s="59" t="s">
        <v>891</v>
      </c>
      <c r="B584" s="59" t="s">
        <v>892</v>
      </c>
      <c r="C584" s="59" t="s">
        <v>1171</v>
      </c>
      <c r="D584" s="59" t="s">
        <v>1172</v>
      </c>
      <c r="E584" s="59">
        <v>4</v>
      </c>
      <c r="F584" s="59" t="s">
        <v>20</v>
      </c>
    </row>
    <row r="585" spans="1:6" x14ac:dyDescent="0.25">
      <c r="A585" s="59" t="s">
        <v>891</v>
      </c>
      <c r="B585" s="59" t="s">
        <v>892</v>
      </c>
      <c r="C585" s="59" t="s">
        <v>1173</v>
      </c>
      <c r="D585" s="59" t="s">
        <v>1174</v>
      </c>
      <c r="E585" s="59">
        <v>4</v>
      </c>
      <c r="F585" s="59" t="s">
        <v>20</v>
      </c>
    </row>
    <row r="586" spans="1:6" x14ac:dyDescent="0.25">
      <c r="A586" s="59" t="s">
        <v>891</v>
      </c>
      <c r="B586" s="59" t="s">
        <v>892</v>
      </c>
      <c r="C586" s="59" t="s">
        <v>1175</v>
      </c>
      <c r="D586" s="59" t="s">
        <v>1176</v>
      </c>
      <c r="E586" s="59">
        <v>4</v>
      </c>
      <c r="F586" s="59" t="s">
        <v>20</v>
      </c>
    </row>
    <row r="587" spans="1:6" x14ac:dyDescent="0.25">
      <c r="A587" s="59" t="s">
        <v>891</v>
      </c>
      <c r="B587" s="59" t="s">
        <v>892</v>
      </c>
      <c r="C587" s="59" t="s">
        <v>1177</v>
      </c>
      <c r="D587" s="59" t="s">
        <v>1178</v>
      </c>
      <c r="E587" s="59">
        <v>4</v>
      </c>
      <c r="F587" s="59" t="s">
        <v>20</v>
      </c>
    </row>
    <row r="588" spans="1:6" x14ac:dyDescent="0.25">
      <c r="A588" s="59" t="s">
        <v>891</v>
      </c>
      <c r="B588" s="59" t="s">
        <v>892</v>
      </c>
      <c r="C588" s="59" t="s">
        <v>1179</v>
      </c>
      <c r="D588" s="59" t="s">
        <v>1180</v>
      </c>
      <c r="E588" s="59">
        <v>4</v>
      </c>
      <c r="F588" s="59" t="s">
        <v>9</v>
      </c>
    </row>
    <row r="589" spans="1:6" x14ac:dyDescent="0.25">
      <c r="A589" s="59" t="s">
        <v>891</v>
      </c>
      <c r="B589" s="59" t="s">
        <v>892</v>
      </c>
      <c r="C589" s="59" t="s">
        <v>1181</v>
      </c>
      <c r="D589" s="59" t="s">
        <v>1182</v>
      </c>
      <c r="E589" s="59">
        <v>5</v>
      </c>
      <c r="F589" s="59" t="s">
        <v>20</v>
      </c>
    </row>
    <row r="590" spans="1:6" x14ac:dyDescent="0.25">
      <c r="A590" s="59" t="s">
        <v>891</v>
      </c>
      <c r="B590" s="59" t="s">
        <v>892</v>
      </c>
      <c r="C590" s="59" t="s">
        <v>1183</v>
      </c>
      <c r="D590" s="59" t="s">
        <v>1184</v>
      </c>
      <c r="E590" s="59">
        <v>5</v>
      </c>
      <c r="F590" s="59" t="s">
        <v>20</v>
      </c>
    </row>
    <row r="591" spans="1:6" x14ac:dyDescent="0.25">
      <c r="A591" s="59" t="s">
        <v>891</v>
      </c>
      <c r="B591" s="59" t="s">
        <v>892</v>
      </c>
      <c r="C591" s="59" t="s">
        <v>1185</v>
      </c>
      <c r="D591" s="59" t="s">
        <v>1186</v>
      </c>
      <c r="E591" s="59">
        <v>5</v>
      </c>
      <c r="F591" s="59" t="s">
        <v>20</v>
      </c>
    </row>
    <row r="592" spans="1:6" x14ac:dyDescent="0.25">
      <c r="A592" s="59" t="s">
        <v>891</v>
      </c>
      <c r="B592" s="59" t="s">
        <v>892</v>
      </c>
      <c r="C592" s="59" t="s">
        <v>1187</v>
      </c>
      <c r="D592" s="59" t="s">
        <v>1188</v>
      </c>
      <c r="E592" s="59">
        <v>5</v>
      </c>
      <c r="F592" s="59" t="s">
        <v>20</v>
      </c>
    </row>
    <row r="593" spans="1:6" x14ac:dyDescent="0.25">
      <c r="A593" s="59" t="s">
        <v>891</v>
      </c>
      <c r="B593" s="59" t="s">
        <v>892</v>
      </c>
      <c r="C593" s="59" t="s">
        <v>1189</v>
      </c>
      <c r="D593" s="59" t="s">
        <v>1190</v>
      </c>
      <c r="E593" s="59">
        <v>4</v>
      </c>
      <c r="F593" s="59" t="s">
        <v>20</v>
      </c>
    </row>
    <row r="594" spans="1:6" x14ac:dyDescent="0.25">
      <c r="A594" s="59" t="s">
        <v>891</v>
      </c>
      <c r="B594" s="59" t="s">
        <v>892</v>
      </c>
      <c r="C594" s="59" t="s">
        <v>1191</v>
      </c>
      <c r="D594" s="59" t="s">
        <v>1192</v>
      </c>
      <c r="E594" s="59">
        <v>3</v>
      </c>
      <c r="F594" s="59" t="s">
        <v>20</v>
      </c>
    </row>
    <row r="595" spans="1:6" x14ac:dyDescent="0.25">
      <c r="A595" s="59" t="s">
        <v>891</v>
      </c>
      <c r="B595" s="59" t="s">
        <v>892</v>
      </c>
      <c r="C595" s="59" t="s">
        <v>1193</v>
      </c>
      <c r="D595" s="59" t="s">
        <v>1194</v>
      </c>
      <c r="E595" s="59">
        <v>2</v>
      </c>
      <c r="F595" s="59" t="s">
        <v>9</v>
      </c>
    </row>
    <row r="596" spans="1:6" x14ac:dyDescent="0.25">
      <c r="A596" s="59" t="s">
        <v>891</v>
      </c>
      <c r="B596" s="59" t="s">
        <v>892</v>
      </c>
      <c r="C596" s="59" t="s">
        <v>1195</v>
      </c>
      <c r="D596" s="59" t="s">
        <v>1196</v>
      </c>
      <c r="E596" s="59">
        <v>3</v>
      </c>
      <c r="F596" s="59" t="s">
        <v>9</v>
      </c>
    </row>
    <row r="597" spans="1:6" x14ac:dyDescent="0.25">
      <c r="A597" s="59" t="s">
        <v>891</v>
      </c>
      <c r="B597" s="59" t="s">
        <v>892</v>
      </c>
      <c r="C597" s="59" t="s">
        <v>1197</v>
      </c>
      <c r="D597" s="59" t="s">
        <v>1198</v>
      </c>
      <c r="E597" s="59">
        <v>4</v>
      </c>
      <c r="F597" s="59" t="s">
        <v>20</v>
      </c>
    </row>
    <row r="598" spans="1:6" x14ac:dyDescent="0.25">
      <c r="A598" s="59" t="s">
        <v>891</v>
      </c>
      <c r="B598" s="59" t="s">
        <v>892</v>
      </c>
      <c r="C598" s="59" t="s">
        <v>1199</v>
      </c>
      <c r="D598" s="59" t="s">
        <v>1200</v>
      </c>
      <c r="E598" s="59">
        <v>4</v>
      </c>
      <c r="F598" s="59" t="s">
        <v>20</v>
      </c>
    </row>
    <row r="599" spans="1:6" x14ac:dyDescent="0.25">
      <c r="A599" s="59" t="s">
        <v>891</v>
      </c>
      <c r="B599" s="59" t="s">
        <v>892</v>
      </c>
      <c r="C599" s="59" t="s">
        <v>1201</v>
      </c>
      <c r="D599" s="59" t="s">
        <v>1202</v>
      </c>
      <c r="E599" s="59">
        <v>4</v>
      </c>
      <c r="F599" s="59" t="s">
        <v>20</v>
      </c>
    </row>
    <row r="600" spans="1:6" x14ac:dyDescent="0.25">
      <c r="A600" s="59" t="s">
        <v>891</v>
      </c>
      <c r="B600" s="59" t="s">
        <v>892</v>
      </c>
      <c r="C600" s="59" t="s">
        <v>1203</v>
      </c>
      <c r="D600" s="59" t="s">
        <v>1204</v>
      </c>
      <c r="E600" s="59">
        <v>4</v>
      </c>
      <c r="F600" s="59" t="s">
        <v>9</v>
      </c>
    </row>
    <row r="601" spans="1:6" x14ac:dyDescent="0.25">
      <c r="A601" s="59" t="s">
        <v>891</v>
      </c>
      <c r="B601" s="59" t="s">
        <v>892</v>
      </c>
      <c r="C601" s="59" t="s">
        <v>1205</v>
      </c>
      <c r="D601" s="59" t="s">
        <v>1206</v>
      </c>
      <c r="E601" s="59">
        <v>5</v>
      </c>
      <c r="F601" s="59" t="s">
        <v>20</v>
      </c>
    </row>
    <row r="602" spans="1:6" x14ac:dyDescent="0.25">
      <c r="A602" s="59" t="s">
        <v>891</v>
      </c>
      <c r="B602" s="59" t="s">
        <v>892</v>
      </c>
      <c r="C602" s="59" t="s">
        <v>1207</v>
      </c>
      <c r="D602" s="59" t="s">
        <v>1208</v>
      </c>
      <c r="E602" s="59">
        <v>5</v>
      </c>
      <c r="F602" s="59" t="s">
        <v>20</v>
      </c>
    </row>
    <row r="603" spans="1:6" x14ac:dyDescent="0.25">
      <c r="A603" s="59" t="s">
        <v>891</v>
      </c>
      <c r="B603" s="59" t="s">
        <v>892</v>
      </c>
      <c r="C603" s="59" t="s">
        <v>1209</v>
      </c>
      <c r="D603" s="59" t="s">
        <v>1210</v>
      </c>
      <c r="E603" s="59">
        <v>5</v>
      </c>
      <c r="F603" s="59" t="s">
        <v>20</v>
      </c>
    </row>
    <row r="604" spans="1:6" x14ac:dyDescent="0.25">
      <c r="A604" s="59" t="s">
        <v>891</v>
      </c>
      <c r="B604" s="59" t="s">
        <v>892</v>
      </c>
      <c r="C604" s="59" t="s">
        <v>1211</v>
      </c>
      <c r="D604" s="59" t="s">
        <v>1212</v>
      </c>
      <c r="E604" s="59">
        <v>5</v>
      </c>
      <c r="F604" s="59" t="s">
        <v>20</v>
      </c>
    </row>
    <row r="605" spans="1:6" x14ac:dyDescent="0.25">
      <c r="A605" s="59" t="s">
        <v>891</v>
      </c>
      <c r="B605" s="59" t="s">
        <v>892</v>
      </c>
      <c r="C605" s="59" t="s">
        <v>1213</v>
      </c>
      <c r="D605" s="59" t="s">
        <v>1214</v>
      </c>
      <c r="E605" s="59">
        <v>4</v>
      </c>
      <c r="F605" s="59" t="s">
        <v>20</v>
      </c>
    </row>
    <row r="606" spans="1:6" x14ac:dyDescent="0.25">
      <c r="A606" s="59" t="s">
        <v>891</v>
      </c>
      <c r="B606" s="59" t="s">
        <v>892</v>
      </c>
      <c r="C606" s="59" t="s">
        <v>1215</v>
      </c>
      <c r="D606" s="59" t="s">
        <v>1216</v>
      </c>
      <c r="E606" s="59">
        <v>4</v>
      </c>
      <c r="F606" s="59" t="s">
        <v>20</v>
      </c>
    </row>
    <row r="607" spans="1:6" x14ac:dyDescent="0.25">
      <c r="A607" s="59" t="s">
        <v>891</v>
      </c>
      <c r="B607" s="59" t="s">
        <v>892</v>
      </c>
      <c r="C607" s="59" t="s">
        <v>1217</v>
      </c>
      <c r="D607" s="59" t="s">
        <v>1218</v>
      </c>
      <c r="E607" s="59">
        <v>4</v>
      </c>
      <c r="F607" s="59" t="s">
        <v>20</v>
      </c>
    </row>
    <row r="608" spans="1:6" x14ac:dyDescent="0.25">
      <c r="A608" s="59" t="s">
        <v>891</v>
      </c>
      <c r="B608" s="59" t="s">
        <v>892</v>
      </c>
      <c r="C608" s="59" t="s">
        <v>1219</v>
      </c>
      <c r="D608" s="59" t="s">
        <v>1220</v>
      </c>
      <c r="E608" s="59">
        <v>3</v>
      </c>
      <c r="F608" s="59" t="s">
        <v>9</v>
      </c>
    </row>
    <row r="609" spans="1:6" x14ac:dyDescent="0.25">
      <c r="A609" s="59" t="s">
        <v>891</v>
      </c>
      <c r="B609" s="59" t="s">
        <v>892</v>
      </c>
      <c r="C609" s="59" t="s">
        <v>1221</v>
      </c>
      <c r="D609" s="59" t="s">
        <v>1222</v>
      </c>
      <c r="E609" s="59">
        <v>4</v>
      </c>
      <c r="F609" s="59" t="s">
        <v>20</v>
      </c>
    </row>
    <row r="610" spans="1:6" x14ac:dyDescent="0.25">
      <c r="A610" s="59" t="s">
        <v>891</v>
      </c>
      <c r="B610" s="59" t="s">
        <v>892</v>
      </c>
      <c r="C610" s="59" t="s">
        <v>1223</v>
      </c>
      <c r="D610" s="59" t="s">
        <v>1224</v>
      </c>
      <c r="E610" s="59">
        <v>4</v>
      </c>
      <c r="F610" s="59" t="s">
        <v>20</v>
      </c>
    </row>
    <row r="611" spans="1:6" x14ac:dyDescent="0.25">
      <c r="A611" s="59" t="s">
        <v>891</v>
      </c>
      <c r="B611" s="59" t="s">
        <v>892</v>
      </c>
      <c r="C611" s="59" t="s">
        <v>1225</v>
      </c>
      <c r="D611" s="59" t="s">
        <v>1226</v>
      </c>
      <c r="E611" s="59">
        <v>4</v>
      </c>
      <c r="F611" s="59" t="s">
        <v>20</v>
      </c>
    </row>
    <row r="612" spans="1:6" x14ac:dyDescent="0.25">
      <c r="A612" s="59" t="s">
        <v>891</v>
      </c>
      <c r="B612" s="59" t="s">
        <v>892</v>
      </c>
      <c r="C612" s="59" t="s">
        <v>1227</v>
      </c>
      <c r="D612" s="59" t="s">
        <v>1228</v>
      </c>
      <c r="E612" s="59">
        <v>4</v>
      </c>
      <c r="F612" s="59" t="s">
        <v>20</v>
      </c>
    </row>
    <row r="613" spans="1:6" x14ac:dyDescent="0.25">
      <c r="A613" s="59" t="s">
        <v>891</v>
      </c>
      <c r="B613" s="59" t="s">
        <v>892</v>
      </c>
      <c r="C613" s="59" t="s">
        <v>1229</v>
      </c>
      <c r="D613" s="59" t="s">
        <v>1230</v>
      </c>
      <c r="E613" s="59">
        <v>4</v>
      </c>
      <c r="F613" s="59" t="s">
        <v>20</v>
      </c>
    </row>
    <row r="614" spans="1:6" x14ac:dyDescent="0.25">
      <c r="A614" s="59" t="s">
        <v>891</v>
      </c>
      <c r="B614" s="59" t="s">
        <v>892</v>
      </c>
      <c r="C614" s="59" t="s">
        <v>1231</v>
      </c>
      <c r="D614" s="59" t="s">
        <v>1232</v>
      </c>
      <c r="E614" s="59">
        <v>3</v>
      </c>
      <c r="F614" s="59" t="s">
        <v>9</v>
      </c>
    </row>
    <row r="615" spans="1:6" x14ac:dyDescent="0.25">
      <c r="A615" s="59" t="s">
        <v>891</v>
      </c>
      <c r="B615" s="59" t="s">
        <v>892</v>
      </c>
      <c r="C615" s="59" t="s">
        <v>1233</v>
      </c>
      <c r="D615" s="59" t="s">
        <v>1234</v>
      </c>
      <c r="E615" s="59">
        <v>4</v>
      </c>
      <c r="F615" s="59" t="s">
        <v>20</v>
      </c>
    </row>
    <row r="616" spans="1:6" x14ac:dyDescent="0.25">
      <c r="A616" s="59" t="s">
        <v>891</v>
      </c>
      <c r="B616" s="59" t="s">
        <v>892</v>
      </c>
      <c r="C616" s="59" t="s">
        <v>1235</v>
      </c>
      <c r="D616" s="59" t="s">
        <v>1236</v>
      </c>
      <c r="E616" s="59">
        <v>4</v>
      </c>
      <c r="F616" s="59" t="s">
        <v>20</v>
      </c>
    </row>
    <row r="617" spans="1:6" x14ac:dyDescent="0.25">
      <c r="A617" s="59" t="s">
        <v>891</v>
      </c>
      <c r="B617" s="59" t="s">
        <v>892</v>
      </c>
      <c r="C617" s="59" t="s">
        <v>1237</v>
      </c>
      <c r="D617" s="59" t="s">
        <v>1238</v>
      </c>
      <c r="E617" s="61">
        <v>4</v>
      </c>
      <c r="F617" s="61" t="s">
        <v>20</v>
      </c>
    </row>
    <row r="618" spans="1:6" x14ac:dyDescent="0.25">
      <c r="A618" s="59" t="s">
        <v>891</v>
      </c>
      <c r="B618" s="59" t="s">
        <v>892</v>
      </c>
      <c r="C618" s="59" t="s">
        <v>1239</v>
      </c>
      <c r="D618" s="59" t="s">
        <v>1240</v>
      </c>
      <c r="E618" s="61">
        <v>4</v>
      </c>
      <c r="F618" s="61" t="s">
        <v>20</v>
      </c>
    </row>
    <row r="619" spans="1:6" x14ac:dyDescent="0.25">
      <c r="A619" s="59" t="s">
        <v>891</v>
      </c>
      <c r="B619" s="59" t="s">
        <v>892</v>
      </c>
      <c r="C619" s="59" t="s">
        <v>1241</v>
      </c>
      <c r="D619" s="59" t="s">
        <v>1242</v>
      </c>
      <c r="E619" s="59">
        <v>4</v>
      </c>
      <c r="F619" s="59" t="s">
        <v>20</v>
      </c>
    </row>
    <row r="620" spans="1:6" x14ac:dyDescent="0.25">
      <c r="A620" s="59" t="s">
        <v>891</v>
      </c>
      <c r="B620" s="59" t="s">
        <v>892</v>
      </c>
      <c r="C620" s="59" t="s">
        <v>1243</v>
      </c>
      <c r="D620" s="59" t="s">
        <v>1244</v>
      </c>
      <c r="E620" s="59">
        <v>4</v>
      </c>
      <c r="F620" s="59" t="s">
        <v>20</v>
      </c>
    </row>
    <row r="621" spans="1:6" x14ac:dyDescent="0.25">
      <c r="A621" s="59" t="s">
        <v>891</v>
      </c>
      <c r="B621" s="59" t="s">
        <v>892</v>
      </c>
      <c r="C621" s="59" t="s">
        <v>1245</v>
      </c>
      <c r="D621" s="59" t="s">
        <v>1246</v>
      </c>
      <c r="E621" s="59">
        <v>3</v>
      </c>
      <c r="F621" s="59" t="s">
        <v>9</v>
      </c>
    </row>
    <row r="622" spans="1:6" x14ac:dyDescent="0.25">
      <c r="A622" s="59" t="s">
        <v>891</v>
      </c>
      <c r="B622" s="59" t="s">
        <v>892</v>
      </c>
      <c r="C622" s="59" t="s">
        <v>1247</v>
      </c>
      <c r="D622" s="59" t="s">
        <v>1248</v>
      </c>
      <c r="E622" s="59">
        <v>4</v>
      </c>
      <c r="F622" s="59" t="s">
        <v>20</v>
      </c>
    </row>
    <row r="623" spans="1:6" x14ac:dyDescent="0.25">
      <c r="A623" s="59" t="s">
        <v>891</v>
      </c>
      <c r="B623" s="59" t="s">
        <v>892</v>
      </c>
      <c r="C623" s="59" t="s">
        <v>1249</v>
      </c>
      <c r="D623" s="59" t="s">
        <v>1250</v>
      </c>
      <c r="E623" s="59">
        <v>4</v>
      </c>
      <c r="F623" s="59" t="s">
        <v>9</v>
      </c>
    </row>
    <row r="624" spans="1:6" x14ac:dyDescent="0.25">
      <c r="A624" s="59" t="s">
        <v>891</v>
      </c>
      <c r="B624" s="59" t="s">
        <v>892</v>
      </c>
      <c r="C624" s="59" t="s">
        <v>1251</v>
      </c>
      <c r="D624" s="59" t="s">
        <v>1252</v>
      </c>
      <c r="E624" s="59">
        <v>5</v>
      </c>
      <c r="F624" s="59" t="s">
        <v>20</v>
      </c>
    </row>
    <row r="625" spans="1:6" x14ac:dyDescent="0.25">
      <c r="A625" s="59" t="s">
        <v>891</v>
      </c>
      <c r="B625" s="59" t="s">
        <v>892</v>
      </c>
      <c r="C625" s="59" t="s">
        <v>1253</v>
      </c>
      <c r="D625" s="59" t="s">
        <v>1254</v>
      </c>
      <c r="E625" s="59">
        <v>5</v>
      </c>
      <c r="F625" s="59" t="s">
        <v>20</v>
      </c>
    </row>
    <row r="626" spans="1:6" x14ac:dyDescent="0.25">
      <c r="A626" s="59" t="s">
        <v>891</v>
      </c>
      <c r="B626" s="59" t="s">
        <v>892</v>
      </c>
      <c r="C626" s="59" t="s">
        <v>1255</v>
      </c>
      <c r="D626" s="59" t="s">
        <v>1256</v>
      </c>
      <c r="E626" s="59">
        <v>5</v>
      </c>
      <c r="F626" s="59" t="s">
        <v>20</v>
      </c>
    </row>
    <row r="627" spans="1:6" x14ac:dyDescent="0.25">
      <c r="A627" s="59" t="s">
        <v>891</v>
      </c>
      <c r="B627" s="59" t="s">
        <v>892</v>
      </c>
      <c r="C627" s="59" t="s">
        <v>1257</v>
      </c>
      <c r="D627" s="59" t="s">
        <v>1258</v>
      </c>
      <c r="E627" s="59">
        <v>4</v>
      </c>
      <c r="F627" s="59" t="s">
        <v>20</v>
      </c>
    </row>
    <row r="628" spans="1:6" x14ac:dyDescent="0.25">
      <c r="A628" s="59" t="s">
        <v>891</v>
      </c>
      <c r="B628" s="59" t="s">
        <v>892</v>
      </c>
      <c r="C628" s="59" t="s">
        <v>1259</v>
      </c>
      <c r="D628" s="59" t="s">
        <v>1260</v>
      </c>
      <c r="E628" s="59">
        <v>4</v>
      </c>
      <c r="F628" s="59" t="s">
        <v>20</v>
      </c>
    </row>
    <row r="629" spans="1:6" x14ac:dyDescent="0.25">
      <c r="A629" s="59" t="s">
        <v>891</v>
      </c>
      <c r="B629" s="59" t="s">
        <v>892</v>
      </c>
      <c r="C629" s="59" t="s">
        <v>1261</v>
      </c>
      <c r="D629" s="59" t="s">
        <v>1262</v>
      </c>
      <c r="E629" s="59">
        <v>3</v>
      </c>
      <c r="F629" s="59" t="s">
        <v>9</v>
      </c>
    </row>
    <row r="630" spans="1:6" x14ac:dyDescent="0.25">
      <c r="A630" s="59" t="s">
        <v>891</v>
      </c>
      <c r="B630" s="59" t="s">
        <v>892</v>
      </c>
      <c r="C630" s="59" t="s">
        <v>1263</v>
      </c>
      <c r="D630" s="59" t="s">
        <v>1264</v>
      </c>
      <c r="E630" s="59">
        <v>4</v>
      </c>
      <c r="F630" s="59" t="s">
        <v>20</v>
      </c>
    </row>
    <row r="631" spans="1:6" x14ac:dyDescent="0.25">
      <c r="A631" s="59" t="s">
        <v>891</v>
      </c>
      <c r="B631" s="59" t="s">
        <v>892</v>
      </c>
      <c r="C631" s="59" t="s">
        <v>1265</v>
      </c>
      <c r="D631" s="59" t="s">
        <v>1266</v>
      </c>
      <c r="E631" s="59">
        <v>4</v>
      </c>
      <c r="F631" s="59" t="s">
        <v>20</v>
      </c>
    </row>
    <row r="632" spans="1:6" x14ac:dyDescent="0.25">
      <c r="A632" s="59" t="s">
        <v>891</v>
      </c>
      <c r="B632" s="59" t="s">
        <v>892</v>
      </c>
      <c r="C632" s="59" t="s">
        <v>1267</v>
      </c>
      <c r="D632" s="59" t="s">
        <v>1268</v>
      </c>
      <c r="E632" s="59">
        <v>3</v>
      </c>
      <c r="F632" s="59" t="s">
        <v>20</v>
      </c>
    </row>
    <row r="633" spans="1:6" x14ac:dyDescent="0.25">
      <c r="A633" s="59" t="s">
        <v>891</v>
      </c>
      <c r="B633" s="59" t="s">
        <v>892</v>
      </c>
      <c r="C633" s="59" t="s">
        <v>1269</v>
      </c>
      <c r="D633" s="59" t="s">
        <v>1270</v>
      </c>
      <c r="E633" s="59">
        <v>3</v>
      </c>
      <c r="F633" s="59" t="s">
        <v>20</v>
      </c>
    </row>
    <row r="634" spans="1:6" x14ac:dyDescent="0.25">
      <c r="A634" s="59" t="s">
        <v>891</v>
      </c>
      <c r="B634" s="59" t="s">
        <v>892</v>
      </c>
      <c r="C634" s="59" t="s">
        <v>1271</v>
      </c>
      <c r="D634" s="59" t="s">
        <v>1272</v>
      </c>
      <c r="E634" s="59">
        <v>2</v>
      </c>
      <c r="F634" s="59" t="s">
        <v>9</v>
      </c>
    </row>
    <row r="635" spans="1:6" x14ac:dyDescent="0.25">
      <c r="A635" s="59" t="s">
        <v>891</v>
      </c>
      <c r="B635" s="59" t="s">
        <v>892</v>
      </c>
      <c r="C635" s="59" t="s">
        <v>1273</v>
      </c>
      <c r="D635" s="59" t="s">
        <v>1274</v>
      </c>
      <c r="E635" s="59">
        <v>3</v>
      </c>
      <c r="F635" s="59" t="s">
        <v>9</v>
      </c>
    </row>
    <row r="636" spans="1:6" x14ac:dyDescent="0.25">
      <c r="A636" s="59" t="s">
        <v>891</v>
      </c>
      <c r="B636" s="59" t="s">
        <v>892</v>
      </c>
      <c r="C636" s="59" t="s">
        <v>1275</v>
      </c>
      <c r="D636" s="59" t="s">
        <v>1276</v>
      </c>
      <c r="E636" s="59">
        <v>4</v>
      </c>
      <c r="F636" s="59" t="s">
        <v>9</v>
      </c>
    </row>
    <row r="637" spans="1:6" x14ac:dyDescent="0.25">
      <c r="A637" s="59" t="s">
        <v>891</v>
      </c>
      <c r="B637" s="59" t="s">
        <v>892</v>
      </c>
      <c r="C637" s="59" t="s">
        <v>1277</v>
      </c>
      <c r="D637" s="59" t="s">
        <v>1278</v>
      </c>
      <c r="E637" s="59">
        <v>5</v>
      </c>
      <c r="F637" s="59" t="s">
        <v>20</v>
      </c>
    </row>
    <row r="638" spans="1:6" x14ac:dyDescent="0.25">
      <c r="A638" s="59" t="s">
        <v>891</v>
      </c>
      <c r="B638" s="59" t="s">
        <v>892</v>
      </c>
      <c r="C638" s="59" t="s">
        <v>1279</v>
      </c>
      <c r="D638" s="59" t="s">
        <v>1280</v>
      </c>
      <c r="E638" s="59">
        <v>5</v>
      </c>
      <c r="F638" s="59" t="s">
        <v>20</v>
      </c>
    </row>
    <row r="639" spans="1:6" x14ac:dyDescent="0.25">
      <c r="A639" s="59" t="s">
        <v>891</v>
      </c>
      <c r="B639" s="59" t="s">
        <v>892</v>
      </c>
      <c r="C639" s="59" t="s">
        <v>1281</v>
      </c>
      <c r="D639" s="59" t="s">
        <v>1282</v>
      </c>
      <c r="E639" s="59">
        <v>5</v>
      </c>
      <c r="F639" s="59" t="s">
        <v>20</v>
      </c>
    </row>
    <row r="640" spans="1:6" x14ac:dyDescent="0.25">
      <c r="A640" s="59" t="s">
        <v>891</v>
      </c>
      <c r="B640" s="59" t="s">
        <v>892</v>
      </c>
      <c r="C640" s="59" t="s">
        <v>1283</v>
      </c>
      <c r="D640" s="59" t="s">
        <v>1284</v>
      </c>
      <c r="E640" s="59">
        <v>5</v>
      </c>
      <c r="F640" s="59" t="s">
        <v>20</v>
      </c>
    </row>
    <row r="641" spans="1:6" x14ac:dyDescent="0.25">
      <c r="A641" s="59" t="s">
        <v>891</v>
      </c>
      <c r="B641" s="59" t="s">
        <v>892</v>
      </c>
      <c r="C641" s="59" t="s">
        <v>1285</v>
      </c>
      <c r="D641" s="59" t="s">
        <v>1286</v>
      </c>
      <c r="E641" s="59">
        <v>4</v>
      </c>
      <c r="F641" s="59" t="s">
        <v>20</v>
      </c>
    </row>
    <row r="642" spans="1:6" x14ac:dyDescent="0.25">
      <c r="A642" s="59" t="s">
        <v>891</v>
      </c>
      <c r="B642" s="59" t="s">
        <v>892</v>
      </c>
      <c r="C642" s="59" t="s">
        <v>1287</v>
      </c>
      <c r="D642" s="59" t="s">
        <v>1288</v>
      </c>
      <c r="E642" s="59">
        <v>4</v>
      </c>
      <c r="F642" s="59" t="s">
        <v>9</v>
      </c>
    </row>
    <row r="643" spans="1:6" x14ac:dyDescent="0.25">
      <c r="A643" s="59" t="s">
        <v>891</v>
      </c>
      <c r="B643" s="59" t="s">
        <v>892</v>
      </c>
      <c r="C643" s="59" t="s">
        <v>1289</v>
      </c>
      <c r="D643" s="59" t="s">
        <v>1290</v>
      </c>
      <c r="E643" s="59">
        <v>5</v>
      </c>
      <c r="F643" s="59" t="s">
        <v>20</v>
      </c>
    </row>
    <row r="644" spans="1:6" x14ac:dyDescent="0.25">
      <c r="A644" s="59" t="s">
        <v>891</v>
      </c>
      <c r="B644" s="59" t="s">
        <v>892</v>
      </c>
      <c r="C644" s="59" t="s">
        <v>1291</v>
      </c>
      <c r="D644" s="59" t="s">
        <v>1292</v>
      </c>
      <c r="E644" s="59">
        <v>5</v>
      </c>
      <c r="F644" s="59" t="s">
        <v>20</v>
      </c>
    </row>
    <row r="645" spans="1:6" x14ac:dyDescent="0.25">
      <c r="A645" s="59" t="s">
        <v>891</v>
      </c>
      <c r="B645" s="59" t="s">
        <v>892</v>
      </c>
      <c r="C645" s="59" t="s">
        <v>1293</v>
      </c>
      <c r="D645" s="59" t="s">
        <v>1294</v>
      </c>
      <c r="E645" s="59">
        <v>4</v>
      </c>
      <c r="F645" s="59" t="s">
        <v>9</v>
      </c>
    </row>
    <row r="646" spans="1:6" x14ac:dyDescent="0.25">
      <c r="A646" s="59" t="s">
        <v>891</v>
      </c>
      <c r="B646" s="59" t="s">
        <v>892</v>
      </c>
      <c r="C646" s="59" t="s">
        <v>1295</v>
      </c>
      <c r="D646" s="59" t="s">
        <v>1296</v>
      </c>
      <c r="E646" s="59">
        <v>5</v>
      </c>
      <c r="F646" s="59" t="s">
        <v>9</v>
      </c>
    </row>
    <row r="647" spans="1:6" x14ac:dyDescent="0.25">
      <c r="A647" s="59" t="s">
        <v>891</v>
      </c>
      <c r="B647" s="59" t="s">
        <v>892</v>
      </c>
      <c r="C647" s="59" t="s">
        <v>1297</v>
      </c>
      <c r="D647" s="59" t="s">
        <v>1298</v>
      </c>
      <c r="E647" s="59">
        <v>6</v>
      </c>
      <c r="F647" s="59" t="s">
        <v>20</v>
      </c>
    </row>
    <row r="648" spans="1:6" x14ac:dyDescent="0.25">
      <c r="A648" s="59" t="s">
        <v>891</v>
      </c>
      <c r="B648" s="59" t="s">
        <v>892</v>
      </c>
      <c r="C648" s="59" t="s">
        <v>1299</v>
      </c>
      <c r="D648" s="59" t="s">
        <v>1300</v>
      </c>
      <c r="E648" s="59">
        <v>6</v>
      </c>
      <c r="F648" s="59" t="s">
        <v>20</v>
      </c>
    </row>
    <row r="649" spans="1:6" x14ac:dyDescent="0.25">
      <c r="A649" s="59" t="s">
        <v>891</v>
      </c>
      <c r="B649" s="59" t="s">
        <v>892</v>
      </c>
      <c r="C649" s="59" t="s">
        <v>1301</v>
      </c>
      <c r="D649" s="59" t="s">
        <v>1302</v>
      </c>
      <c r="E649" s="59">
        <v>5</v>
      </c>
      <c r="F649" s="59" t="s">
        <v>9</v>
      </c>
    </row>
    <row r="650" spans="1:6" x14ac:dyDescent="0.25">
      <c r="A650" s="59" t="s">
        <v>891</v>
      </c>
      <c r="B650" s="59" t="s">
        <v>892</v>
      </c>
      <c r="C650" s="59" t="s">
        <v>1303</v>
      </c>
      <c r="D650" s="59" t="s">
        <v>1304</v>
      </c>
      <c r="E650" s="59">
        <v>6</v>
      </c>
      <c r="F650" s="59" t="s">
        <v>20</v>
      </c>
    </row>
    <row r="651" spans="1:6" x14ac:dyDescent="0.25">
      <c r="A651" s="59" t="s">
        <v>891</v>
      </c>
      <c r="B651" s="59" t="s">
        <v>892</v>
      </c>
      <c r="C651" s="59" t="s">
        <v>1305</v>
      </c>
      <c r="D651" s="59" t="s">
        <v>1306</v>
      </c>
      <c r="E651" s="59">
        <v>6</v>
      </c>
      <c r="F651" s="59" t="s">
        <v>20</v>
      </c>
    </row>
    <row r="652" spans="1:6" x14ac:dyDescent="0.25">
      <c r="A652" s="59" t="s">
        <v>891</v>
      </c>
      <c r="B652" s="59" t="s">
        <v>892</v>
      </c>
      <c r="C652" s="59" t="s">
        <v>1307</v>
      </c>
      <c r="D652" s="59" t="s">
        <v>1308</v>
      </c>
      <c r="E652" s="59">
        <v>5</v>
      </c>
      <c r="F652" s="59" t="s">
        <v>20</v>
      </c>
    </row>
    <row r="653" spans="1:6" x14ac:dyDescent="0.25">
      <c r="A653" s="59" t="s">
        <v>891</v>
      </c>
      <c r="B653" s="59" t="s">
        <v>892</v>
      </c>
      <c r="C653" s="59" t="s">
        <v>1309</v>
      </c>
      <c r="D653" s="59" t="s">
        <v>1310</v>
      </c>
      <c r="E653" s="59">
        <v>5</v>
      </c>
      <c r="F653" s="59" t="s">
        <v>9</v>
      </c>
    </row>
    <row r="654" spans="1:6" x14ac:dyDescent="0.25">
      <c r="A654" s="59" t="s">
        <v>891</v>
      </c>
      <c r="B654" s="59" t="s">
        <v>892</v>
      </c>
      <c r="C654" s="59" t="s">
        <v>1311</v>
      </c>
      <c r="D654" s="59" t="s">
        <v>1312</v>
      </c>
      <c r="E654" s="59">
        <v>6</v>
      </c>
      <c r="F654" s="59" t="s">
        <v>20</v>
      </c>
    </row>
    <row r="655" spans="1:6" x14ac:dyDescent="0.25">
      <c r="A655" s="59" t="s">
        <v>891</v>
      </c>
      <c r="B655" s="59" t="s">
        <v>892</v>
      </c>
      <c r="C655" s="59" t="s">
        <v>1313</v>
      </c>
      <c r="D655" s="59" t="s">
        <v>1314</v>
      </c>
      <c r="E655" s="59">
        <v>6</v>
      </c>
      <c r="F655" s="59" t="s">
        <v>20</v>
      </c>
    </row>
    <row r="656" spans="1:6" x14ac:dyDescent="0.25">
      <c r="A656" s="59" t="s">
        <v>891</v>
      </c>
      <c r="B656" s="59" t="s">
        <v>892</v>
      </c>
      <c r="C656" s="59" t="s">
        <v>1315</v>
      </c>
      <c r="D656" s="59" t="s">
        <v>1316</v>
      </c>
      <c r="E656" s="59">
        <v>6</v>
      </c>
      <c r="F656" s="59" t="s">
        <v>20</v>
      </c>
    </row>
    <row r="657" spans="1:6" x14ac:dyDescent="0.25">
      <c r="A657" s="59" t="s">
        <v>891</v>
      </c>
      <c r="B657" s="59" t="s">
        <v>892</v>
      </c>
      <c r="C657" s="59" t="s">
        <v>1317</v>
      </c>
      <c r="D657" s="59" t="s">
        <v>1318</v>
      </c>
      <c r="E657" s="59">
        <v>5</v>
      </c>
      <c r="F657" s="59" t="s">
        <v>20</v>
      </c>
    </row>
    <row r="658" spans="1:6" x14ac:dyDescent="0.25">
      <c r="A658" s="59" t="s">
        <v>891</v>
      </c>
      <c r="B658" s="59" t="s">
        <v>892</v>
      </c>
      <c r="C658" s="59" t="s">
        <v>1319</v>
      </c>
      <c r="D658" s="59" t="s">
        <v>1320</v>
      </c>
      <c r="E658" s="59">
        <v>5</v>
      </c>
      <c r="F658" s="59" t="s">
        <v>20</v>
      </c>
    </row>
    <row r="659" spans="1:6" x14ac:dyDescent="0.25">
      <c r="A659" s="59" t="s">
        <v>891</v>
      </c>
      <c r="B659" s="59" t="s">
        <v>892</v>
      </c>
      <c r="C659" s="59" t="s">
        <v>1321</v>
      </c>
      <c r="D659" s="59" t="s">
        <v>1322</v>
      </c>
      <c r="E659" s="59">
        <v>5</v>
      </c>
      <c r="F659" s="59" t="s">
        <v>20</v>
      </c>
    </row>
    <row r="660" spans="1:6" x14ac:dyDescent="0.25">
      <c r="A660" s="59" t="s">
        <v>891</v>
      </c>
      <c r="B660" s="59" t="s">
        <v>892</v>
      </c>
      <c r="C660" s="59" t="s">
        <v>1323</v>
      </c>
      <c r="D660" s="59" t="s">
        <v>1324</v>
      </c>
      <c r="E660" s="59">
        <v>4</v>
      </c>
      <c r="F660" s="59" t="s">
        <v>20</v>
      </c>
    </row>
    <row r="661" spans="1:6" x14ac:dyDescent="0.25">
      <c r="A661" s="59" t="s">
        <v>891</v>
      </c>
      <c r="B661" s="59" t="s">
        <v>892</v>
      </c>
      <c r="C661" s="59" t="s">
        <v>1325</v>
      </c>
      <c r="D661" s="59" t="s">
        <v>1326</v>
      </c>
      <c r="E661" s="59">
        <v>4</v>
      </c>
      <c r="F661" s="59" t="s">
        <v>20</v>
      </c>
    </row>
    <row r="662" spans="1:6" x14ac:dyDescent="0.25">
      <c r="A662" s="59" t="s">
        <v>891</v>
      </c>
      <c r="B662" s="59" t="s">
        <v>892</v>
      </c>
      <c r="C662" s="59" t="s">
        <v>1327</v>
      </c>
      <c r="D662" s="59" t="s">
        <v>1328</v>
      </c>
      <c r="E662" s="59">
        <v>3</v>
      </c>
      <c r="F662" s="59" t="s">
        <v>20</v>
      </c>
    </row>
    <row r="663" spans="1:6" x14ac:dyDescent="0.25">
      <c r="A663" s="59" t="s">
        <v>891</v>
      </c>
      <c r="B663" s="59" t="s">
        <v>892</v>
      </c>
      <c r="C663" s="59" t="s">
        <v>1329</v>
      </c>
      <c r="D663" s="59" t="s">
        <v>1330</v>
      </c>
      <c r="E663" s="59">
        <v>3</v>
      </c>
      <c r="F663" s="59" t="s">
        <v>9</v>
      </c>
    </row>
    <row r="664" spans="1:6" x14ac:dyDescent="0.25">
      <c r="A664" s="59" t="s">
        <v>891</v>
      </c>
      <c r="B664" s="59" t="s">
        <v>892</v>
      </c>
      <c r="C664" s="59" t="s">
        <v>1331</v>
      </c>
      <c r="D664" s="59" t="s">
        <v>1332</v>
      </c>
      <c r="E664" s="59">
        <v>4</v>
      </c>
      <c r="F664" s="59" t="s">
        <v>9</v>
      </c>
    </row>
    <row r="665" spans="1:6" x14ac:dyDescent="0.25">
      <c r="A665" s="59" t="s">
        <v>891</v>
      </c>
      <c r="B665" s="59" t="s">
        <v>892</v>
      </c>
      <c r="C665" s="59" t="s">
        <v>1333</v>
      </c>
      <c r="D665" s="59" t="s">
        <v>1334</v>
      </c>
      <c r="E665" s="59">
        <v>5</v>
      </c>
      <c r="F665" s="59" t="s">
        <v>20</v>
      </c>
    </row>
    <row r="666" spans="1:6" x14ac:dyDescent="0.25">
      <c r="A666" s="59" t="s">
        <v>891</v>
      </c>
      <c r="B666" s="59" t="s">
        <v>892</v>
      </c>
      <c r="C666" s="59" t="s">
        <v>1335</v>
      </c>
      <c r="D666" s="59" t="s">
        <v>1336</v>
      </c>
      <c r="E666" s="59">
        <v>5</v>
      </c>
      <c r="F666" s="59" t="s">
        <v>20</v>
      </c>
    </row>
    <row r="667" spans="1:6" x14ac:dyDescent="0.25">
      <c r="A667" s="59" t="s">
        <v>891</v>
      </c>
      <c r="B667" s="59" t="s">
        <v>892</v>
      </c>
      <c r="C667" s="59" t="s">
        <v>1337</v>
      </c>
      <c r="D667" s="59" t="s">
        <v>1338</v>
      </c>
      <c r="E667" s="59">
        <v>4</v>
      </c>
      <c r="F667" s="59" t="s">
        <v>9</v>
      </c>
    </row>
    <row r="668" spans="1:6" x14ac:dyDescent="0.25">
      <c r="A668" s="59" t="s">
        <v>891</v>
      </c>
      <c r="B668" s="59" t="s">
        <v>892</v>
      </c>
      <c r="C668" s="59" t="s">
        <v>1339</v>
      </c>
      <c r="D668" s="59" t="s">
        <v>1340</v>
      </c>
      <c r="E668" s="59">
        <v>5</v>
      </c>
      <c r="F668" s="59" t="s">
        <v>20</v>
      </c>
    </row>
    <row r="669" spans="1:6" x14ac:dyDescent="0.25">
      <c r="A669" s="59" t="s">
        <v>891</v>
      </c>
      <c r="B669" s="59" t="s">
        <v>892</v>
      </c>
      <c r="C669" s="59" t="s">
        <v>1341</v>
      </c>
      <c r="D669" s="59" t="s">
        <v>1342</v>
      </c>
      <c r="E669" s="59">
        <v>5</v>
      </c>
      <c r="F669" s="59" t="s">
        <v>20</v>
      </c>
    </row>
    <row r="670" spans="1:6" x14ac:dyDescent="0.25">
      <c r="A670" s="59" t="s">
        <v>891</v>
      </c>
      <c r="B670" s="59" t="s">
        <v>892</v>
      </c>
      <c r="C670" s="59" t="s">
        <v>1343</v>
      </c>
      <c r="D670" s="59" t="s">
        <v>1344</v>
      </c>
      <c r="E670" s="59">
        <v>5</v>
      </c>
      <c r="F670" s="59" t="s">
        <v>20</v>
      </c>
    </row>
    <row r="671" spans="1:6" x14ac:dyDescent="0.25">
      <c r="A671" s="59" t="s">
        <v>891</v>
      </c>
      <c r="B671" s="59" t="s">
        <v>892</v>
      </c>
      <c r="C671" s="59" t="s">
        <v>1345</v>
      </c>
      <c r="D671" s="59" t="s">
        <v>1346</v>
      </c>
      <c r="E671" s="59">
        <v>5</v>
      </c>
      <c r="F671" s="59" t="s">
        <v>20</v>
      </c>
    </row>
    <row r="672" spans="1:6" x14ac:dyDescent="0.25">
      <c r="A672" s="59" t="s">
        <v>891</v>
      </c>
      <c r="B672" s="59" t="s">
        <v>892</v>
      </c>
      <c r="C672" s="59" t="s">
        <v>1347</v>
      </c>
      <c r="D672" s="59" t="s">
        <v>1348</v>
      </c>
      <c r="E672" s="59">
        <v>3</v>
      </c>
      <c r="F672" s="59" t="s">
        <v>20</v>
      </c>
    </row>
    <row r="673" spans="1:6" x14ac:dyDescent="0.25">
      <c r="A673" s="59" t="s">
        <v>891</v>
      </c>
      <c r="B673" s="59" t="s">
        <v>892</v>
      </c>
      <c r="C673" s="59" t="s">
        <v>1349</v>
      </c>
      <c r="D673" s="59" t="s">
        <v>1350</v>
      </c>
      <c r="E673" s="59">
        <v>2</v>
      </c>
      <c r="F673" s="59" t="s">
        <v>9</v>
      </c>
    </row>
    <row r="674" spans="1:6" x14ac:dyDescent="0.25">
      <c r="A674" s="59" t="s">
        <v>891</v>
      </c>
      <c r="B674" s="59" t="s">
        <v>892</v>
      </c>
      <c r="C674" s="59" t="s">
        <v>1351</v>
      </c>
      <c r="D674" s="59" t="s">
        <v>1352</v>
      </c>
      <c r="E674" s="59">
        <v>3</v>
      </c>
      <c r="F674" s="59" t="s">
        <v>9</v>
      </c>
    </row>
    <row r="675" spans="1:6" x14ac:dyDescent="0.25">
      <c r="A675" s="59" t="s">
        <v>891</v>
      </c>
      <c r="B675" s="59" t="s">
        <v>892</v>
      </c>
      <c r="C675" s="59" t="s">
        <v>1353</v>
      </c>
      <c r="D675" s="59" t="s">
        <v>1354</v>
      </c>
      <c r="E675" s="59">
        <v>4</v>
      </c>
      <c r="F675" s="59" t="s">
        <v>9</v>
      </c>
    </row>
    <row r="676" spans="1:6" x14ac:dyDescent="0.25">
      <c r="A676" s="59" t="s">
        <v>891</v>
      </c>
      <c r="B676" s="59" t="s">
        <v>892</v>
      </c>
      <c r="C676" s="59" t="s">
        <v>1355</v>
      </c>
      <c r="D676" s="59" t="s">
        <v>1356</v>
      </c>
      <c r="E676" s="59">
        <v>5</v>
      </c>
      <c r="F676" s="59" t="s">
        <v>20</v>
      </c>
    </row>
    <row r="677" spans="1:6" x14ac:dyDescent="0.25">
      <c r="A677" s="59" t="s">
        <v>891</v>
      </c>
      <c r="B677" s="59" t="s">
        <v>892</v>
      </c>
      <c r="C677" s="59" t="s">
        <v>1357</v>
      </c>
      <c r="D677" s="59" t="s">
        <v>1358</v>
      </c>
      <c r="E677" s="59">
        <v>5</v>
      </c>
      <c r="F677" s="59" t="s">
        <v>20</v>
      </c>
    </row>
    <row r="678" spans="1:6" x14ac:dyDescent="0.25">
      <c r="A678" s="59" t="s">
        <v>891</v>
      </c>
      <c r="B678" s="59" t="s">
        <v>892</v>
      </c>
      <c r="C678" s="59" t="s">
        <v>1359</v>
      </c>
      <c r="D678" s="59" t="s">
        <v>1360</v>
      </c>
      <c r="E678" s="59">
        <v>5</v>
      </c>
      <c r="F678" s="59" t="s">
        <v>20</v>
      </c>
    </row>
    <row r="679" spans="1:6" x14ac:dyDescent="0.25">
      <c r="A679" s="59" t="s">
        <v>891</v>
      </c>
      <c r="B679" s="59" t="s">
        <v>892</v>
      </c>
      <c r="C679" s="59" t="s">
        <v>1361</v>
      </c>
      <c r="D679" s="59" t="s">
        <v>1362</v>
      </c>
      <c r="E679" s="59">
        <v>4</v>
      </c>
      <c r="F679" s="59" t="s">
        <v>9</v>
      </c>
    </row>
    <row r="680" spans="1:6" x14ac:dyDescent="0.25">
      <c r="A680" s="59" t="s">
        <v>891</v>
      </c>
      <c r="B680" s="59" t="s">
        <v>892</v>
      </c>
      <c r="C680" s="59" t="s">
        <v>1363</v>
      </c>
      <c r="D680" s="59" t="s">
        <v>1364</v>
      </c>
      <c r="E680" s="59">
        <v>5</v>
      </c>
      <c r="F680" s="59" t="s">
        <v>20</v>
      </c>
    </row>
    <row r="681" spans="1:6" x14ac:dyDescent="0.25">
      <c r="A681" s="59" t="s">
        <v>891</v>
      </c>
      <c r="B681" s="59" t="s">
        <v>892</v>
      </c>
      <c r="C681" s="59" t="s">
        <v>1365</v>
      </c>
      <c r="D681" s="59" t="s">
        <v>1366</v>
      </c>
      <c r="E681" s="59">
        <v>5</v>
      </c>
      <c r="F681" s="59" t="s">
        <v>20</v>
      </c>
    </row>
    <row r="682" spans="1:6" x14ac:dyDescent="0.25">
      <c r="A682" s="59" t="s">
        <v>891</v>
      </c>
      <c r="B682" s="59" t="s">
        <v>892</v>
      </c>
      <c r="C682" s="59" t="s">
        <v>1367</v>
      </c>
      <c r="D682" s="59" t="s">
        <v>1368</v>
      </c>
      <c r="E682" s="59">
        <v>5</v>
      </c>
      <c r="F682" s="59" t="s">
        <v>20</v>
      </c>
    </row>
    <row r="683" spans="1:6" x14ac:dyDescent="0.25">
      <c r="A683" s="59" t="s">
        <v>891</v>
      </c>
      <c r="B683" s="59" t="s">
        <v>892</v>
      </c>
      <c r="C683" s="59" t="s">
        <v>1369</v>
      </c>
      <c r="D683" s="59" t="s">
        <v>1370</v>
      </c>
      <c r="E683" s="59">
        <v>3</v>
      </c>
      <c r="F683" s="59" t="s">
        <v>9</v>
      </c>
    </row>
    <row r="684" spans="1:6" x14ac:dyDescent="0.25">
      <c r="A684" s="59" t="s">
        <v>891</v>
      </c>
      <c r="B684" s="59" t="s">
        <v>892</v>
      </c>
      <c r="C684" s="59" t="s">
        <v>1371</v>
      </c>
      <c r="D684" s="59" t="s">
        <v>1372</v>
      </c>
      <c r="E684" s="59">
        <v>4</v>
      </c>
      <c r="F684" s="59" t="s">
        <v>9</v>
      </c>
    </row>
    <row r="685" spans="1:6" x14ac:dyDescent="0.25">
      <c r="A685" s="59" t="s">
        <v>891</v>
      </c>
      <c r="B685" s="59" t="s">
        <v>892</v>
      </c>
      <c r="C685" s="59" t="s">
        <v>1373</v>
      </c>
      <c r="D685" s="59" t="s">
        <v>1374</v>
      </c>
      <c r="E685" s="59">
        <v>5</v>
      </c>
      <c r="F685" s="59" t="s">
        <v>20</v>
      </c>
    </row>
    <row r="686" spans="1:6" x14ac:dyDescent="0.25">
      <c r="A686" s="59" t="s">
        <v>891</v>
      </c>
      <c r="B686" s="59" t="s">
        <v>892</v>
      </c>
      <c r="C686" s="59" t="s">
        <v>1375</v>
      </c>
      <c r="D686" s="59" t="s">
        <v>1376</v>
      </c>
      <c r="E686" s="59">
        <v>5</v>
      </c>
      <c r="F686" s="59" t="s">
        <v>20</v>
      </c>
    </row>
    <row r="687" spans="1:6" x14ac:dyDescent="0.25">
      <c r="A687" s="59" t="s">
        <v>891</v>
      </c>
      <c r="B687" s="59" t="s">
        <v>892</v>
      </c>
      <c r="C687" s="59" t="s">
        <v>1377</v>
      </c>
      <c r="D687" s="59" t="s">
        <v>1378</v>
      </c>
      <c r="E687" s="59">
        <v>5</v>
      </c>
      <c r="F687" s="59" t="s">
        <v>20</v>
      </c>
    </row>
    <row r="688" spans="1:6" x14ac:dyDescent="0.25">
      <c r="A688" s="59" t="s">
        <v>891</v>
      </c>
      <c r="B688" s="59" t="s">
        <v>892</v>
      </c>
      <c r="C688" s="59" t="s">
        <v>1379</v>
      </c>
      <c r="D688" s="59" t="s">
        <v>1380</v>
      </c>
      <c r="E688" s="59">
        <v>4</v>
      </c>
      <c r="F688" s="59" t="s">
        <v>9</v>
      </c>
    </row>
    <row r="689" spans="1:6" x14ac:dyDescent="0.25">
      <c r="A689" s="59" t="s">
        <v>891</v>
      </c>
      <c r="B689" s="59" t="s">
        <v>892</v>
      </c>
      <c r="C689" s="59" t="s">
        <v>1381</v>
      </c>
      <c r="D689" s="59" t="s">
        <v>1382</v>
      </c>
      <c r="E689" s="59">
        <v>5</v>
      </c>
      <c r="F689" s="59" t="s">
        <v>20</v>
      </c>
    </row>
    <row r="690" spans="1:6" x14ac:dyDescent="0.25">
      <c r="A690" s="59" t="s">
        <v>891</v>
      </c>
      <c r="B690" s="59" t="s">
        <v>892</v>
      </c>
      <c r="C690" s="59" t="s">
        <v>1383</v>
      </c>
      <c r="D690" s="59" t="s">
        <v>1384</v>
      </c>
      <c r="E690" s="59">
        <v>5</v>
      </c>
      <c r="F690" s="59" t="s">
        <v>20</v>
      </c>
    </row>
    <row r="691" spans="1:6" x14ac:dyDescent="0.25">
      <c r="A691" s="59" t="s">
        <v>891</v>
      </c>
      <c r="B691" s="59" t="s">
        <v>892</v>
      </c>
      <c r="C691" s="59" t="s">
        <v>1385</v>
      </c>
      <c r="D691" s="59" t="s">
        <v>1386</v>
      </c>
      <c r="E691" s="59">
        <v>5</v>
      </c>
      <c r="F691" s="59" t="s">
        <v>20</v>
      </c>
    </row>
    <row r="692" spans="1:6" x14ac:dyDescent="0.25">
      <c r="A692" s="59" t="s">
        <v>891</v>
      </c>
      <c r="B692" s="59" t="s">
        <v>892</v>
      </c>
      <c r="C692" s="59" t="s">
        <v>1387</v>
      </c>
      <c r="D692" s="59" t="s">
        <v>1388</v>
      </c>
      <c r="E692" s="59">
        <v>3</v>
      </c>
      <c r="F692" s="59" t="s">
        <v>9</v>
      </c>
    </row>
    <row r="693" spans="1:6" x14ac:dyDescent="0.25">
      <c r="A693" s="59" t="s">
        <v>891</v>
      </c>
      <c r="B693" s="59" t="s">
        <v>892</v>
      </c>
      <c r="C693" s="59" t="s">
        <v>1389</v>
      </c>
      <c r="D693" s="59" t="s">
        <v>1390</v>
      </c>
      <c r="E693" s="59">
        <v>4</v>
      </c>
      <c r="F693" s="59" t="s">
        <v>9</v>
      </c>
    </row>
    <row r="694" spans="1:6" x14ac:dyDescent="0.25">
      <c r="A694" s="59" t="s">
        <v>891</v>
      </c>
      <c r="B694" s="59" t="s">
        <v>892</v>
      </c>
      <c r="C694" s="59" t="s">
        <v>1391</v>
      </c>
      <c r="D694" s="59" t="s">
        <v>1392</v>
      </c>
      <c r="E694" s="59">
        <v>5</v>
      </c>
      <c r="F694" s="59" t="s">
        <v>20</v>
      </c>
    </row>
    <row r="695" spans="1:6" x14ac:dyDescent="0.25">
      <c r="A695" s="59" t="s">
        <v>891</v>
      </c>
      <c r="B695" s="59" t="s">
        <v>892</v>
      </c>
      <c r="C695" s="59" t="s">
        <v>1393</v>
      </c>
      <c r="D695" s="59" t="s">
        <v>1394</v>
      </c>
      <c r="E695" s="59">
        <v>5</v>
      </c>
      <c r="F695" s="59" t="s">
        <v>20</v>
      </c>
    </row>
    <row r="696" spans="1:6" x14ac:dyDescent="0.25">
      <c r="A696" s="59" t="s">
        <v>891</v>
      </c>
      <c r="B696" s="59" t="s">
        <v>892</v>
      </c>
      <c r="C696" s="59" t="s">
        <v>1395</v>
      </c>
      <c r="D696" s="59" t="s">
        <v>1396</v>
      </c>
      <c r="E696" s="59">
        <v>5</v>
      </c>
      <c r="F696" s="59" t="s">
        <v>20</v>
      </c>
    </row>
    <row r="697" spans="1:6" x14ac:dyDescent="0.25">
      <c r="A697" s="59" t="s">
        <v>891</v>
      </c>
      <c r="B697" s="59" t="s">
        <v>892</v>
      </c>
      <c r="C697" s="59" t="s">
        <v>1397</v>
      </c>
      <c r="D697" s="59" t="s">
        <v>1398</v>
      </c>
      <c r="E697" s="59">
        <v>4</v>
      </c>
      <c r="F697" s="59" t="s">
        <v>9</v>
      </c>
    </row>
    <row r="698" spans="1:6" x14ac:dyDescent="0.25">
      <c r="A698" s="59" t="s">
        <v>891</v>
      </c>
      <c r="B698" s="59" t="s">
        <v>892</v>
      </c>
      <c r="C698" s="59" t="s">
        <v>1399</v>
      </c>
      <c r="D698" s="59" t="s">
        <v>1400</v>
      </c>
      <c r="E698" s="59">
        <v>5</v>
      </c>
      <c r="F698" s="59" t="s">
        <v>20</v>
      </c>
    </row>
    <row r="699" spans="1:6" x14ac:dyDescent="0.25">
      <c r="A699" s="59" t="s">
        <v>891</v>
      </c>
      <c r="B699" s="59" t="s">
        <v>892</v>
      </c>
      <c r="C699" s="59" t="s">
        <v>1401</v>
      </c>
      <c r="D699" s="59" t="s">
        <v>1402</v>
      </c>
      <c r="E699" s="59">
        <v>5</v>
      </c>
      <c r="F699" s="59" t="s">
        <v>20</v>
      </c>
    </row>
    <row r="700" spans="1:6" x14ac:dyDescent="0.25">
      <c r="A700" s="59" t="s">
        <v>891</v>
      </c>
      <c r="B700" s="59" t="s">
        <v>892</v>
      </c>
      <c r="C700" s="59" t="s">
        <v>1403</v>
      </c>
      <c r="D700" s="59" t="s">
        <v>1404</v>
      </c>
      <c r="E700" s="59">
        <v>5</v>
      </c>
      <c r="F700" s="59" t="s">
        <v>20</v>
      </c>
    </row>
    <row r="701" spans="1:6" x14ac:dyDescent="0.25">
      <c r="A701" s="59" t="s">
        <v>891</v>
      </c>
      <c r="B701" s="59" t="s">
        <v>892</v>
      </c>
      <c r="C701" s="59" t="s">
        <v>1405</v>
      </c>
      <c r="D701" s="59" t="s">
        <v>1406</v>
      </c>
      <c r="E701" s="59">
        <v>3</v>
      </c>
      <c r="F701" s="59" t="s">
        <v>20</v>
      </c>
    </row>
    <row r="702" spans="1:6" x14ac:dyDescent="0.25">
      <c r="A702" s="59" t="s">
        <v>891</v>
      </c>
      <c r="B702" s="59" t="s">
        <v>892</v>
      </c>
      <c r="C702" s="59" t="s">
        <v>1407</v>
      </c>
      <c r="D702" s="59" t="s">
        <v>1408</v>
      </c>
      <c r="E702" s="59">
        <v>3</v>
      </c>
      <c r="F702" s="59" t="s">
        <v>20</v>
      </c>
    </row>
    <row r="703" spans="1:6" x14ac:dyDescent="0.25">
      <c r="A703" s="59" t="s">
        <v>891</v>
      </c>
      <c r="B703" s="59" t="s">
        <v>892</v>
      </c>
      <c r="C703" s="59" t="s">
        <v>1409</v>
      </c>
      <c r="D703" s="59" t="s">
        <v>1410</v>
      </c>
      <c r="E703" s="59">
        <v>2</v>
      </c>
      <c r="F703" s="59" t="s">
        <v>9</v>
      </c>
    </row>
    <row r="704" spans="1:6" x14ac:dyDescent="0.25">
      <c r="A704" s="59" t="s">
        <v>891</v>
      </c>
      <c r="B704" s="59" t="s">
        <v>892</v>
      </c>
      <c r="C704" s="59" t="s">
        <v>1411</v>
      </c>
      <c r="D704" s="59" t="s">
        <v>1412</v>
      </c>
      <c r="E704" s="59">
        <v>3</v>
      </c>
      <c r="F704" s="59" t="s">
        <v>20</v>
      </c>
    </row>
    <row r="705" spans="1:6" x14ac:dyDescent="0.25">
      <c r="A705" s="59" t="s">
        <v>891</v>
      </c>
      <c r="B705" s="59" t="s">
        <v>892</v>
      </c>
      <c r="C705" s="59" t="s">
        <v>1413</v>
      </c>
      <c r="D705" s="59" t="s">
        <v>1414</v>
      </c>
      <c r="E705" s="59">
        <v>3</v>
      </c>
      <c r="F705" s="59" t="s">
        <v>20</v>
      </c>
    </row>
    <row r="706" spans="1:6" x14ac:dyDescent="0.25">
      <c r="A706" s="59" t="s">
        <v>891</v>
      </c>
      <c r="B706" s="59" t="s">
        <v>892</v>
      </c>
      <c r="C706" s="59" t="s">
        <v>1415</v>
      </c>
      <c r="D706" s="59" t="s">
        <v>1416</v>
      </c>
      <c r="E706" s="59">
        <v>3</v>
      </c>
      <c r="F706" s="59" t="s">
        <v>20</v>
      </c>
    </row>
    <row r="707" spans="1:6" x14ac:dyDescent="0.25">
      <c r="A707" s="59" t="s">
        <v>891</v>
      </c>
      <c r="B707" s="59" t="s">
        <v>892</v>
      </c>
      <c r="C707" s="59" t="s">
        <v>1417</v>
      </c>
      <c r="D707" s="59" t="s">
        <v>1418</v>
      </c>
      <c r="E707" s="59">
        <v>3</v>
      </c>
      <c r="F707" s="59" t="s">
        <v>20</v>
      </c>
    </row>
    <row r="708" spans="1:6" x14ac:dyDescent="0.25">
      <c r="A708" s="59" t="s">
        <v>891</v>
      </c>
      <c r="B708" s="59" t="s">
        <v>892</v>
      </c>
      <c r="C708" s="59" t="s">
        <v>1419</v>
      </c>
      <c r="D708" s="59" t="s">
        <v>1420</v>
      </c>
      <c r="E708" s="59">
        <v>3</v>
      </c>
      <c r="F708" s="59" t="s">
        <v>9</v>
      </c>
    </row>
    <row r="709" spans="1:6" x14ac:dyDescent="0.25">
      <c r="A709" s="59" t="s">
        <v>891</v>
      </c>
      <c r="B709" s="59" t="s">
        <v>892</v>
      </c>
      <c r="C709" s="59" t="s">
        <v>1421</v>
      </c>
      <c r="D709" s="59" t="s">
        <v>1422</v>
      </c>
      <c r="E709" s="59">
        <v>4</v>
      </c>
      <c r="F709" s="59" t="s">
        <v>20</v>
      </c>
    </row>
    <row r="710" spans="1:6" x14ac:dyDescent="0.25">
      <c r="A710" s="59" t="s">
        <v>891</v>
      </c>
      <c r="B710" s="59" t="s">
        <v>892</v>
      </c>
      <c r="C710" s="59" t="s">
        <v>1423</v>
      </c>
      <c r="D710" s="59" t="s">
        <v>1424</v>
      </c>
      <c r="E710" s="59">
        <v>4</v>
      </c>
      <c r="F710" s="59" t="s">
        <v>20</v>
      </c>
    </row>
    <row r="711" spans="1:6" x14ac:dyDescent="0.25">
      <c r="A711" s="59" t="s">
        <v>891</v>
      </c>
      <c r="B711" s="59" t="s">
        <v>892</v>
      </c>
      <c r="C711" s="59" t="s">
        <v>1425</v>
      </c>
      <c r="D711" s="59" t="s">
        <v>1426</v>
      </c>
      <c r="E711" s="59">
        <v>3</v>
      </c>
      <c r="F711" s="59" t="s">
        <v>20</v>
      </c>
    </row>
    <row r="712" spans="1:6" x14ac:dyDescent="0.25">
      <c r="A712" s="59" t="s">
        <v>891</v>
      </c>
      <c r="B712" s="59" t="s">
        <v>892</v>
      </c>
      <c r="C712" s="59" t="s">
        <v>1427</v>
      </c>
      <c r="D712" s="59" t="s">
        <v>1428</v>
      </c>
      <c r="E712" s="59">
        <v>2</v>
      </c>
      <c r="F712" s="59" t="s">
        <v>9</v>
      </c>
    </row>
    <row r="713" spans="1:6" x14ac:dyDescent="0.25">
      <c r="A713" s="59" t="s">
        <v>891</v>
      </c>
      <c r="B713" s="59" t="s">
        <v>892</v>
      </c>
      <c r="C713" s="59" t="s">
        <v>1429</v>
      </c>
      <c r="D713" s="59" t="s">
        <v>1430</v>
      </c>
      <c r="E713" s="59">
        <v>3</v>
      </c>
      <c r="F713" s="59" t="s">
        <v>20</v>
      </c>
    </row>
    <row r="714" spans="1:6" x14ac:dyDescent="0.25">
      <c r="A714" s="59" t="s">
        <v>891</v>
      </c>
      <c r="B714" s="59" t="s">
        <v>892</v>
      </c>
      <c r="C714" s="59" t="s">
        <v>1431</v>
      </c>
      <c r="D714" s="59" t="s">
        <v>1432</v>
      </c>
      <c r="E714" s="59">
        <v>3</v>
      </c>
      <c r="F714" s="59" t="s">
        <v>20</v>
      </c>
    </row>
    <row r="715" spans="1:6" x14ac:dyDescent="0.25">
      <c r="A715" s="59" t="s">
        <v>891</v>
      </c>
      <c r="B715" s="59" t="s">
        <v>892</v>
      </c>
      <c r="C715" s="59" t="s">
        <v>1433</v>
      </c>
      <c r="D715" s="59" t="s">
        <v>1434</v>
      </c>
      <c r="E715" s="59">
        <v>3</v>
      </c>
      <c r="F715" s="59" t="s">
        <v>20</v>
      </c>
    </row>
    <row r="716" spans="1:6" x14ac:dyDescent="0.25">
      <c r="A716" s="59" t="s">
        <v>891</v>
      </c>
      <c r="B716" s="59" t="s">
        <v>892</v>
      </c>
      <c r="C716" s="59" t="s">
        <v>1435</v>
      </c>
      <c r="D716" s="59" t="s">
        <v>1436</v>
      </c>
      <c r="E716" s="59">
        <v>3</v>
      </c>
      <c r="F716" s="59" t="s">
        <v>20</v>
      </c>
    </row>
    <row r="717" spans="1:6" x14ac:dyDescent="0.25">
      <c r="A717" s="59" t="s">
        <v>891</v>
      </c>
      <c r="B717" s="59" t="s">
        <v>892</v>
      </c>
      <c r="C717" s="59" t="s">
        <v>1437</v>
      </c>
      <c r="D717" s="59" t="s">
        <v>1438</v>
      </c>
      <c r="E717" s="59">
        <v>2</v>
      </c>
      <c r="F717" s="59" t="s">
        <v>9</v>
      </c>
    </row>
    <row r="718" spans="1:6" x14ac:dyDescent="0.25">
      <c r="A718" s="59" t="s">
        <v>891</v>
      </c>
      <c r="B718" s="59" t="s">
        <v>892</v>
      </c>
      <c r="C718" s="59" t="s">
        <v>1439</v>
      </c>
      <c r="D718" s="59" t="s">
        <v>1440</v>
      </c>
      <c r="E718" s="59">
        <v>3</v>
      </c>
      <c r="F718" s="59" t="s">
        <v>9</v>
      </c>
    </row>
    <row r="719" spans="1:6" x14ac:dyDescent="0.25">
      <c r="A719" s="59" t="s">
        <v>891</v>
      </c>
      <c r="B719" s="59" t="s">
        <v>892</v>
      </c>
      <c r="C719" s="59" t="s">
        <v>1441</v>
      </c>
      <c r="D719" s="59" t="s">
        <v>1442</v>
      </c>
      <c r="E719" s="59">
        <v>4</v>
      </c>
      <c r="F719" s="59" t="s">
        <v>20</v>
      </c>
    </row>
    <row r="720" spans="1:6" x14ac:dyDescent="0.25">
      <c r="A720" s="59" t="s">
        <v>891</v>
      </c>
      <c r="B720" s="59" t="s">
        <v>892</v>
      </c>
      <c r="C720" s="59" t="s">
        <v>1443</v>
      </c>
      <c r="D720" s="59" t="s">
        <v>1444</v>
      </c>
      <c r="E720" s="59">
        <v>4</v>
      </c>
      <c r="F720" s="59" t="s">
        <v>20</v>
      </c>
    </row>
    <row r="721" spans="1:6" x14ac:dyDescent="0.25">
      <c r="A721" s="59" t="s">
        <v>891</v>
      </c>
      <c r="B721" s="59" t="s">
        <v>892</v>
      </c>
      <c r="C721" s="59" t="s">
        <v>1445</v>
      </c>
      <c r="D721" s="59" t="s">
        <v>1446</v>
      </c>
      <c r="E721" s="59">
        <v>4</v>
      </c>
      <c r="F721" s="59" t="s">
        <v>9</v>
      </c>
    </row>
    <row r="722" spans="1:6" x14ac:dyDescent="0.25">
      <c r="A722" s="59" t="s">
        <v>891</v>
      </c>
      <c r="B722" s="59" t="s">
        <v>892</v>
      </c>
      <c r="C722" s="59" t="s">
        <v>1447</v>
      </c>
      <c r="D722" s="59" t="s">
        <v>1448</v>
      </c>
      <c r="E722" s="59">
        <v>5</v>
      </c>
      <c r="F722" s="59" t="s">
        <v>20</v>
      </c>
    </row>
    <row r="723" spans="1:6" x14ac:dyDescent="0.25">
      <c r="A723" s="59" t="s">
        <v>891</v>
      </c>
      <c r="B723" s="59" t="s">
        <v>892</v>
      </c>
      <c r="C723" s="59" t="s">
        <v>1449</v>
      </c>
      <c r="D723" s="59" t="s">
        <v>1450</v>
      </c>
      <c r="E723" s="59">
        <v>5</v>
      </c>
      <c r="F723" s="59" t="s">
        <v>20</v>
      </c>
    </row>
    <row r="724" spans="1:6" x14ac:dyDescent="0.25">
      <c r="A724" s="59" t="s">
        <v>891</v>
      </c>
      <c r="B724" s="59" t="s">
        <v>892</v>
      </c>
      <c r="C724" s="59" t="s">
        <v>1451</v>
      </c>
      <c r="D724" s="59" t="s">
        <v>1452</v>
      </c>
      <c r="E724" s="59">
        <v>5</v>
      </c>
      <c r="F724" s="59" t="s">
        <v>20</v>
      </c>
    </row>
    <row r="725" spans="1:6" x14ac:dyDescent="0.25">
      <c r="A725" s="59" t="s">
        <v>891</v>
      </c>
      <c r="B725" s="59" t="s">
        <v>892</v>
      </c>
      <c r="C725" s="59" t="s">
        <v>1453</v>
      </c>
      <c r="D725" s="59" t="s">
        <v>1454</v>
      </c>
      <c r="E725" s="59">
        <v>5</v>
      </c>
      <c r="F725" s="59" t="s">
        <v>20</v>
      </c>
    </row>
    <row r="726" spans="1:6" x14ac:dyDescent="0.25">
      <c r="A726" s="59" t="s">
        <v>891</v>
      </c>
      <c r="B726" s="59" t="s">
        <v>892</v>
      </c>
      <c r="C726" s="59" t="s">
        <v>1455</v>
      </c>
      <c r="D726" s="59" t="s">
        <v>1456</v>
      </c>
      <c r="E726" s="59">
        <v>4</v>
      </c>
      <c r="F726" s="59" t="s">
        <v>20</v>
      </c>
    </row>
    <row r="727" spans="1:6" x14ac:dyDescent="0.25">
      <c r="A727" s="59" t="s">
        <v>891</v>
      </c>
      <c r="B727" s="59" t="s">
        <v>892</v>
      </c>
      <c r="C727" s="59" t="s">
        <v>1457</v>
      </c>
      <c r="D727" s="59" t="s">
        <v>1458</v>
      </c>
      <c r="E727" s="59">
        <v>4</v>
      </c>
      <c r="F727" s="59" t="s">
        <v>20</v>
      </c>
    </row>
    <row r="728" spans="1:6" x14ac:dyDescent="0.25">
      <c r="A728" s="59" t="s">
        <v>891</v>
      </c>
      <c r="B728" s="59" t="s">
        <v>892</v>
      </c>
      <c r="C728" s="59" t="s">
        <v>1459</v>
      </c>
      <c r="D728" s="59" t="s">
        <v>1460</v>
      </c>
      <c r="E728" s="59">
        <v>3</v>
      </c>
      <c r="F728" s="59" t="s">
        <v>20</v>
      </c>
    </row>
    <row r="729" spans="1:6" x14ac:dyDescent="0.25">
      <c r="A729" s="59" t="s">
        <v>891</v>
      </c>
      <c r="B729" s="59" t="s">
        <v>892</v>
      </c>
      <c r="C729" s="59" t="s">
        <v>1461</v>
      </c>
      <c r="D729" s="59" t="s">
        <v>1462</v>
      </c>
      <c r="E729" s="59">
        <v>3</v>
      </c>
      <c r="F729" s="59" t="s">
        <v>9</v>
      </c>
    </row>
    <row r="730" spans="1:6" x14ac:dyDescent="0.25">
      <c r="A730" s="59" t="s">
        <v>891</v>
      </c>
      <c r="B730" s="59" t="s">
        <v>892</v>
      </c>
      <c r="C730" s="59" t="s">
        <v>1463</v>
      </c>
      <c r="D730" s="59" t="s">
        <v>1464</v>
      </c>
      <c r="E730" s="59">
        <v>4</v>
      </c>
      <c r="F730" s="59" t="s">
        <v>20</v>
      </c>
    </row>
    <row r="731" spans="1:6" x14ac:dyDescent="0.25">
      <c r="A731" s="59" t="s">
        <v>891</v>
      </c>
      <c r="B731" s="59" t="s">
        <v>892</v>
      </c>
      <c r="C731" s="59" t="s">
        <v>1465</v>
      </c>
      <c r="D731" s="59" t="s">
        <v>1466</v>
      </c>
      <c r="E731" s="59">
        <v>4</v>
      </c>
      <c r="F731" s="59" t="s">
        <v>20</v>
      </c>
    </row>
    <row r="732" spans="1:6" x14ac:dyDescent="0.25">
      <c r="A732" s="59" t="s">
        <v>891</v>
      </c>
      <c r="B732" s="59" t="s">
        <v>892</v>
      </c>
      <c r="C732" s="59" t="s">
        <v>1467</v>
      </c>
      <c r="D732" s="59" t="s">
        <v>1468</v>
      </c>
      <c r="E732" s="59">
        <v>3</v>
      </c>
      <c r="F732" s="59" t="s">
        <v>20</v>
      </c>
    </row>
    <row r="733" spans="1:6" x14ac:dyDescent="0.25">
      <c r="A733" s="59" t="s">
        <v>891</v>
      </c>
      <c r="B733" s="59" t="s">
        <v>892</v>
      </c>
      <c r="C733" s="59" t="s">
        <v>1469</v>
      </c>
      <c r="D733" s="59" t="s">
        <v>1470</v>
      </c>
      <c r="E733" s="59">
        <v>3</v>
      </c>
      <c r="F733" s="59" t="s">
        <v>20</v>
      </c>
    </row>
    <row r="734" spans="1:6" x14ac:dyDescent="0.25">
      <c r="A734" s="59" t="s">
        <v>891</v>
      </c>
      <c r="B734" s="59" t="s">
        <v>892</v>
      </c>
      <c r="C734" s="59" t="s">
        <v>1471</v>
      </c>
      <c r="D734" s="59" t="s">
        <v>1472</v>
      </c>
      <c r="E734" s="59">
        <v>3</v>
      </c>
      <c r="F734" s="59" t="s">
        <v>20</v>
      </c>
    </row>
    <row r="735" spans="1:6" x14ac:dyDescent="0.25">
      <c r="A735" s="59" t="s">
        <v>891</v>
      </c>
      <c r="B735" s="59" t="s">
        <v>892</v>
      </c>
      <c r="C735" s="59" t="s">
        <v>1473</v>
      </c>
      <c r="D735" s="59" t="s">
        <v>1474</v>
      </c>
      <c r="E735" s="59">
        <v>2</v>
      </c>
      <c r="F735" s="59" t="s">
        <v>20</v>
      </c>
    </row>
    <row r="736" spans="1:6" x14ac:dyDescent="0.25">
      <c r="A736" s="59" t="s">
        <v>1475</v>
      </c>
      <c r="B736" s="59" t="s">
        <v>1476</v>
      </c>
      <c r="C736" s="59" t="s">
        <v>1475</v>
      </c>
      <c r="D736" s="59" t="s">
        <v>1476</v>
      </c>
      <c r="E736" s="59">
        <v>1</v>
      </c>
      <c r="F736" s="59" t="s">
        <v>9</v>
      </c>
    </row>
    <row r="737" spans="1:6" x14ac:dyDescent="0.25">
      <c r="A737" s="59" t="s">
        <v>1475</v>
      </c>
      <c r="B737" s="59" t="s">
        <v>1476</v>
      </c>
      <c r="C737" s="59" t="s">
        <v>1477</v>
      </c>
      <c r="D737" s="59" t="s">
        <v>1478</v>
      </c>
      <c r="E737" s="59">
        <v>2</v>
      </c>
      <c r="F737" s="59" t="s">
        <v>9</v>
      </c>
    </row>
    <row r="738" spans="1:6" x14ac:dyDescent="0.25">
      <c r="A738" s="59" t="s">
        <v>1475</v>
      </c>
      <c r="B738" s="59" t="s">
        <v>1476</v>
      </c>
      <c r="C738" s="59" t="s">
        <v>1479</v>
      </c>
      <c r="D738" s="59" t="s">
        <v>1480</v>
      </c>
      <c r="E738" s="59">
        <v>3</v>
      </c>
      <c r="F738" s="59" t="s">
        <v>9</v>
      </c>
    </row>
    <row r="739" spans="1:6" x14ac:dyDescent="0.25">
      <c r="A739" s="59" t="s">
        <v>1475</v>
      </c>
      <c r="B739" s="59" t="s">
        <v>1476</v>
      </c>
      <c r="C739" s="59" t="s">
        <v>1481</v>
      </c>
      <c r="D739" s="59" t="s">
        <v>1482</v>
      </c>
      <c r="E739" s="59">
        <v>4</v>
      </c>
      <c r="F739" s="59" t="s">
        <v>9</v>
      </c>
    </row>
    <row r="740" spans="1:6" x14ac:dyDescent="0.25">
      <c r="A740" s="59" t="s">
        <v>1475</v>
      </c>
      <c r="B740" s="59" t="s">
        <v>1476</v>
      </c>
      <c r="C740" s="59" t="s">
        <v>1483</v>
      </c>
      <c r="D740" s="59" t="s">
        <v>1484</v>
      </c>
      <c r="E740" s="59">
        <v>5</v>
      </c>
      <c r="F740" s="59" t="s">
        <v>20</v>
      </c>
    </row>
    <row r="741" spans="1:6" x14ac:dyDescent="0.25">
      <c r="A741" s="59" t="s">
        <v>1475</v>
      </c>
      <c r="B741" s="59" t="s">
        <v>1476</v>
      </c>
      <c r="C741" s="59" t="s">
        <v>1485</v>
      </c>
      <c r="D741" s="59" t="s">
        <v>1486</v>
      </c>
      <c r="E741" s="59">
        <v>5</v>
      </c>
      <c r="F741" s="59" t="s">
        <v>20</v>
      </c>
    </row>
    <row r="742" spans="1:6" x14ac:dyDescent="0.25">
      <c r="A742" s="59" t="s">
        <v>1475</v>
      </c>
      <c r="B742" s="59" t="s">
        <v>1476</v>
      </c>
      <c r="C742" s="59" t="s">
        <v>1487</v>
      </c>
      <c r="D742" s="59" t="s">
        <v>1488</v>
      </c>
      <c r="E742" s="59">
        <v>5</v>
      </c>
      <c r="F742" s="59" t="s">
        <v>20</v>
      </c>
    </row>
    <row r="743" spans="1:6" x14ac:dyDescent="0.25">
      <c r="A743" s="59" t="s">
        <v>1475</v>
      </c>
      <c r="B743" s="59" t="s">
        <v>1476</v>
      </c>
      <c r="C743" s="59" t="s">
        <v>1489</v>
      </c>
      <c r="D743" s="59" t="s">
        <v>1490</v>
      </c>
      <c r="E743" s="59">
        <v>4</v>
      </c>
      <c r="F743" s="59" t="s">
        <v>9</v>
      </c>
    </row>
    <row r="744" spans="1:6" x14ac:dyDescent="0.25">
      <c r="A744" s="59" t="s">
        <v>1475</v>
      </c>
      <c r="B744" s="59" t="s">
        <v>1476</v>
      </c>
      <c r="C744" s="59" t="s">
        <v>1491</v>
      </c>
      <c r="D744" s="59" t="s">
        <v>1492</v>
      </c>
      <c r="E744" s="59">
        <v>5</v>
      </c>
      <c r="F744" s="59" t="s">
        <v>20</v>
      </c>
    </row>
    <row r="745" spans="1:6" x14ac:dyDescent="0.25">
      <c r="A745" s="59" t="s">
        <v>1475</v>
      </c>
      <c r="B745" s="59" t="s">
        <v>1476</v>
      </c>
      <c r="C745" s="59" t="s">
        <v>1493</v>
      </c>
      <c r="D745" s="59" t="s">
        <v>1494</v>
      </c>
      <c r="E745" s="59">
        <v>4</v>
      </c>
      <c r="F745" s="59" t="s">
        <v>20</v>
      </c>
    </row>
    <row r="746" spans="1:6" x14ac:dyDescent="0.25">
      <c r="A746" s="59" t="s">
        <v>1475</v>
      </c>
      <c r="B746" s="59" t="s">
        <v>1476</v>
      </c>
      <c r="C746" s="59" t="s">
        <v>1495</v>
      </c>
      <c r="D746" s="59" t="s">
        <v>1496</v>
      </c>
      <c r="E746" s="59">
        <v>4</v>
      </c>
      <c r="F746" s="59" t="s">
        <v>20</v>
      </c>
    </row>
    <row r="747" spans="1:6" x14ac:dyDescent="0.25">
      <c r="A747" s="59" t="s">
        <v>1475</v>
      </c>
      <c r="B747" s="59" t="s">
        <v>1476</v>
      </c>
      <c r="C747" s="59" t="s">
        <v>1497</v>
      </c>
      <c r="D747" s="59" t="s">
        <v>1498</v>
      </c>
      <c r="E747" s="59">
        <v>3</v>
      </c>
      <c r="F747" s="59" t="s">
        <v>20</v>
      </c>
    </row>
    <row r="748" spans="1:6" x14ac:dyDescent="0.25">
      <c r="A748" s="59" t="s">
        <v>1475</v>
      </c>
      <c r="B748" s="59" t="s">
        <v>1476</v>
      </c>
      <c r="C748" s="59" t="s">
        <v>1499</v>
      </c>
      <c r="D748" s="59" t="s">
        <v>1500</v>
      </c>
      <c r="E748" s="59">
        <v>2</v>
      </c>
      <c r="F748" s="59" t="s">
        <v>9</v>
      </c>
    </row>
    <row r="749" spans="1:6" x14ac:dyDescent="0.25">
      <c r="A749" s="59" t="s">
        <v>1475</v>
      </c>
      <c r="B749" s="59" t="s">
        <v>1476</v>
      </c>
      <c r="C749" s="59" t="s">
        <v>1501</v>
      </c>
      <c r="D749" s="59" t="s">
        <v>1502</v>
      </c>
      <c r="E749" s="59">
        <v>3</v>
      </c>
      <c r="F749" s="59" t="s">
        <v>9</v>
      </c>
    </row>
    <row r="750" spans="1:6" x14ac:dyDescent="0.25">
      <c r="A750" s="59" t="s">
        <v>1475</v>
      </c>
      <c r="B750" s="59" t="s">
        <v>1476</v>
      </c>
      <c r="C750" s="59" t="s">
        <v>1503</v>
      </c>
      <c r="D750" s="59" t="s">
        <v>1504</v>
      </c>
      <c r="E750" s="59">
        <v>4</v>
      </c>
      <c r="F750" s="59" t="s">
        <v>9</v>
      </c>
    </row>
    <row r="751" spans="1:6" x14ac:dyDescent="0.25">
      <c r="A751" s="59" t="s">
        <v>1475</v>
      </c>
      <c r="B751" s="59" t="s">
        <v>1476</v>
      </c>
      <c r="C751" s="59" t="s">
        <v>1505</v>
      </c>
      <c r="D751" s="59" t="s">
        <v>1506</v>
      </c>
      <c r="E751" s="59">
        <v>5</v>
      </c>
      <c r="F751" s="59" t="s">
        <v>20</v>
      </c>
    </row>
    <row r="752" spans="1:6" x14ac:dyDescent="0.25">
      <c r="A752" s="59" t="s">
        <v>1475</v>
      </c>
      <c r="B752" s="59" t="s">
        <v>1476</v>
      </c>
      <c r="C752" s="59" t="s">
        <v>1507</v>
      </c>
      <c r="D752" s="59" t="s">
        <v>1508</v>
      </c>
      <c r="E752" s="59">
        <v>5</v>
      </c>
      <c r="F752" s="59" t="s">
        <v>20</v>
      </c>
    </row>
    <row r="753" spans="1:6" x14ac:dyDescent="0.25">
      <c r="A753" s="59" t="s">
        <v>1475</v>
      </c>
      <c r="B753" s="59" t="s">
        <v>1476</v>
      </c>
      <c r="C753" s="59" t="s">
        <v>1509</v>
      </c>
      <c r="D753" s="59" t="s">
        <v>1510</v>
      </c>
      <c r="E753" s="59">
        <v>5</v>
      </c>
      <c r="F753" s="59" t="s">
        <v>20</v>
      </c>
    </row>
    <row r="754" spans="1:6" x14ac:dyDescent="0.25">
      <c r="A754" s="59" t="s">
        <v>1475</v>
      </c>
      <c r="B754" s="59" t="s">
        <v>1476</v>
      </c>
      <c r="C754" s="59" t="s">
        <v>1511</v>
      </c>
      <c r="D754" s="59" t="s">
        <v>1512</v>
      </c>
      <c r="E754" s="59">
        <v>4</v>
      </c>
      <c r="F754" s="59" t="s">
        <v>20</v>
      </c>
    </row>
    <row r="755" spans="1:6" x14ac:dyDescent="0.25">
      <c r="A755" s="59" t="s">
        <v>1475</v>
      </c>
      <c r="B755" s="59" t="s">
        <v>1476</v>
      </c>
      <c r="C755" s="59" t="s">
        <v>1513</v>
      </c>
      <c r="D755" s="59" t="s">
        <v>1514</v>
      </c>
      <c r="E755" s="59">
        <v>4</v>
      </c>
      <c r="F755" s="59" t="s">
        <v>20</v>
      </c>
    </row>
    <row r="756" spans="1:6" x14ac:dyDescent="0.25">
      <c r="A756" s="59" t="s">
        <v>1475</v>
      </c>
      <c r="B756" s="59" t="s">
        <v>1476</v>
      </c>
      <c r="C756" s="59" t="s">
        <v>1515</v>
      </c>
      <c r="D756" s="59" t="s">
        <v>1516</v>
      </c>
      <c r="E756" s="59">
        <v>3</v>
      </c>
      <c r="F756" s="59" t="s">
        <v>20</v>
      </c>
    </row>
    <row r="757" spans="1:6" x14ac:dyDescent="0.25">
      <c r="A757" s="59" t="s">
        <v>1475</v>
      </c>
      <c r="B757" s="59" t="s">
        <v>1476</v>
      </c>
      <c r="C757" s="59" t="s">
        <v>1517</v>
      </c>
      <c r="D757" s="59" t="s">
        <v>1518</v>
      </c>
      <c r="E757" s="59">
        <v>2</v>
      </c>
      <c r="F757" s="59" t="s">
        <v>9</v>
      </c>
    </row>
    <row r="758" spans="1:6" x14ac:dyDescent="0.25">
      <c r="A758" s="59" t="s">
        <v>1475</v>
      </c>
      <c r="B758" s="59" t="s">
        <v>1476</v>
      </c>
      <c r="C758" s="59" t="s">
        <v>1519</v>
      </c>
      <c r="D758" s="59" t="s">
        <v>1520</v>
      </c>
      <c r="E758" s="59">
        <v>3</v>
      </c>
      <c r="F758" s="59" t="s">
        <v>9</v>
      </c>
    </row>
    <row r="759" spans="1:6" x14ac:dyDescent="0.25">
      <c r="A759" s="59" t="s">
        <v>1475</v>
      </c>
      <c r="B759" s="59" t="s">
        <v>1476</v>
      </c>
      <c r="C759" s="59" t="s">
        <v>1521</v>
      </c>
      <c r="D759" s="59" t="s">
        <v>1522</v>
      </c>
      <c r="E759" s="59">
        <v>4</v>
      </c>
      <c r="F759" s="59" t="s">
        <v>9</v>
      </c>
    </row>
    <row r="760" spans="1:6" x14ac:dyDescent="0.25">
      <c r="A760" s="59" t="s">
        <v>1475</v>
      </c>
      <c r="B760" s="59" t="s">
        <v>1476</v>
      </c>
      <c r="C760" s="59" t="s">
        <v>1523</v>
      </c>
      <c r="D760" s="59" t="s">
        <v>1524</v>
      </c>
      <c r="E760" s="59">
        <v>5</v>
      </c>
      <c r="F760" s="59" t="s">
        <v>20</v>
      </c>
    </row>
    <row r="761" spans="1:6" x14ac:dyDescent="0.25">
      <c r="A761" s="59" t="s">
        <v>1475</v>
      </c>
      <c r="B761" s="59" t="s">
        <v>1476</v>
      </c>
      <c r="C761" s="59" t="s">
        <v>1525</v>
      </c>
      <c r="D761" s="59" t="s">
        <v>1526</v>
      </c>
      <c r="E761" s="59">
        <v>5</v>
      </c>
      <c r="F761" s="59" t="s">
        <v>20</v>
      </c>
    </row>
    <row r="762" spans="1:6" x14ac:dyDescent="0.25">
      <c r="A762" s="59" t="s">
        <v>1475</v>
      </c>
      <c r="B762" s="59" t="s">
        <v>1476</v>
      </c>
      <c r="C762" s="59" t="s">
        <v>1527</v>
      </c>
      <c r="D762" s="59" t="s">
        <v>1528</v>
      </c>
      <c r="E762" s="59">
        <v>5</v>
      </c>
      <c r="F762" s="59" t="s">
        <v>20</v>
      </c>
    </row>
    <row r="763" spans="1:6" x14ac:dyDescent="0.25">
      <c r="A763" s="59" t="s">
        <v>1475</v>
      </c>
      <c r="B763" s="59" t="s">
        <v>1476</v>
      </c>
      <c r="C763" s="59" t="s">
        <v>1529</v>
      </c>
      <c r="D763" s="59" t="s">
        <v>1530</v>
      </c>
      <c r="E763" s="59">
        <v>4</v>
      </c>
      <c r="F763" s="59" t="s">
        <v>20</v>
      </c>
    </row>
    <row r="764" spans="1:6" x14ac:dyDescent="0.25">
      <c r="A764" s="59" t="s">
        <v>1475</v>
      </c>
      <c r="B764" s="59" t="s">
        <v>1476</v>
      </c>
      <c r="C764" s="59" t="s">
        <v>1531</v>
      </c>
      <c r="D764" s="59" t="s">
        <v>1532</v>
      </c>
      <c r="E764" s="59">
        <v>4</v>
      </c>
      <c r="F764" s="59" t="s">
        <v>20</v>
      </c>
    </row>
    <row r="765" spans="1:6" x14ac:dyDescent="0.25">
      <c r="A765" s="59" t="s">
        <v>1475</v>
      </c>
      <c r="B765" s="59" t="s">
        <v>1476</v>
      </c>
      <c r="C765" s="59" t="s">
        <v>1533</v>
      </c>
      <c r="D765" s="59" t="s">
        <v>1534</v>
      </c>
      <c r="E765" s="59">
        <v>4</v>
      </c>
      <c r="F765" s="59" t="s">
        <v>20</v>
      </c>
    </row>
    <row r="766" spans="1:6" x14ac:dyDescent="0.25">
      <c r="A766" s="59" t="s">
        <v>1475</v>
      </c>
      <c r="B766" s="59" t="s">
        <v>1476</v>
      </c>
      <c r="C766" s="59" t="s">
        <v>1535</v>
      </c>
      <c r="D766" s="59" t="s">
        <v>1536</v>
      </c>
      <c r="E766" s="59">
        <v>3</v>
      </c>
      <c r="F766" s="59" t="s">
        <v>20</v>
      </c>
    </row>
    <row r="767" spans="1:6" x14ac:dyDescent="0.25">
      <c r="A767" s="59" t="s">
        <v>1475</v>
      </c>
      <c r="B767" s="59" t="s">
        <v>1476</v>
      </c>
      <c r="C767" s="59" t="s">
        <v>1537</v>
      </c>
      <c r="D767" s="59" t="s">
        <v>1538</v>
      </c>
      <c r="E767" s="59">
        <v>3</v>
      </c>
      <c r="F767" s="59" t="s">
        <v>9</v>
      </c>
    </row>
    <row r="768" spans="1:6" x14ac:dyDescent="0.25">
      <c r="A768" s="59" t="s">
        <v>1475</v>
      </c>
      <c r="B768" s="59" t="s">
        <v>1476</v>
      </c>
      <c r="C768" s="59" t="s">
        <v>1539</v>
      </c>
      <c r="D768" s="59" t="s">
        <v>1540</v>
      </c>
      <c r="E768" s="59">
        <v>4</v>
      </c>
      <c r="F768" s="59" t="s">
        <v>20</v>
      </c>
    </row>
    <row r="769" spans="1:6" x14ac:dyDescent="0.25">
      <c r="A769" s="59" t="s">
        <v>1475</v>
      </c>
      <c r="B769" s="59" t="s">
        <v>1476</v>
      </c>
      <c r="C769" s="59" t="s">
        <v>1541</v>
      </c>
      <c r="D769" s="59" t="s">
        <v>1542</v>
      </c>
      <c r="E769" s="59">
        <v>4</v>
      </c>
      <c r="F769" s="59" t="s">
        <v>20</v>
      </c>
    </row>
    <row r="770" spans="1:6" x14ac:dyDescent="0.25">
      <c r="A770" s="59" t="s">
        <v>1475</v>
      </c>
      <c r="B770" s="59" t="s">
        <v>1476</v>
      </c>
      <c r="C770" s="59" t="s">
        <v>1543</v>
      </c>
      <c r="D770" s="59" t="s">
        <v>1544</v>
      </c>
      <c r="E770" s="59">
        <v>4</v>
      </c>
      <c r="F770" s="59" t="s">
        <v>20</v>
      </c>
    </row>
    <row r="771" spans="1:6" x14ac:dyDescent="0.25">
      <c r="A771" s="59" t="s">
        <v>1475</v>
      </c>
      <c r="B771" s="59" t="s">
        <v>1476</v>
      </c>
      <c r="C771" s="59" t="s">
        <v>1545</v>
      </c>
      <c r="D771" s="59" t="s">
        <v>1546</v>
      </c>
      <c r="E771" s="59">
        <v>3</v>
      </c>
      <c r="F771" s="59" t="s">
        <v>20</v>
      </c>
    </row>
    <row r="772" spans="1:6" x14ac:dyDescent="0.25">
      <c r="A772" s="59" t="s">
        <v>1475</v>
      </c>
      <c r="B772" s="59" t="s">
        <v>1476</v>
      </c>
      <c r="C772" s="59" t="s">
        <v>1547</v>
      </c>
      <c r="D772" s="59" t="s">
        <v>1548</v>
      </c>
      <c r="E772" s="59">
        <v>2</v>
      </c>
      <c r="F772" s="59" t="s">
        <v>9</v>
      </c>
    </row>
    <row r="773" spans="1:6" x14ac:dyDescent="0.25">
      <c r="A773" s="59" t="s">
        <v>1475</v>
      </c>
      <c r="B773" s="59" t="s">
        <v>1476</v>
      </c>
      <c r="C773" s="59" t="s">
        <v>1549</v>
      </c>
      <c r="D773" s="59" t="s">
        <v>1550</v>
      </c>
      <c r="E773" s="59">
        <v>3</v>
      </c>
      <c r="F773" s="59" t="s">
        <v>9</v>
      </c>
    </row>
    <row r="774" spans="1:6" x14ac:dyDescent="0.25">
      <c r="A774" s="59" t="s">
        <v>1475</v>
      </c>
      <c r="B774" s="59" t="s">
        <v>1476</v>
      </c>
      <c r="C774" s="59" t="s">
        <v>1551</v>
      </c>
      <c r="D774" s="59" t="s">
        <v>1552</v>
      </c>
      <c r="E774" s="59">
        <v>4</v>
      </c>
      <c r="F774" s="59" t="s">
        <v>20</v>
      </c>
    </row>
    <row r="775" spans="1:6" x14ac:dyDescent="0.25">
      <c r="A775" s="59" t="s">
        <v>1475</v>
      </c>
      <c r="B775" s="59" t="s">
        <v>1476</v>
      </c>
      <c r="C775" s="59" t="s">
        <v>1553</v>
      </c>
      <c r="D775" s="59" t="s">
        <v>1554</v>
      </c>
      <c r="E775" s="59">
        <v>4</v>
      </c>
      <c r="F775" s="59" t="s">
        <v>20</v>
      </c>
    </row>
    <row r="776" spans="1:6" x14ac:dyDescent="0.25">
      <c r="A776" s="59" t="s">
        <v>1475</v>
      </c>
      <c r="B776" s="59" t="s">
        <v>1476</v>
      </c>
      <c r="C776" s="59" t="s">
        <v>1555</v>
      </c>
      <c r="D776" s="59" t="s">
        <v>1556</v>
      </c>
      <c r="E776" s="59">
        <v>4</v>
      </c>
      <c r="F776" s="59" t="s">
        <v>20</v>
      </c>
    </row>
    <row r="777" spans="1:6" x14ac:dyDescent="0.25">
      <c r="A777" s="59" t="s">
        <v>1475</v>
      </c>
      <c r="B777" s="59" t="s">
        <v>1476</v>
      </c>
      <c r="C777" s="59" t="s">
        <v>1557</v>
      </c>
      <c r="D777" s="59" t="s">
        <v>1558</v>
      </c>
      <c r="E777" s="59">
        <v>4</v>
      </c>
      <c r="F777" s="59" t="s">
        <v>20</v>
      </c>
    </row>
    <row r="778" spans="1:6" x14ac:dyDescent="0.25">
      <c r="A778" s="59" t="s">
        <v>1475</v>
      </c>
      <c r="B778" s="59" t="s">
        <v>1476</v>
      </c>
      <c r="C778" s="59" t="s">
        <v>1559</v>
      </c>
      <c r="D778" s="59" t="s">
        <v>1560</v>
      </c>
      <c r="E778" s="59">
        <v>3</v>
      </c>
      <c r="F778" s="59" t="s">
        <v>20</v>
      </c>
    </row>
    <row r="779" spans="1:6" x14ac:dyDescent="0.25">
      <c r="A779" s="59" t="s">
        <v>1475</v>
      </c>
      <c r="B779" s="59" t="s">
        <v>1476</v>
      </c>
      <c r="C779" s="59" t="s">
        <v>1561</v>
      </c>
      <c r="D779" s="59" t="s">
        <v>1562</v>
      </c>
      <c r="E779" s="59">
        <v>3</v>
      </c>
      <c r="F779" s="59" t="s">
        <v>20</v>
      </c>
    </row>
    <row r="780" spans="1:6" x14ac:dyDescent="0.25">
      <c r="A780" s="59" t="s">
        <v>1475</v>
      </c>
      <c r="B780" s="59" t="s">
        <v>1476</v>
      </c>
      <c r="C780" s="59" t="s">
        <v>1563</v>
      </c>
      <c r="D780" s="59" t="s">
        <v>1564</v>
      </c>
      <c r="E780" s="59">
        <v>2</v>
      </c>
      <c r="F780" s="59" t="s">
        <v>9</v>
      </c>
    </row>
    <row r="781" spans="1:6" x14ac:dyDescent="0.25">
      <c r="A781" s="59" t="s">
        <v>1475</v>
      </c>
      <c r="B781" s="59" t="s">
        <v>1476</v>
      </c>
      <c r="C781" s="59" t="s">
        <v>1565</v>
      </c>
      <c r="D781" s="59" t="s">
        <v>1566</v>
      </c>
      <c r="E781" s="59">
        <v>3</v>
      </c>
      <c r="F781" s="59" t="s">
        <v>9</v>
      </c>
    </row>
    <row r="782" spans="1:6" x14ac:dyDescent="0.25">
      <c r="A782" s="59" t="s">
        <v>1475</v>
      </c>
      <c r="B782" s="59" t="s">
        <v>1476</v>
      </c>
      <c r="C782" s="59" t="s">
        <v>1567</v>
      </c>
      <c r="D782" s="59" t="s">
        <v>1568</v>
      </c>
      <c r="E782" s="59">
        <v>4</v>
      </c>
      <c r="F782" s="59" t="s">
        <v>9</v>
      </c>
    </row>
    <row r="783" spans="1:6" x14ac:dyDescent="0.25">
      <c r="A783" s="59" t="s">
        <v>1475</v>
      </c>
      <c r="B783" s="59" t="s">
        <v>1476</v>
      </c>
      <c r="C783" s="59" t="s">
        <v>1569</v>
      </c>
      <c r="D783" s="59" t="s">
        <v>1570</v>
      </c>
      <c r="E783" s="59">
        <v>5</v>
      </c>
      <c r="F783" s="59" t="s">
        <v>20</v>
      </c>
    </row>
    <row r="784" spans="1:6" x14ac:dyDescent="0.25">
      <c r="A784" s="59" t="s">
        <v>1475</v>
      </c>
      <c r="B784" s="59" t="s">
        <v>1476</v>
      </c>
      <c r="C784" s="59" t="s">
        <v>1571</v>
      </c>
      <c r="D784" s="59" t="s">
        <v>1572</v>
      </c>
      <c r="E784" s="59">
        <v>5</v>
      </c>
      <c r="F784" s="59" t="s">
        <v>20</v>
      </c>
    </row>
    <row r="785" spans="1:6" x14ac:dyDescent="0.25">
      <c r="A785" s="59" t="s">
        <v>1475</v>
      </c>
      <c r="B785" s="59" t="s">
        <v>1476</v>
      </c>
      <c r="C785" s="59" t="s">
        <v>1573</v>
      </c>
      <c r="D785" s="59" t="s">
        <v>1574</v>
      </c>
      <c r="E785" s="59">
        <v>4</v>
      </c>
      <c r="F785" s="59" t="s">
        <v>20</v>
      </c>
    </row>
    <row r="786" spans="1:6" x14ac:dyDescent="0.25">
      <c r="A786" s="59" t="s">
        <v>1475</v>
      </c>
      <c r="B786" s="59" t="s">
        <v>1476</v>
      </c>
      <c r="C786" s="59" t="s">
        <v>1575</v>
      </c>
      <c r="D786" s="59" t="s">
        <v>1576</v>
      </c>
      <c r="E786" s="59">
        <v>4</v>
      </c>
      <c r="F786" s="59" t="s">
        <v>20</v>
      </c>
    </row>
    <row r="787" spans="1:6" x14ac:dyDescent="0.25">
      <c r="A787" s="59" t="s">
        <v>1475</v>
      </c>
      <c r="B787" s="59" t="s">
        <v>1476</v>
      </c>
      <c r="C787" s="59" t="s">
        <v>1577</v>
      </c>
      <c r="D787" s="59" t="s">
        <v>1578</v>
      </c>
      <c r="E787" s="59">
        <v>3</v>
      </c>
      <c r="F787" s="59" t="s">
        <v>20</v>
      </c>
    </row>
    <row r="788" spans="1:6" x14ac:dyDescent="0.25">
      <c r="A788" s="59" t="s">
        <v>1475</v>
      </c>
      <c r="B788" s="59" t="s">
        <v>1476</v>
      </c>
      <c r="C788" s="59" t="s">
        <v>1579</v>
      </c>
      <c r="D788" s="59" t="s">
        <v>1580</v>
      </c>
      <c r="E788" s="59">
        <v>2</v>
      </c>
      <c r="F788" s="59" t="s">
        <v>9</v>
      </c>
    </row>
    <row r="789" spans="1:6" x14ac:dyDescent="0.25">
      <c r="A789" s="59" t="s">
        <v>1475</v>
      </c>
      <c r="B789" s="59" t="s">
        <v>1476</v>
      </c>
      <c r="C789" s="59" t="s">
        <v>1581</v>
      </c>
      <c r="D789" s="59" t="s">
        <v>1582</v>
      </c>
      <c r="E789" s="59">
        <v>3</v>
      </c>
      <c r="F789" s="59" t="s">
        <v>20</v>
      </c>
    </row>
    <row r="790" spans="1:6" x14ac:dyDescent="0.25">
      <c r="A790" s="59" t="s">
        <v>1475</v>
      </c>
      <c r="B790" s="59" t="s">
        <v>1476</v>
      </c>
      <c r="C790" s="59" t="s">
        <v>1583</v>
      </c>
      <c r="D790" s="59" t="s">
        <v>1584</v>
      </c>
      <c r="E790" s="59">
        <v>3</v>
      </c>
      <c r="F790" s="59" t="s">
        <v>20</v>
      </c>
    </row>
    <row r="791" spans="1:6" x14ac:dyDescent="0.25">
      <c r="A791" s="59" t="s">
        <v>1475</v>
      </c>
      <c r="B791" s="59" t="s">
        <v>1476</v>
      </c>
      <c r="C791" s="59" t="s">
        <v>1585</v>
      </c>
      <c r="D791" s="59" t="s">
        <v>1586</v>
      </c>
      <c r="E791" s="59">
        <v>3</v>
      </c>
      <c r="F791" s="59" t="s">
        <v>20</v>
      </c>
    </row>
    <row r="792" spans="1:6" x14ac:dyDescent="0.25">
      <c r="A792" s="59" t="s">
        <v>1475</v>
      </c>
      <c r="B792" s="59" t="s">
        <v>1476</v>
      </c>
      <c r="C792" s="59" t="s">
        <v>1587</v>
      </c>
      <c r="D792" s="59" t="s">
        <v>1588</v>
      </c>
      <c r="E792" s="59">
        <v>2</v>
      </c>
      <c r="F792" s="59" t="s">
        <v>9</v>
      </c>
    </row>
    <row r="793" spans="1:6" x14ac:dyDescent="0.25">
      <c r="A793" s="59" t="s">
        <v>1475</v>
      </c>
      <c r="B793" s="59" t="s">
        <v>1476</v>
      </c>
      <c r="C793" s="59" t="s">
        <v>1589</v>
      </c>
      <c r="D793" s="59" t="s">
        <v>1590</v>
      </c>
      <c r="E793" s="59">
        <v>3</v>
      </c>
      <c r="F793" s="59" t="s">
        <v>20</v>
      </c>
    </row>
    <row r="794" spans="1:6" x14ac:dyDescent="0.25">
      <c r="A794" s="59" t="s">
        <v>1475</v>
      </c>
      <c r="B794" s="59" t="s">
        <v>1476</v>
      </c>
      <c r="C794" s="59" t="s">
        <v>1591</v>
      </c>
      <c r="D794" s="59" t="s">
        <v>1592</v>
      </c>
      <c r="E794" s="59">
        <v>3</v>
      </c>
      <c r="F794" s="59" t="s">
        <v>20</v>
      </c>
    </row>
    <row r="795" spans="1:6" x14ac:dyDescent="0.25">
      <c r="A795" s="59" t="s">
        <v>1475</v>
      </c>
      <c r="B795" s="59" t="s">
        <v>1476</v>
      </c>
      <c r="C795" s="59" t="s">
        <v>1593</v>
      </c>
      <c r="D795" s="59" t="s">
        <v>1594</v>
      </c>
      <c r="E795" s="59">
        <v>2</v>
      </c>
      <c r="F795" s="59" t="s">
        <v>9</v>
      </c>
    </row>
    <row r="796" spans="1:6" x14ac:dyDescent="0.25">
      <c r="A796" s="59" t="s">
        <v>1475</v>
      </c>
      <c r="B796" s="59" t="s">
        <v>1476</v>
      </c>
      <c r="C796" s="59" t="s">
        <v>1595</v>
      </c>
      <c r="D796" s="59" t="s">
        <v>1596</v>
      </c>
      <c r="E796" s="59">
        <v>3</v>
      </c>
      <c r="F796" s="59" t="s">
        <v>20</v>
      </c>
    </row>
    <row r="797" spans="1:6" x14ac:dyDescent="0.25">
      <c r="A797" s="59" t="s">
        <v>1475</v>
      </c>
      <c r="B797" s="59" t="s">
        <v>1476</v>
      </c>
      <c r="C797" s="59" t="s">
        <v>1597</v>
      </c>
      <c r="D797" s="59" t="s">
        <v>1598</v>
      </c>
      <c r="E797" s="59">
        <v>3</v>
      </c>
      <c r="F797" s="59" t="s">
        <v>20</v>
      </c>
    </row>
    <row r="798" spans="1:6" x14ac:dyDescent="0.25">
      <c r="A798" s="59" t="s">
        <v>1475</v>
      </c>
      <c r="B798" s="59" t="s">
        <v>1476</v>
      </c>
      <c r="C798" s="59" t="s">
        <v>1599</v>
      </c>
      <c r="D798" s="59" t="s">
        <v>1600</v>
      </c>
      <c r="E798" s="59">
        <v>2</v>
      </c>
      <c r="F798" s="59" t="s">
        <v>20</v>
      </c>
    </row>
    <row r="799" spans="1:6" x14ac:dyDescent="0.25">
      <c r="A799" s="59" t="s">
        <v>1601</v>
      </c>
      <c r="B799" s="59" t="s">
        <v>1602</v>
      </c>
      <c r="C799" s="59" t="s">
        <v>1601</v>
      </c>
      <c r="D799" s="59" t="s">
        <v>1602</v>
      </c>
      <c r="E799" s="59">
        <v>1</v>
      </c>
      <c r="F799" s="59" t="s">
        <v>9</v>
      </c>
    </row>
    <row r="800" spans="1:6" x14ac:dyDescent="0.25">
      <c r="A800" s="59" t="s">
        <v>1601</v>
      </c>
      <c r="B800" s="59" t="s">
        <v>1602</v>
      </c>
      <c r="C800" s="59" t="s">
        <v>1603</v>
      </c>
      <c r="D800" s="59" t="s">
        <v>1604</v>
      </c>
      <c r="E800" s="59">
        <v>2</v>
      </c>
      <c r="F800" s="59" t="s">
        <v>9</v>
      </c>
    </row>
    <row r="801" spans="1:6" x14ac:dyDescent="0.25">
      <c r="A801" s="59" t="s">
        <v>1601</v>
      </c>
      <c r="B801" s="59" t="s">
        <v>1602</v>
      </c>
      <c r="C801" s="59" t="s">
        <v>1605</v>
      </c>
      <c r="D801" s="59" t="s">
        <v>1606</v>
      </c>
      <c r="E801" s="59">
        <v>3</v>
      </c>
      <c r="F801" s="59" t="s">
        <v>9</v>
      </c>
    </row>
    <row r="802" spans="1:6" x14ac:dyDescent="0.25">
      <c r="A802" s="59" t="s">
        <v>1601</v>
      </c>
      <c r="B802" s="59" t="s">
        <v>1602</v>
      </c>
      <c r="C802" s="59" t="s">
        <v>1607</v>
      </c>
      <c r="D802" s="59" t="s">
        <v>1608</v>
      </c>
      <c r="E802" s="59">
        <v>4</v>
      </c>
      <c r="F802" s="59" t="s">
        <v>9</v>
      </c>
    </row>
    <row r="803" spans="1:6" x14ac:dyDescent="0.25">
      <c r="A803" s="59" t="s">
        <v>1601</v>
      </c>
      <c r="B803" s="59" t="s">
        <v>1602</v>
      </c>
      <c r="C803" s="59" t="s">
        <v>1609</v>
      </c>
      <c r="D803" s="59" t="s">
        <v>1610</v>
      </c>
      <c r="E803" s="59">
        <v>5</v>
      </c>
      <c r="F803" s="59" t="s">
        <v>20</v>
      </c>
    </row>
    <row r="804" spans="1:6" x14ac:dyDescent="0.25">
      <c r="A804" s="59" t="s">
        <v>1601</v>
      </c>
      <c r="B804" s="59" t="s">
        <v>1602</v>
      </c>
      <c r="C804" s="59" t="s">
        <v>1611</v>
      </c>
      <c r="D804" s="59" t="s">
        <v>1612</v>
      </c>
      <c r="E804" s="59">
        <v>5</v>
      </c>
      <c r="F804" s="59" t="s">
        <v>20</v>
      </c>
    </row>
    <row r="805" spans="1:6" x14ac:dyDescent="0.25">
      <c r="A805" s="59" t="s">
        <v>1601</v>
      </c>
      <c r="B805" s="59" t="s">
        <v>1602</v>
      </c>
      <c r="C805" s="59" t="s">
        <v>1613</v>
      </c>
      <c r="D805" s="59" t="s">
        <v>1614</v>
      </c>
      <c r="E805" s="59">
        <v>5</v>
      </c>
      <c r="F805" s="59" t="s">
        <v>20</v>
      </c>
    </row>
    <row r="806" spans="1:6" x14ac:dyDescent="0.25">
      <c r="A806" s="59" t="s">
        <v>1601</v>
      </c>
      <c r="B806" s="59" t="s">
        <v>1602</v>
      </c>
      <c r="C806" s="59" t="s">
        <v>1615</v>
      </c>
      <c r="D806" s="59" t="s">
        <v>1616</v>
      </c>
      <c r="E806" s="59">
        <v>5</v>
      </c>
      <c r="F806" s="59" t="s">
        <v>20</v>
      </c>
    </row>
    <row r="807" spans="1:6" x14ac:dyDescent="0.25">
      <c r="A807" s="59" t="s">
        <v>1601</v>
      </c>
      <c r="B807" s="59" t="s">
        <v>1602</v>
      </c>
      <c r="C807" s="59" t="s">
        <v>1617</v>
      </c>
      <c r="D807" s="59" t="s">
        <v>1618</v>
      </c>
      <c r="E807" s="59">
        <v>4</v>
      </c>
      <c r="F807" s="59" t="s">
        <v>9</v>
      </c>
    </row>
    <row r="808" spans="1:6" x14ac:dyDescent="0.25">
      <c r="A808" s="59" t="s">
        <v>1601</v>
      </c>
      <c r="B808" s="59" t="s">
        <v>1602</v>
      </c>
      <c r="C808" s="59" t="s">
        <v>1619</v>
      </c>
      <c r="D808" s="59" t="s">
        <v>1620</v>
      </c>
      <c r="E808" s="59">
        <v>5</v>
      </c>
      <c r="F808" s="59" t="s">
        <v>20</v>
      </c>
    </row>
    <row r="809" spans="1:6" x14ac:dyDescent="0.25">
      <c r="A809" s="59" t="s">
        <v>1601</v>
      </c>
      <c r="B809" s="59" t="s">
        <v>1602</v>
      </c>
      <c r="C809" s="59" t="s">
        <v>1621</v>
      </c>
      <c r="D809" s="59" t="s">
        <v>1622</v>
      </c>
      <c r="E809" s="59">
        <v>5</v>
      </c>
      <c r="F809" s="59" t="s">
        <v>20</v>
      </c>
    </row>
    <row r="810" spans="1:6" x14ac:dyDescent="0.25">
      <c r="A810" s="59" t="s">
        <v>1601</v>
      </c>
      <c r="B810" s="59" t="s">
        <v>1602</v>
      </c>
      <c r="C810" s="59" t="s">
        <v>1623</v>
      </c>
      <c r="D810" s="59" t="s">
        <v>1624</v>
      </c>
      <c r="E810" s="59">
        <v>5</v>
      </c>
      <c r="F810" s="59" t="s">
        <v>20</v>
      </c>
    </row>
    <row r="811" spans="1:6" x14ac:dyDescent="0.25">
      <c r="A811" s="59" t="s">
        <v>1601</v>
      </c>
      <c r="B811" s="59" t="s">
        <v>1602</v>
      </c>
      <c r="C811" s="59" t="s">
        <v>1625</v>
      </c>
      <c r="D811" s="59" t="s">
        <v>1626</v>
      </c>
      <c r="E811" s="59">
        <v>5</v>
      </c>
      <c r="F811" s="59" t="s">
        <v>20</v>
      </c>
    </row>
    <row r="812" spans="1:6" x14ac:dyDescent="0.25">
      <c r="A812" s="59" t="s">
        <v>1601</v>
      </c>
      <c r="B812" s="59" t="s">
        <v>1602</v>
      </c>
      <c r="C812" s="59" t="s">
        <v>1627</v>
      </c>
      <c r="D812" s="59" t="s">
        <v>1628</v>
      </c>
      <c r="E812" s="59">
        <v>4</v>
      </c>
      <c r="F812" s="59" t="s">
        <v>9</v>
      </c>
    </row>
    <row r="813" spans="1:6" x14ac:dyDescent="0.25">
      <c r="A813" s="59" t="s">
        <v>1601</v>
      </c>
      <c r="B813" s="59" t="s">
        <v>1602</v>
      </c>
      <c r="C813" s="59" t="s">
        <v>1629</v>
      </c>
      <c r="D813" s="59" t="s">
        <v>1630</v>
      </c>
      <c r="E813" s="59">
        <v>5</v>
      </c>
      <c r="F813" s="59" t="s">
        <v>20</v>
      </c>
    </row>
    <row r="814" spans="1:6" x14ac:dyDescent="0.25">
      <c r="A814" s="59" t="s">
        <v>1601</v>
      </c>
      <c r="B814" s="59" t="s">
        <v>1602</v>
      </c>
      <c r="C814" s="59" t="s">
        <v>1631</v>
      </c>
      <c r="D814" s="59" t="s">
        <v>1632</v>
      </c>
      <c r="E814" s="59">
        <v>5</v>
      </c>
      <c r="F814" s="59" t="s">
        <v>20</v>
      </c>
    </row>
    <row r="815" spans="1:6" x14ac:dyDescent="0.25">
      <c r="A815" s="59" t="s">
        <v>1601</v>
      </c>
      <c r="B815" s="59" t="s">
        <v>1602</v>
      </c>
      <c r="C815" s="59" t="s">
        <v>1633</v>
      </c>
      <c r="D815" s="59" t="s">
        <v>1634</v>
      </c>
      <c r="E815" s="59">
        <v>5</v>
      </c>
      <c r="F815" s="59" t="s">
        <v>20</v>
      </c>
    </row>
    <row r="816" spans="1:6" x14ac:dyDescent="0.25">
      <c r="A816" s="59" t="s">
        <v>1601</v>
      </c>
      <c r="B816" s="59" t="s">
        <v>1602</v>
      </c>
      <c r="C816" s="59" t="s">
        <v>1635</v>
      </c>
      <c r="D816" s="59" t="s">
        <v>1636</v>
      </c>
      <c r="E816" s="59">
        <v>5</v>
      </c>
      <c r="F816" s="59" t="s">
        <v>20</v>
      </c>
    </row>
    <row r="817" spans="1:6" x14ac:dyDescent="0.25">
      <c r="A817" s="59" t="s">
        <v>1601</v>
      </c>
      <c r="B817" s="59" t="s">
        <v>1602</v>
      </c>
      <c r="C817" s="59" t="s">
        <v>1637</v>
      </c>
      <c r="D817" s="59" t="s">
        <v>1638</v>
      </c>
      <c r="E817" s="59">
        <v>4</v>
      </c>
      <c r="F817" s="59" t="s">
        <v>20</v>
      </c>
    </row>
    <row r="818" spans="1:6" x14ac:dyDescent="0.25">
      <c r="A818" s="59" t="s">
        <v>1601</v>
      </c>
      <c r="B818" s="59" t="s">
        <v>1602</v>
      </c>
      <c r="C818" s="59" t="s">
        <v>1639</v>
      </c>
      <c r="D818" s="59" t="s">
        <v>1640</v>
      </c>
      <c r="E818" s="59">
        <v>3</v>
      </c>
      <c r="F818" s="59" t="s">
        <v>9</v>
      </c>
    </row>
    <row r="819" spans="1:6" x14ac:dyDescent="0.25">
      <c r="A819" s="59" t="s">
        <v>1601</v>
      </c>
      <c r="B819" s="59" t="s">
        <v>1602</v>
      </c>
      <c r="C819" s="59" t="s">
        <v>1641</v>
      </c>
      <c r="D819" s="59" t="s">
        <v>1642</v>
      </c>
      <c r="E819" s="59">
        <v>4</v>
      </c>
      <c r="F819" s="59" t="s">
        <v>20</v>
      </c>
    </row>
    <row r="820" spans="1:6" x14ac:dyDescent="0.25">
      <c r="A820" s="59" t="s">
        <v>1601</v>
      </c>
      <c r="B820" s="59" t="s">
        <v>1602</v>
      </c>
      <c r="C820" s="59" t="s">
        <v>1643</v>
      </c>
      <c r="D820" s="59" t="s">
        <v>1644</v>
      </c>
      <c r="E820" s="59">
        <v>4</v>
      </c>
      <c r="F820" s="59" t="s">
        <v>20</v>
      </c>
    </row>
    <row r="821" spans="1:6" x14ac:dyDescent="0.25">
      <c r="A821" s="59" t="s">
        <v>1601</v>
      </c>
      <c r="B821" s="59" t="s">
        <v>1602</v>
      </c>
      <c r="C821" s="59" t="s">
        <v>1645</v>
      </c>
      <c r="D821" s="59" t="s">
        <v>1646</v>
      </c>
      <c r="E821" s="59">
        <v>4</v>
      </c>
      <c r="F821" s="59" t="s">
        <v>20</v>
      </c>
    </row>
    <row r="822" spans="1:6" x14ac:dyDescent="0.25">
      <c r="A822" s="59" t="s">
        <v>1601</v>
      </c>
      <c r="B822" s="59" t="s">
        <v>1602</v>
      </c>
      <c r="C822" s="59" t="s">
        <v>1647</v>
      </c>
      <c r="D822" s="59" t="s">
        <v>1648</v>
      </c>
      <c r="E822" s="59">
        <v>3</v>
      </c>
      <c r="F822" s="59" t="s">
        <v>9</v>
      </c>
    </row>
    <row r="823" spans="1:6" x14ac:dyDescent="0.25">
      <c r="A823" s="59" t="s">
        <v>1601</v>
      </c>
      <c r="B823" s="59" t="s">
        <v>1602</v>
      </c>
      <c r="C823" s="59" t="s">
        <v>1649</v>
      </c>
      <c r="D823" s="59" t="s">
        <v>1650</v>
      </c>
      <c r="E823" s="59">
        <v>4</v>
      </c>
      <c r="F823" s="59" t="s">
        <v>9</v>
      </c>
    </row>
    <row r="824" spans="1:6" x14ac:dyDescent="0.25">
      <c r="A824" s="59" t="s">
        <v>1601</v>
      </c>
      <c r="B824" s="59" t="s">
        <v>1602</v>
      </c>
      <c r="C824" s="59" t="s">
        <v>1651</v>
      </c>
      <c r="D824" s="59" t="s">
        <v>1652</v>
      </c>
      <c r="E824" s="59">
        <v>5</v>
      </c>
      <c r="F824" s="59" t="s">
        <v>20</v>
      </c>
    </row>
    <row r="825" spans="1:6" x14ac:dyDescent="0.25">
      <c r="A825" s="59" t="s">
        <v>1601</v>
      </c>
      <c r="B825" s="59" t="s">
        <v>1602</v>
      </c>
      <c r="C825" s="59" t="s">
        <v>1653</v>
      </c>
      <c r="D825" s="59" t="s">
        <v>1654</v>
      </c>
      <c r="E825" s="59">
        <v>5</v>
      </c>
      <c r="F825" s="59" t="s">
        <v>20</v>
      </c>
    </row>
    <row r="826" spans="1:6" x14ac:dyDescent="0.25">
      <c r="A826" s="59" t="s">
        <v>1601</v>
      </c>
      <c r="B826" s="59" t="s">
        <v>1602</v>
      </c>
      <c r="C826" s="59" t="s">
        <v>1655</v>
      </c>
      <c r="D826" s="59" t="s">
        <v>1656</v>
      </c>
      <c r="E826" s="59">
        <v>4</v>
      </c>
      <c r="F826" s="59" t="s">
        <v>9</v>
      </c>
    </row>
    <row r="827" spans="1:6" x14ac:dyDescent="0.25">
      <c r="A827" s="59" t="s">
        <v>1601</v>
      </c>
      <c r="B827" s="59" t="s">
        <v>1602</v>
      </c>
      <c r="C827" s="59" t="s">
        <v>1657</v>
      </c>
      <c r="D827" s="59" t="s">
        <v>1658</v>
      </c>
      <c r="E827" s="59">
        <v>5</v>
      </c>
      <c r="F827" s="59" t="s">
        <v>20</v>
      </c>
    </row>
    <row r="828" spans="1:6" x14ac:dyDescent="0.25">
      <c r="A828" s="59" t="s">
        <v>1601</v>
      </c>
      <c r="B828" s="59" t="s">
        <v>1602</v>
      </c>
      <c r="C828" s="59" t="s">
        <v>1659</v>
      </c>
      <c r="D828" s="59" t="s">
        <v>1660</v>
      </c>
      <c r="E828" s="59">
        <v>5</v>
      </c>
      <c r="F828" s="59" t="s">
        <v>20</v>
      </c>
    </row>
    <row r="829" spans="1:6" x14ac:dyDescent="0.25">
      <c r="A829" s="59" t="s">
        <v>1601</v>
      </c>
      <c r="B829" s="59" t="s">
        <v>1602</v>
      </c>
      <c r="C829" s="59" t="s">
        <v>1661</v>
      </c>
      <c r="D829" s="59" t="s">
        <v>1662</v>
      </c>
      <c r="E829" s="59">
        <v>3</v>
      </c>
      <c r="F829" s="59" t="s">
        <v>20</v>
      </c>
    </row>
    <row r="830" spans="1:6" x14ac:dyDescent="0.25">
      <c r="A830" s="59" t="s">
        <v>1601</v>
      </c>
      <c r="B830" s="59" t="s">
        <v>1602</v>
      </c>
      <c r="C830" s="59" t="s">
        <v>1663</v>
      </c>
      <c r="D830" s="59" t="s">
        <v>1664</v>
      </c>
      <c r="E830" s="59">
        <v>3</v>
      </c>
      <c r="F830" s="59" t="s">
        <v>20</v>
      </c>
    </row>
    <row r="831" spans="1:6" x14ac:dyDescent="0.25">
      <c r="A831" s="59" t="s">
        <v>1601</v>
      </c>
      <c r="B831" s="59" t="s">
        <v>1602</v>
      </c>
      <c r="C831" s="59" t="s">
        <v>1665</v>
      </c>
      <c r="D831" s="59" t="s">
        <v>1666</v>
      </c>
      <c r="E831" s="59">
        <v>2</v>
      </c>
      <c r="F831" s="59" t="s">
        <v>9</v>
      </c>
    </row>
    <row r="832" spans="1:6" x14ac:dyDescent="0.25">
      <c r="A832" s="59" t="s">
        <v>1601</v>
      </c>
      <c r="B832" s="59" t="s">
        <v>1602</v>
      </c>
      <c r="C832" s="59" t="s">
        <v>1667</v>
      </c>
      <c r="D832" s="59" t="s">
        <v>1668</v>
      </c>
      <c r="E832" s="59">
        <v>3</v>
      </c>
      <c r="F832" s="59" t="s">
        <v>9</v>
      </c>
    </row>
    <row r="833" spans="1:6" x14ac:dyDescent="0.25">
      <c r="A833" s="59" t="s">
        <v>1601</v>
      </c>
      <c r="B833" s="59" t="s">
        <v>1602</v>
      </c>
      <c r="C833" s="59" t="s">
        <v>1669</v>
      </c>
      <c r="D833" s="59" t="s">
        <v>1670</v>
      </c>
      <c r="E833" s="59">
        <v>4</v>
      </c>
      <c r="F833" s="59" t="s">
        <v>20</v>
      </c>
    </row>
    <row r="834" spans="1:6" x14ac:dyDescent="0.25">
      <c r="A834" s="59" t="s">
        <v>1601</v>
      </c>
      <c r="B834" s="59" t="s">
        <v>1602</v>
      </c>
      <c r="C834" s="59" t="s">
        <v>1671</v>
      </c>
      <c r="D834" s="59" t="s">
        <v>1672</v>
      </c>
      <c r="E834" s="59">
        <v>4</v>
      </c>
      <c r="F834" s="59" t="s">
        <v>20</v>
      </c>
    </row>
    <row r="835" spans="1:6" x14ac:dyDescent="0.25">
      <c r="A835" s="59" t="s">
        <v>1601</v>
      </c>
      <c r="B835" s="59" t="s">
        <v>1602</v>
      </c>
      <c r="C835" s="59" t="s">
        <v>1673</v>
      </c>
      <c r="D835" s="59" t="s">
        <v>1674</v>
      </c>
      <c r="E835" s="59">
        <v>4</v>
      </c>
      <c r="F835" s="59" t="s">
        <v>20</v>
      </c>
    </row>
    <row r="836" spans="1:6" x14ac:dyDescent="0.25">
      <c r="A836" s="59" t="s">
        <v>1601</v>
      </c>
      <c r="B836" s="59" t="s">
        <v>1602</v>
      </c>
      <c r="C836" s="59" t="s">
        <v>1675</v>
      </c>
      <c r="D836" s="59" t="s">
        <v>1676</v>
      </c>
      <c r="E836" s="59">
        <v>4</v>
      </c>
      <c r="F836" s="59" t="s">
        <v>20</v>
      </c>
    </row>
    <row r="837" spans="1:6" x14ac:dyDescent="0.25">
      <c r="A837" s="59" t="s">
        <v>1601</v>
      </c>
      <c r="B837" s="59" t="s">
        <v>1602</v>
      </c>
      <c r="C837" s="59" t="s">
        <v>1677</v>
      </c>
      <c r="D837" s="59" t="s">
        <v>1678</v>
      </c>
      <c r="E837" s="59">
        <v>4</v>
      </c>
      <c r="F837" s="59" t="s">
        <v>20</v>
      </c>
    </row>
    <row r="838" spans="1:6" x14ac:dyDescent="0.25">
      <c r="A838" s="59" t="s">
        <v>1601</v>
      </c>
      <c r="B838" s="59" t="s">
        <v>1602</v>
      </c>
      <c r="C838" s="59" t="s">
        <v>1679</v>
      </c>
      <c r="D838" s="59" t="s">
        <v>1680</v>
      </c>
      <c r="E838" s="59">
        <v>3</v>
      </c>
      <c r="F838" s="59" t="s">
        <v>9</v>
      </c>
    </row>
    <row r="839" spans="1:6" x14ac:dyDescent="0.25">
      <c r="A839" s="59" t="s">
        <v>1601</v>
      </c>
      <c r="B839" s="59" t="s">
        <v>1602</v>
      </c>
      <c r="C839" s="59" t="s">
        <v>1681</v>
      </c>
      <c r="D839" s="59" t="s">
        <v>1682</v>
      </c>
      <c r="E839" s="59">
        <v>4</v>
      </c>
      <c r="F839" s="59" t="s">
        <v>9</v>
      </c>
    </row>
    <row r="840" spans="1:6" x14ac:dyDescent="0.25">
      <c r="A840" s="59" t="s">
        <v>1601</v>
      </c>
      <c r="B840" s="59" t="s">
        <v>1602</v>
      </c>
      <c r="C840" s="59" t="s">
        <v>1683</v>
      </c>
      <c r="D840" s="59" t="s">
        <v>1684</v>
      </c>
      <c r="E840" s="59">
        <v>5</v>
      </c>
      <c r="F840" s="59" t="s">
        <v>20</v>
      </c>
    </row>
    <row r="841" spans="1:6" x14ac:dyDescent="0.25">
      <c r="A841" s="59" t="s">
        <v>1601</v>
      </c>
      <c r="B841" s="59" t="s">
        <v>1602</v>
      </c>
      <c r="C841" s="59" t="s">
        <v>1685</v>
      </c>
      <c r="D841" s="59" t="s">
        <v>1686</v>
      </c>
      <c r="E841" s="59">
        <v>5</v>
      </c>
      <c r="F841" s="59" t="s">
        <v>20</v>
      </c>
    </row>
    <row r="842" spans="1:6" x14ac:dyDescent="0.25">
      <c r="A842" s="59" t="s">
        <v>1601</v>
      </c>
      <c r="B842" s="59" t="s">
        <v>1602</v>
      </c>
      <c r="C842" s="59" t="s">
        <v>1687</v>
      </c>
      <c r="D842" s="59" t="s">
        <v>1688</v>
      </c>
      <c r="E842" s="59">
        <v>5</v>
      </c>
      <c r="F842" s="59" t="s">
        <v>20</v>
      </c>
    </row>
    <row r="843" spans="1:6" x14ac:dyDescent="0.25">
      <c r="A843" s="59" t="s">
        <v>1601</v>
      </c>
      <c r="B843" s="59" t="s">
        <v>1602</v>
      </c>
      <c r="C843" s="59" t="s">
        <v>1689</v>
      </c>
      <c r="D843" s="59" t="s">
        <v>1690</v>
      </c>
      <c r="E843" s="59">
        <v>4</v>
      </c>
      <c r="F843" s="59" t="s">
        <v>9</v>
      </c>
    </row>
    <row r="844" spans="1:6" x14ac:dyDescent="0.25">
      <c r="A844" s="59" t="s">
        <v>1601</v>
      </c>
      <c r="B844" s="59" t="s">
        <v>1602</v>
      </c>
      <c r="C844" s="59" t="s">
        <v>1691</v>
      </c>
      <c r="D844" s="59" t="s">
        <v>1692</v>
      </c>
      <c r="E844" s="59">
        <v>5</v>
      </c>
      <c r="F844" s="59" t="s">
        <v>20</v>
      </c>
    </row>
    <row r="845" spans="1:6" x14ac:dyDescent="0.25">
      <c r="A845" s="59" t="s">
        <v>1601</v>
      </c>
      <c r="B845" s="59" t="s">
        <v>1602</v>
      </c>
      <c r="C845" s="59" t="s">
        <v>1693</v>
      </c>
      <c r="D845" s="59" t="s">
        <v>1694</v>
      </c>
      <c r="E845" s="59">
        <v>5</v>
      </c>
      <c r="F845" s="59" t="s">
        <v>20</v>
      </c>
    </row>
    <row r="846" spans="1:6" x14ac:dyDescent="0.25">
      <c r="A846" s="59" t="s">
        <v>1601</v>
      </c>
      <c r="B846" s="59" t="s">
        <v>1602</v>
      </c>
      <c r="C846" s="59" t="s">
        <v>1695</v>
      </c>
      <c r="D846" s="59" t="s">
        <v>1696</v>
      </c>
      <c r="E846" s="59">
        <v>5</v>
      </c>
      <c r="F846" s="59" t="s">
        <v>20</v>
      </c>
    </row>
    <row r="847" spans="1:6" x14ac:dyDescent="0.25">
      <c r="A847" s="59" t="s">
        <v>1601</v>
      </c>
      <c r="B847" s="59" t="s">
        <v>1602</v>
      </c>
      <c r="C847" s="59" t="s">
        <v>1697</v>
      </c>
      <c r="D847" s="59" t="s">
        <v>1698</v>
      </c>
      <c r="E847" s="59">
        <v>4</v>
      </c>
      <c r="F847" s="59" t="s">
        <v>20</v>
      </c>
    </row>
    <row r="848" spans="1:6" x14ac:dyDescent="0.25">
      <c r="A848" s="59" t="s">
        <v>1601</v>
      </c>
      <c r="B848" s="59" t="s">
        <v>1602</v>
      </c>
      <c r="C848" s="59" t="s">
        <v>1699</v>
      </c>
      <c r="D848" s="59" t="s">
        <v>1700</v>
      </c>
      <c r="E848" s="59">
        <v>4</v>
      </c>
      <c r="F848" s="59" t="s">
        <v>20</v>
      </c>
    </row>
    <row r="849" spans="1:6" x14ac:dyDescent="0.25">
      <c r="A849" s="59" t="s">
        <v>1601</v>
      </c>
      <c r="B849" s="59" t="s">
        <v>1602</v>
      </c>
      <c r="C849" s="59" t="s">
        <v>1701</v>
      </c>
      <c r="D849" s="59" t="s">
        <v>1702</v>
      </c>
      <c r="E849" s="59">
        <v>3</v>
      </c>
      <c r="F849" s="59" t="s">
        <v>20</v>
      </c>
    </row>
    <row r="850" spans="1:6" x14ac:dyDescent="0.25">
      <c r="A850" s="59" t="s">
        <v>1601</v>
      </c>
      <c r="B850" s="59" t="s">
        <v>1602</v>
      </c>
      <c r="C850" s="59" t="s">
        <v>1703</v>
      </c>
      <c r="D850" s="59" t="s">
        <v>1704</v>
      </c>
      <c r="E850" s="59">
        <v>2</v>
      </c>
      <c r="F850" s="59" t="s">
        <v>9</v>
      </c>
    </row>
    <row r="851" spans="1:6" x14ac:dyDescent="0.25">
      <c r="A851" s="59" t="s">
        <v>1601</v>
      </c>
      <c r="B851" s="59" t="s">
        <v>1602</v>
      </c>
      <c r="C851" s="59" t="s">
        <v>1705</v>
      </c>
      <c r="D851" s="59" t="s">
        <v>1706</v>
      </c>
      <c r="E851" s="59">
        <v>3</v>
      </c>
      <c r="F851" s="59" t="s">
        <v>20</v>
      </c>
    </row>
    <row r="852" spans="1:6" x14ac:dyDescent="0.25">
      <c r="A852" s="59" t="s">
        <v>1601</v>
      </c>
      <c r="B852" s="59" t="s">
        <v>1602</v>
      </c>
      <c r="C852" s="59" t="s">
        <v>1707</v>
      </c>
      <c r="D852" s="59" t="s">
        <v>1708</v>
      </c>
      <c r="E852" s="59">
        <v>3</v>
      </c>
      <c r="F852" s="59" t="s">
        <v>20</v>
      </c>
    </row>
    <row r="853" spans="1:6" x14ac:dyDescent="0.25">
      <c r="A853" s="59" t="s">
        <v>1601</v>
      </c>
      <c r="B853" s="59" t="s">
        <v>1602</v>
      </c>
      <c r="C853" s="59" t="s">
        <v>1709</v>
      </c>
      <c r="D853" s="59" t="s">
        <v>1710</v>
      </c>
      <c r="E853" s="59">
        <v>3</v>
      </c>
      <c r="F853" s="59" t="s">
        <v>20</v>
      </c>
    </row>
    <row r="854" spans="1:6" x14ac:dyDescent="0.25">
      <c r="A854" s="59" t="s">
        <v>1601</v>
      </c>
      <c r="B854" s="59" t="s">
        <v>1602</v>
      </c>
      <c r="C854" s="59" t="s">
        <v>1711</v>
      </c>
      <c r="D854" s="59" t="s">
        <v>1712</v>
      </c>
      <c r="E854" s="59">
        <v>3</v>
      </c>
      <c r="F854" s="59" t="s">
        <v>20</v>
      </c>
    </row>
    <row r="855" spans="1:6" x14ac:dyDescent="0.25">
      <c r="A855" s="59" t="s">
        <v>1601</v>
      </c>
      <c r="B855" s="59" t="s">
        <v>1602</v>
      </c>
      <c r="C855" s="59" t="s">
        <v>1713</v>
      </c>
      <c r="D855" s="59" t="s">
        <v>1714</v>
      </c>
      <c r="E855" s="59">
        <v>3</v>
      </c>
      <c r="F855" s="59" t="s">
        <v>20</v>
      </c>
    </row>
    <row r="856" spans="1:6" x14ac:dyDescent="0.25">
      <c r="A856" s="59" t="s">
        <v>1601</v>
      </c>
      <c r="B856" s="59" t="s">
        <v>1602</v>
      </c>
      <c r="C856" s="59" t="s">
        <v>1715</v>
      </c>
      <c r="D856" s="59" t="s">
        <v>1716</v>
      </c>
      <c r="E856" s="59">
        <v>3</v>
      </c>
      <c r="F856" s="59" t="s">
        <v>20</v>
      </c>
    </row>
    <row r="857" spans="1:6" x14ac:dyDescent="0.25">
      <c r="A857" s="59" t="s">
        <v>1601</v>
      </c>
      <c r="B857" s="59" t="s">
        <v>1602</v>
      </c>
      <c r="C857" s="59" t="s">
        <v>1717</v>
      </c>
      <c r="D857" s="59" t="s">
        <v>1718</v>
      </c>
      <c r="E857" s="59">
        <v>3</v>
      </c>
      <c r="F857" s="59" t="s">
        <v>20</v>
      </c>
    </row>
    <row r="858" spans="1:6" x14ac:dyDescent="0.25">
      <c r="A858" s="59" t="s">
        <v>1601</v>
      </c>
      <c r="B858" s="59" t="s">
        <v>1602</v>
      </c>
      <c r="C858" s="59" t="s">
        <v>1719</v>
      </c>
      <c r="D858" s="59" t="s">
        <v>1720</v>
      </c>
      <c r="E858" s="59">
        <v>3</v>
      </c>
      <c r="F858" s="59" t="s">
        <v>20</v>
      </c>
    </row>
    <row r="859" spans="1:6" x14ac:dyDescent="0.25">
      <c r="A859" s="59" t="s">
        <v>1601</v>
      </c>
      <c r="B859" s="59" t="s">
        <v>1602</v>
      </c>
      <c r="C859" s="59" t="s">
        <v>1721</v>
      </c>
      <c r="D859" s="59" t="s">
        <v>1722</v>
      </c>
      <c r="E859" s="59">
        <v>2</v>
      </c>
      <c r="F859" s="59" t="s">
        <v>9</v>
      </c>
    </row>
    <row r="860" spans="1:6" x14ac:dyDescent="0.25">
      <c r="A860" s="59" t="s">
        <v>1601</v>
      </c>
      <c r="B860" s="59" t="s">
        <v>1602</v>
      </c>
      <c r="C860" s="59" t="s">
        <v>1723</v>
      </c>
      <c r="D860" s="59" t="s">
        <v>1724</v>
      </c>
      <c r="E860" s="59">
        <v>3</v>
      </c>
      <c r="F860" s="59" t="s">
        <v>9</v>
      </c>
    </row>
    <row r="861" spans="1:6" x14ac:dyDescent="0.25">
      <c r="A861" s="59" t="s">
        <v>1601</v>
      </c>
      <c r="B861" s="59" t="s">
        <v>1602</v>
      </c>
      <c r="C861" s="59" t="s">
        <v>1725</v>
      </c>
      <c r="D861" s="59" t="s">
        <v>1726</v>
      </c>
      <c r="E861" s="59">
        <v>4</v>
      </c>
      <c r="F861" s="59" t="s">
        <v>20</v>
      </c>
    </row>
    <row r="862" spans="1:6" x14ac:dyDescent="0.25">
      <c r="A862" s="59" t="s">
        <v>1601</v>
      </c>
      <c r="B862" s="59" t="s">
        <v>1602</v>
      </c>
      <c r="C862" s="59" t="s">
        <v>1727</v>
      </c>
      <c r="D862" s="59" t="s">
        <v>1728</v>
      </c>
      <c r="E862" s="59">
        <v>4</v>
      </c>
      <c r="F862" s="59" t="s">
        <v>20</v>
      </c>
    </row>
    <row r="863" spans="1:6" x14ac:dyDescent="0.25">
      <c r="A863" s="59" t="s">
        <v>1601</v>
      </c>
      <c r="B863" s="59" t="s">
        <v>1602</v>
      </c>
      <c r="C863" s="59" t="s">
        <v>1729</v>
      </c>
      <c r="D863" s="59" t="s">
        <v>1730</v>
      </c>
      <c r="E863" s="59">
        <v>3</v>
      </c>
      <c r="F863" s="59" t="s">
        <v>9</v>
      </c>
    </row>
    <row r="864" spans="1:6" x14ac:dyDescent="0.25">
      <c r="A864" s="59" t="s">
        <v>1601</v>
      </c>
      <c r="B864" s="59" t="s">
        <v>1602</v>
      </c>
      <c r="C864" s="59" t="s">
        <v>1731</v>
      </c>
      <c r="D864" s="59" t="s">
        <v>1732</v>
      </c>
      <c r="E864" s="59">
        <v>4</v>
      </c>
      <c r="F864" s="59" t="s">
        <v>20</v>
      </c>
    </row>
    <row r="865" spans="1:6" x14ac:dyDescent="0.25">
      <c r="A865" s="59" t="s">
        <v>1601</v>
      </c>
      <c r="B865" s="59" t="s">
        <v>1602</v>
      </c>
      <c r="C865" s="59" t="s">
        <v>1733</v>
      </c>
      <c r="D865" s="59" t="s">
        <v>1734</v>
      </c>
      <c r="E865" s="59">
        <v>4</v>
      </c>
      <c r="F865" s="59" t="s">
        <v>20</v>
      </c>
    </row>
    <row r="866" spans="1:6" x14ac:dyDescent="0.25">
      <c r="A866" s="59" t="s">
        <v>1601</v>
      </c>
      <c r="B866" s="59" t="s">
        <v>1602</v>
      </c>
      <c r="C866" s="59" t="s">
        <v>1735</v>
      </c>
      <c r="D866" s="59" t="s">
        <v>1736</v>
      </c>
      <c r="E866" s="59">
        <v>3</v>
      </c>
      <c r="F866" s="59" t="s">
        <v>9</v>
      </c>
    </row>
    <row r="867" spans="1:6" x14ac:dyDescent="0.25">
      <c r="A867" s="59" t="s">
        <v>1601</v>
      </c>
      <c r="B867" s="59" t="s">
        <v>1602</v>
      </c>
      <c r="C867" s="59" t="s">
        <v>1737</v>
      </c>
      <c r="D867" s="59" t="s">
        <v>1738</v>
      </c>
      <c r="E867" s="59">
        <v>4</v>
      </c>
      <c r="F867" s="59" t="s">
        <v>20</v>
      </c>
    </row>
    <row r="868" spans="1:6" x14ac:dyDescent="0.25">
      <c r="A868" s="59" t="s">
        <v>1601</v>
      </c>
      <c r="B868" s="59" t="s">
        <v>1602</v>
      </c>
      <c r="C868" s="59" t="s">
        <v>1739</v>
      </c>
      <c r="D868" s="59" t="s">
        <v>1740</v>
      </c>
      <c r="E868" s="59">
        <v>4</v>
      </c>
      <c r="F868" s="59" t="s">
        <v>20</v>
      </c>
    </row>
    <row r="869" spans="1:6" x14ac:dyDescent="0.25">
      <c r="A869" s="59" t="s">
        <v>1601</v>
      </c>
      <c r="B869" s="59" t="s">
        <v>1602</v>
      </c>
      <c r="C869" s="59" t="s">
        <v>1741</v>
      </c>
      <c r="D869" s="59" t="s">
        <v>1742</v>
      </c>
      <c r="E869" s="59">
        <v>3</v>
      </c>
      <c r="F869" s="59" t="s">
        <v>20</v>
      </c>
    </row>
    <row r="870" spans="1:6" x14ac:dyDescent="0.25">
      <c r="A870" s="59" t="s">
        <v>1601</v>
      </c>
      <c r="B870" s="59" t="s">
        <v>1602</v>
      </c>
      <c r="C870" s="59" t="s">
        <v>1743</v>
      </c>
      <c r="D870" s="59" t="s">
        <v>1744</v>
      </c>
      <c r="E870" s="59">
        <v>3</v>
      </c>
      <c r="F870" s="59" t="s">
        <v>20</v>
      </c>
    </row>
    <row r="871" spans="1:6" x14ac:dyDescent="0.25">
      <c r="A871" s="59" t="s">
        <v>1601</v>
      </c>
      <c r="B871" s="59" t="s">
        <v>1602</v>
      </c>
      <c r="C871" s="59" t="s">
        <v>1745</v>
      </c>
      <c r="D871" s="59" t="s">
        <v>1746</v>
      </c>
      <c r="E871" s="59">
        <v>2</v>
      </c>
      <c r="F871" s="59" t="s">
        <v>20</v>
      </c>
    </row>
    <row r="872" spans="1:6" x14ac:dyDescent="0.25">
      <c r="A872" s="59" t="s">
        <v>1601</v>
      </c>
      <c r="B872" s="59" t="s">
        <v>1602</v>
      </c>
      <c r="C872" s="59" t="s">
        <v>1747</v>
      </c>
      <c r="D872" s="59" t="s">
        <v>1748</v>
      </c>
      <c r="E872" s="59">
        <v>2</v>
      </c>
      <c r="F872" s="59" t="s">
        <v>9</v>
      </c>
    </row>
    <row r="873" spans="1:6" x14ac:dyDescent="0.25">
      <c r="A873" s="59" t="s">
        <v>1601</v>
      </c>
      <c r="B873" s="59" t="s">
        <v>1602</v>
      </c>
      <c r="C873" s="59" t="s">
        <v>1749</v>
      </c>
      <c r="D873" s="59" t="s">
        <v>1750</v>
      </c>
      <c r="E873" s="59">
        <v>3</v>
      </c>
      <c r="F873" s="59" t="s">
        <v>9</v>
      </c>
    </row>
    <row r="874" spans="1:6" x14ac:dyDescent="0.25">
      <c r="A874" s="59" t="s">
        <v>1601</v>
      </c>
      <c r="B874" s="59" t="s">
        <v>1602</v>
      </c>
      <c r="C874" s="59" t="s">
        <v>1751</v>
      </c>
      <c r="D874" s="59" t="s">
        <v>1752</v>
      </c>
      <c r="E874" s="59">
        <v>4</v>
      </c>
      <c r="F874" s="59" t="s">
        <v>20</v>
      </c>
    </row>
    <row r="875" spans="1:6" x14ac:dyDescent="0.25">
      <c r="A875" s="59" t="s">
        <v>1601</v>
      </c>
      <c r="B875" s="59" t="s">
        <v>1602</v>
      </c>
      <c r="C875" s="59" t="s">
        <v>1753</v>
      </c>
      <c r="D875" s="59" t="s">
        <v>1754</v>
      </c>
      <c r="E875" s="59">
        <v>4</v>
      </c>
      <c r="F875" s="59" t="s">
        <v>20</v>
      </c>
    </row>
    <row r="876" spans="1:6" x14ac:dyDescent="0.25">
      <c r="A876" s="59" t="s">
        <v>1601</v>
      </c>
      <c r="B876" s="59" t="s">
        <v>1602</v>
      </c>
      <c r="C876" s="59" t="s">
        <v>1755</v>
      </c>
      <c r="D876" s="59" t="s">
        <v>1756</v>
      </c>
      <c r="E876" s="59">
        <v>3</v>
      </c>
      <c r="F876" s="59" t="s">
        <v>9</v>
      </c>
    </row>
    <row r="877" spans="1:6" x14ac:dyDescent="0.25">
      <c r="A877" s="59" t="s">
        <v>1601</v>
      </c>
      <c r="B877" s="59" t="s">
        <v>1602</v>
      </c>
      <c r="C877" s="59" t="s">
        <v>1757</v>
      </c>
      <c r="D877" s="59" t="s">
        <v>1758</v>
      </c>
      <c r="E877" s="59">
        <v>4</v>
      </c>
      <c r="F877" s="59" t="s">
        <v>20</v>
      </c>
    </row>
    <row r="878" spans="1:6" x14ac:dyDescent="0.25">
      <c r="A878" s="59" t="s">
        <v>1601</v>
      </c>
      <c r="B878" s="59" t="s">
        <v>1602</v>
      </c>
      <c r="C878" s="59" t="s">
        <v>1759</v>
      </c>
      <c r="D878" s="59" t="s">
        <v>1760</v>
      </c>
      <c r="E878" s="59">
        <v>4</v>
      </c>
      <c r="F878" s="59" t="s">
        <v>20</v>
      </c>
    </row>
    <row r="879" spans="1:6" x14ac:dyDescent="0.25">
      <c r="A879" s="59" t="s">
        <v>1601</v>
      </c>
      <c r="B879" s="59" t="s">
        <v>1602</v>
      </c>
      <c r="C879" s="59" t="s">
        <v>1761</v>
      </c>
      <c r="D879" s="59" t="s">
        <v>1762</v>
      </c>
      <c r="E879" s="59">
        <v>4</v>
      </c>
      <c r="F879" s="59" t="s">
        <v>20</v>
      </c>
    </row>
    <row r="880" spans="1:6" x14ac:dyDescent="0.25">
      <c r="A880" s="59" t="s">
        <v>1601</v>
      </c>
      <c r="B880" s="59" t="s">
        <v>1602</v>
      </c>
      <c r="C880" s="59" t="s">
        <v>1763</v>
      </c>
      <c r="D880" s="59" t="s">
        <v>1764</v>
      </c>
      <c r="E880" s="59">
        <v>3</v>
      </c>
      <c r="F880" s="59" t="s">
        <v>9</v>
      </c>
    </row>
    <row r="881" spans="1:6" x14ac:dyDescent="0.25">
      <c r="A881" s="59" t="s">
        <v>1601</v>
      </c>
      <c r="B881" s="59" t="s">
        <v>1602</v>
      </c>
      <c r="C881" s="59" t="s">
        <v>1765</v>
      </c>
      <c r="D881" s="59" t="s">
        <v>1766</v>
      </c>
      <c r="E881" s="59">
        <v>4</v>
      </c>
      <c r="F881" s="59" t="s">
        <v>20</v>
      </c>
    </row>
    <row r="882" spans="1:6" x14ac:dyDescent="0.25">
      <c r="A882" s="59" t="s">
        <v>1601</v>
      </c>
      <c r="B882" s="59" t="s">
        <v>1602</v>
      </c>
      <c r="C882" s="59" t="s">
        <v>1767</v>
      </c>
      <c r="D882" s="59" t="s">
        <v>1768</v>
      </c>
      <c r="E882" s="59">
        <v>4</v>
      </c>
      <c r="F882" s="59" t="s">
        <v>20</v>
      </c>
    </row>
    <row r="883" spans="1:6" x14ac:dyDescent="0.25">
      <c r="A883" s="59" t="s">
        <v>1601</v>
      </c>
      <c r="B883" s="59" t="s">
        <v>1602</v>
      </c>
      <c r="C883" s="59" t="s">
        <v>1769</v>
      </c>
      <c r="D883" s="59" t="s">
        <v>1770</v>
      </c>
      <c r="E883" s="59">
        <v>3</v>
      </c>
      <c r="F883" s="59" t="s">
        <v>9</v>
      </c>
    </row>
    <row r="884" spans="1:6" x14ac:dyDescent="0.25">
      <c r="A884" s="59" t="s">
        <v>1601</v>
      </c>
      <c r="B884" s="59" t="s">
        <v>1602</v>
      </c>
      <c r="C884" s="59" t="s">
        <v>1771</v>
      </c>
      <c r="D884" s="59" t="s">
        <v>1772</v>
      </c>
      <c r="E884" s="59">
        <v>4</v>
      </c>
      <c r="F884" s="59" t="s">
        <v>9</v>
      </c>
    </row>
    <row r="885" spans="1:6" x14ac:dyDescent="0.25">
      <c r="A885" s="59" t="s">
        <v>1601</v>
      </c>
      <c r="B885" s="59" t="s">
        <v>1602</v>
      </c>
      <c r="C885" s="59" t="s">
        <v>1773</v>
      </c>
      <c r="D885" s="59" t="s">
        <v>1774</v>
      </c>
      <c r="E885" s="59">
        <v>5</v>
      </c>
      <c r="F885" s="59" t="s">
        <v>20</v>
      </c>
    </row>
    <row r="886" spans="1:6" x14ac:dyDescent="0.25">
      <c r="A886" s="59" t="s">
        <v>1601</v>
      </c>
      <c r="B886" s="59" t="s">
        <v>1602</v>
      </c>
      <c r="C886" s="59" t="s">
        <v>1775</v>
      </c>
      <c r="D886" s="59" t="s">
        <v>1776</v>
      </c>
      <c r="E886" s="59">
        <v>5</v>
      </c>
      <c r="F886" s="59" t="s">
        <v>20</v>
      </c>
    </row>
    <row r="887" spans="1:6" x14ac:dyDescent="0.25">
      <c r="A887" s="59" t="s">
        <v>1601</v>
      </c>
      <c r="B887" s="59" t="s">
        <v>1602</v>
      </c>
      <c r="C887" s="59" t="s">
        <v>1777</v>
      </c>
      <c r="D887" s="59" t="s">
        <v>1778</v>
      </c>
      <c r="E887" s="59">
        <v>4</v>
      </c>
      <c r="F887" s="59" t="s">
        <v>20</v>
      </c>
    </row>
    <row r="888" spans="1:6" x14ac:dyDescent="0.25">
      <c r="A888" s="59" t="s">
        <v>1601</v>
      </c>
      <c r="B888" s="59" t="s">
        <v>1602</v>
      </c>
      <c r="C888" s="59" t="s">
        <v>1779</v>
      </c>
      <c r="D888" s="59" t="s">
        <v>1780</v>
      </c>
      <c r="E888" s="59">
        <v>3</v>
      </c>
      <c r="F888" s="59" t="s">
        <v>20</v>
      </c>
    </row>
    <row r="889" spans="1:6" x14ac:dyDescent="0.25">
      <c r="A889" s="59" t="s">
        <v>1601</v>
      </c>
      <c r="B889" s="59" t="s">
        <v>1602</v>
      </c>
      <c r="C889" s="59" t="s">
        <v>1781</v>
      </c>
      <c r="D889" s="59" t="s">
        <v>1782</v>
      </c>
      <c r="E889" s="59">
        <v>3</v>
      </c>
      <c r="F889" s="59" t="s">
        <v>20</v>
      </c>
    </row>
    <row r="890" spans="1:6" x14ac:dyDescent="0.25">
      <c r="A890" s="59" t="s">
        <v>1601</v>
      </c>
      <c r="B890" s="59" t="s">
        <v>1602</v>
      </c>
      <c r="C890" s="59" t="s">
        <v>1783</v>
      </c>
      <c r="D890" s="59" t="s">
        <v>1784</v>
      </c>
      <c r="E890" s="59">
        <v>3</v>
      </c>
      <c r="F890" s="59" t="s">
        <v>20</v>
      </c>
    </row>
    <row r="891" spans="1:6" x14ac:dyDescent="0.25">
      <c r="A891" s="59" t="s">
        <v>1785</v>
      </c>
      <c r="B891" s="59" t="s">
        <v>1786</v>
      </c>
      <c r="C891" s="59" t="s">
        <v>1785</v>
      </c>
      <c r="D891" s="59" t="s">
        <v>1786</v>
      </c>
      <c r="E891" s="59">
        <v>1</v>
      </c>
      <c r="F891" s="59" t="s">
        <v>9</v>
      </c>
    </row>
    <row r="892" spans="1:6" x14ac:dyDescent="0.25">
      <c r="A892" s="59" t="s">
        <v>1785</v>
      </c>
      <c r="B892" s="59" t="s">
        <v>1786</v>
      </c>
      <c r="C892" s="59" t="s">
        <v>1787</v>
      </c>
      <c r="D892" s="59" t="s">
        <v>1788</v>
      </c>
      <c r="E892" s="59">
        <v>2</v>
      </c>
      <c r="F892" s="59" t="s">
        <v>9</v>
      </c>
    </row>
    <row r="893" spans="1:6" x14ac:dyDescent="0.25">
      <c r="A893" s="59" t="s">
        <v>1785</v>
      </c>
      <c r="B893" s="59" t="s">
        <v>1786</v>
      </c>
      <c r="C893" s="59" t="s">
        <v>1789</v>
      </c>
      <c r="D893" s="59" t="s">
        <v>1790</v>
      </c>
      <c r="E893" s="59">
        <v>3</v>
      </c>
      <c r="F893" s="59" t="s">
        <v>9</v>
      </c>
    </row>
    <row r="894" spans="1:6" x14ac:dyDescent="0.25">
      <c r="A894" s="59" t="s">
        <v>1785</v>
      </c>
      <c r="B894" s="59" t="s">
        <v>1786</v>
      </c>
      <c r="C894" s="59" t="s">
        <v>1791</v>
      </c>
      <c r="D894" s="59" t="s">
        <v>1792</v>
      </c>
      <c r="E894" s="59">
        <v>4</v>
      </c>
      <c r="F894" s="59" t="s">
        <v>20</v>
      </c>
    </row>
    <row r="895" spans="1:6" x14ac:dyDescent="0.25">
      <c r="A895" s="59" t="s">
        <v>1785</v>
      </c>
      <c r="B895" s="59" t="s">
        <v>1786</v>
      </c>
      <c r="C895" s="59" t="s">
        <v>1793</v>
      </c>
      <c r="D895" s="59" t="s">
        <v>1794</v>
      </c>
      <c r="E895" s="59">
        <v>4</v>
      </c>
      <c r="F895" s="59" t="s">
        <v>20</v>
      </c>
    </row>
    <row r="896" spans="1:6" x14ac:dyDescent="0.25">
      <c r="A896" s="59" t="s">
        <v>1785</v>
      </c>
      <c r="B896" s="59" t="s">
        <v>1786</v>
      </c>
      <c r="C896" s="59" t="s">
        <v>1795</v>
      </c>
      <c r="D896" s="59" t="s">
        <v>1796</v>
      </c>
      <c r="E896" s="59">
        <v>4</v>
      </c>
      <c r="F896" s="59" t="s">
        <v>20</v>
      </c>
    </row>
    <row r="897" spans="1:6" x14ac:dyDescent="0.25">
      <c r="A897" s="59" t="s">
        <v>1785</v>
      </c>
      <c r="B897" s="59" t="s">
        <v>1786</v>
      </c>
      <c r="C897" s="59" t="s">
        <v>1797</v>
      </c>
      <c r="D897" s="59" t="s">
        <v>1798</v>
      </c>
      <c r="E897" s="59">
        <v>3</v>
      </c>
      <c r="F897" s="59" t="s">
        <v>9</v>
      </c>
    </row>
    <row r="898" spans="1:6" x14ac:dyDescent="0.25">
      <c r="A898" s="59" t="s">
        <v>1785</v>
      </c>
      <c r="B898" s="59" t="s">
        <v>1786</v>
      </c>
      <c r="C898" s="59" t="s">
        <v>1799</v>
      </c>
      <c r="D898" s="59" t="s">
        <v>1800</v>
      </c>
      <c r="E898" s="59">
        <v>4</v>
      </c>
      <c r="F898" s="59" t="s">
        <v>20</v>
      </c>
    </row>
    <row r="899" spans="1:6" x14ac:dyDescent="0.25">
      <c r="A899" s="59" t="s">
        <v>1785</v>
      </c>
      <c r="B899" s="59" t="s">
        <v>1786</v>
      </c>
      <c r="C899" s="59" t="s">
        <v>1801</v>
      </c>
      <c r="D899" s="59" t="s">
        <v>1802</v>
      </c>
      <c r="E899" s="59">
        <v>4</v>
      </c>
      <c r="F899" s="59" t="s">
        <v>20</v>
      </c>
    </row>
    <row r="900" spans="1:6" x14ac:dyDescent="0.25">
      <c r="A900" s="59" t="s">
        <v>1785</v>
      </c>
      <c r="B900" s="59" t="s">
        <v>1786</v>
      </c>
      <c r="C900" s="59" t="s">
        <v>1803</v>
      </c>
      <c r="D900" s="59" t="s">
        <v>1804</v>
      </c>
      <c r="E900" s="59">
        <v>4</v>
      </c>
      <c r="F900" s="59" t="s">
        <v>20</v>
      </c>
    </row>
    <row r="901" spans="1:6" x14ac:dyDescent="0.25">
      <c r="A901" s="59" t="s">
        <v>1785</v>
      </c>
      <c r="B901" s="59" t="s">
        <v>1786</v>
      </c>
      <c r="C901" s="59" t="s">
        <v>1805</v>
      </c>
      <c r="D901" s="59" t="s">
        <v>1806</v>
      </c>
      <c r="E901" s="59">
        <v>3</v>
      </c>
      <c r="F901" s="59" t="s">
        <v>9</v>
      </c>
    </row>
    <row r="902" spans="1:6" x14ac:dyDescent="0.25">
      <c r="A902" s="59" t="s">
        <v>1785</v>
      </c>
      <c r="B902" s="59" t="s">
        <v>1786</v>
      </c>
      <c r="C902" s="59" t="s">
        <v>1807</v>
      </c>
      <c r="D902" s="59" t="s">
        <v>1808</v>
      </c>
      <c r="E902" s="59">
        <v>4</v>
      </c>
      <c r="F902" s="59" t="s">
        <v>20</v>
      </c>
    </row>
    <row r="903" spans="1:6" x14ac:dyDescent="0.25">
      <c r="A903" s="59" t="s">
        <v>1785</v>
      </c>
      <c r="B903" s="59" t="s">
        <v>1786</v>
      </c>
      <c r="C903" s="59" t="s">
        <v>1809</v>
      </c>
      <c r="D903" s="59" t="s">
        <v>1810</v>
      </c>
      <c r="E903" s="59">
        <v>4</v>
      </c>
      <c r="F903" s="59" t="s">
        <v>20</v>
      </c>
    </row>
    <row r="904" spans="1:6" x14ac:dyDescent="0.25">
      <c r="A904" s="59" t="s">
        <v>1785</v>
      </c>
      <c r="B904" s="59" t="s">
        <v>1786</v>
      </c>
      <c r="C904" s="59" t="s">
        <v>1811</v>
      </c>
      <c r="D904" s="59" t="s">
        <v>1812</v>
      </c>
      <c r="E904" s="59">
        <v>4</v>
      </c>
      <c r="F904" s="59" t="s">
        <v>20</v>
      </c>
    </row>
    <row r="905" spans="1:6" x14ac:dyDescent="0.25">
      <c r="A905" s="59" t="s">
        <v>1785</v>
      </c>
      <c r="B905" s="59" t="s">
        <v>1786</v>
      </c>
      <c r="C905" s="59" t="s">
        <v>1813</v>
      </c>
      <c r="D905" s="59" t="s">
        <v>1814</v>
      </c>
      <c r="E905" s="59">
        <v>4</v>
      </c>
      <c r="F905" s="59" t="s">
        <v>20</v>
      </c>
    </row>
    <row r="906" spans="1:6" x14ac:dyDescent="0.25">
      <c r="A906" s="59" t="s">
        <v>1785</v>
      </c>
      <c r="B906" s="59" t="s">
        <v>1786</v>
      </c>
      <c r="C906" s="59" t="s">
        <v>1815</v>
      </c>
      <c r="D906" s="59" t="s">
        <v>1816</v>
      </c>
      <c r="E906" s="59">
        <v>4</v>
      </c>
      <c r="F906" s="59" t="s">
        <v>20</v>
      </c>
    </row>
    <row r="907" spans="1:6" x14ac:dyDescent="0.25">
      <c r="A907" s="59" t="s">
        <v>1785</v>
      </c>
      <c r="B907" s="59" t="s">
        <v>1786</v>
      </c>
      <c r="C907" s="59" t="s">
        <v>1817</v>
      </c>
      <c r="D907" s="59" t="s">
        <v>1818</v>
      </c>
      <c r="E907" s="59">
        <v>4</v>
      </c>
      <c r="F907" s="59" t="s">
        <v>20</v>
      </c>
    </row>
    <row r="908" spans="1:6" x14ac:dyDescent="0.25">
      <c r="A908" s="59" t="s">
        <v>1785</v>
      </c>
      <c r="B908" s="59" t="s">
        <v>1786</v>
      </c>
      <c r="C908" s="59" t="s">
        <v>1819</v>
      </c>
      <c r="D908" s="59" t="s">
        <v>1820</v>
      </c>
      <c r="E908" s="59">
        <v>3</v>
      </c>
      <c r="F908" s="59" t="s">
        <v>20</v>
      </c>
    </row>
    <row r="909" spans="1:6" x14ac:dyDescent="0.25">
      <c r="A909" s="59" t="s">
        <v>1785</v>
      </c>
      <c r="B909" s="59" t="s">
        <v>1786</v>
      </c>
      <c r="C909" s="59" t="s">
        <v>1821</v>
      </c>
      <c r="D909" s="59" t="s">
        <v>1822</v>
      </c>
      <c r="E909" s="59">
        <v>3</v>
      </c>
      <c r="F909" s="59" t="s">
        <v>20</v>
      </c>
    </row>
    <row r="910" spans="1:6" x14ac:dyDescent="0.25">
      <c r="A910" s="59" t="s">
        <v>1785</v>
      </c>
      <c r="B910" s="59" t="s">
        <v>1786</v>
      </c>
      <c r="C910" s="59" t="s">
        <v>1823</v>
      </c>
      <c r="D910" s="59" t="s">
        <v>1824</v>
      </c>
      <c r="E910" s="59">
        <v>2</v>
      </c>
      <c r="F910" s="59" t="s">
        <v>9</v>
      </c>
    </row>
    <row r="911" spans="1:6" x14ac:dyDescent="0.25">
      <c r="A911" s="59" t="s">
        <v>1785</v>
      </c>
      <c r="B911" s="59" t="s">
        <v>1786</v>
      </c>
      <c r="C911" s="59" t="s">
        <v>1825</v>
      </c>
      <c r="D911" s="59" t="s">
        <v>1826</v>
      </c>
      <c r="E911" s="59">
        <v>3</v>
      </c>
      <c r="F911" s="59" t="s">
        <v>9</v>
      </c>
    </row>
    <row r="912" spans="1:6" x14ac:dyDescent="0.25">
      <c r="A912" s="59" t="s">
        <v>1785</v>
      </c>
      <c r="B912" s="59" t="s">
        <v>1786</v>
      </c>
      <c r="C912" s="59" t="s">
        <v>1827</v>
      </c>
      <c r="D912" s="59" t="s">
        <v>1828</v>
      </c>
      <c r="E912" s="59">
        <v>4</v>
      </c>
      <c r="F912" s="59" t="s">
        <v>20</v>
      </c>
    </row>
    <row r="913" spans="1:6" x14ac:dyDescent="0.25">
      <c r="A913" s="59" t="s">
        <v>1785</v>
      </c>
      <c r="B913" s="59" t="s">
        <v>1786</v>
      </c>
      <c r="C913" s="59" t="s">
        <v>1829</v>
      </c>
      <c r="D913" s="59" t="s">
        <v>1830</v>
      </c>
      <c r="E913" s="59">
        <v>4</v>
      </c>
      <c r="F913" s="59" t="s">
        <v>20</v>
      </c>
    </row>
    <row r="914" spans="1:6" x14ac:dyDescent="0.25">
      <c r="A914" s="59" t="s">
        <v>1785</v>
      </c>
      <c r="B914" s="59" t="s">
        <v>1786</v>
      </c>
      <c r="C914" s="59" t="s">
        <v>1831</v>
      </c>
      <c r="D914" s="59" t="s">
        <v>1832</v>
      </c>
      <c r="E914" s="59">
        <v>4</v>
      </c>
      <c r="F914" s="59" t="s">
        <v>20</v>
      </c>
    </row>
    <row r="915" spans="1:6" x14ac:dyDescent="0.25">
      <c r="A915" s="59" t="s">
        <v>1785</v>
      </c>
      <c r="B915" s="59" t="s">
        <v>1786</v>
      </c>
      <c r="C915" s="59" t="s">
        <v>1833</v>
      </c>
      <c r="D915" s="59" t="s">
        <v>1834</v>
      </c>
      <c r="E915" s="59">
        <v>3</v>
      </c>
      <c r="F915" s="59" t="s">
        <v>9</v>
      </c>
    </row>
    <row r="916" spans="1:6" x14ac:dyDescent="0.25">
      <c r="A916" s="59" t="s">
        <v>1785</v>
      </c>
      <c r="B916" s="59" t="s">
        <v>1786</v>
      </c>
      <c r="C916" s="59" t="s">
        <v>1835</v>
      </c>
      <c r="D916" s="59" t="s">
        <v>1836</v>
      </c>
      <c r="E916" s="59">
        <v>4</v>
      </c>
      <c r="F916" s="59" t="s">
        <v>9</v>
      </c>
    </row>
    <row r="917" spans="1:6" x14ac:dyDescent="0.25">
      <c r="A917" s="59" t="s">
        <v>1785</v>
      </c>
      <c r="B917" s="59" t="s">
        <v>1786</v>
      </c>
      <c r="C917" s="59" t="s">
        <v>1837</v>
      </c>
      <c r="D917" s="59" t="s">
        <v>1838</v>
      </c>
      <c r="E917" s="59">
        <v>5</v>
      </c>
      <c r="F917" s="59" t="s">
        <v>20</v>
      </c>
    </row>
    <row r="918" spans="1:6" x14ac:dyDescent="0.25">
      <c r="A918" s="59" t="s">
        <v>1785</v>
      </c>
      <c r="B918" s="59" t="s">
        <v>1786</v>
      </c>
      <c r="C918" s="59" t="s">
        <v>1839</v>
      </c>
      <c r="D918" s="59" t="s">
        <v>1840</v>
      </c>
      <c r="E918" s="59">
        <v>5</v>
      </c>
      <c r="F918" s="59" t="s">
        <v>20</v>
      </c>
    </row>
    <row r="919" spans="1:6" x14ac:dyDescent="0.25">
      <c r="A919" s="59" t="s">
        <v>1785</v>
      </c>
      <c r="B919" s="59" t="s">
        <v>1786</v>
      </c>
      <c r="C919" s="59" t="s">
        <v>1841</v>
      </c>
      <c r="D919" s="59" t="s">
        <v>1842</v>
      </c>
      <c r="E919" s="59">
        <v>5</v>
      </c>
      <c r="F919" s="59" t="s">
        <v>20</v>
      </c>
    </row>
    <row r="920" spans="1:6" x14ac:dyDescent="0.25">
      <c r="A920" s="59" t="s">
        <v>1785</v>
      </c>
      <c r="B920" s="59" t="s">
        <v>1786</v>
      </c>
      <c r="C920" s="59" t="s">
        <v>1843</v>
      </c>
      <c r="D920" s="59" t="s">
        <v>1844</v>
      </c>
      <c r="E920" s="59">
        <v>4</v>
      </c>
      <c r="F920" s="59" t="s">
        <v>9</v>
      </c>
    </row>
    <row r="921" spans="1:6" x14ac:dyDescent="0.25">
      <c r="A921" s="59" t="s">
        <v>1785</v>
      </c>
      <c r="B921" s="59" t="s">
        <v>1786</v>
      </c>
      <c r="C921" s="59" t="s">
        <v>1845</v>
      </c>
      <c r="D921" s="59" t="s">
        <v>1846</v>
      </c>
      <c r="E921" s="59">
        <v>5</v>
      </c>
      <c r="F921" s="59" t="s">
        <v>20</v>
      </c>
    </row>
    <row r="922" spans="1:6" x14ac:dyDescent="0.25">
      <c r="A922" s="59" t="s">
        <v>1785</v>
      </c>
      <c r="B922" s="59" t="s">
        <v>1786</v>
      </c>
      <c r="C922" s="59" t="s">
        <v>1847</v>
      </c>
      <c r="D922" s="59" t="s">
        <v>1848</v>
      </c>
      <c r="E922" s="59">
        <v>5</v>
      </c>
      <c r="F922" s="59" t="s">
        <v>20</v>
      </c>
    </row>
    <row r="923" spans="1:6" x14ac:dyDescent="0.25">
      <c r="A923" s="59" t="s">
        <v>1785</v>
      </c>
      <c r="B923" s="59" t="s">
        <v>1786</v>
      </c>
      <c r="C923" s="59" t="s">
        <v>1849</v>
      </c>
      <c r="D923" s="59" t="s">
        <v>1850</v>
      </c>
      <c r="E923" s="59">
        <v>5</v>
      </c>
      <c r="F923" s="59" t="s">
        <v>20</v>
      </c>
    </row>
    <row r="924" spans="1:6" x14ac:dyDescent="0.25">
      <c r="A924" s="59" t="s">
        <v>1785</v>
      </c>
      <c r="B924" s="59" t="s">
        <v>1786</v>
      </c>
      <c r="C924" s="59" t="s">
        <v>1851</v>
      </c>
      <c r="D924" s="59" t="s">
        <v>1852</v>
      </c>
      <c r="E924" s="59">
        <v>4</v>
      </c>
      <c r="F924" s="59" t="s">
        <v>20</v>
      </c>
    </row>
    <row r="925" spans="1:6" x14ac:dyDescent="0.25">
      <c r="A925" s="59" t="s">
        <v>1785</v>
      </c>
      <c r="B925" s="59" t="s">
        <v>1786</v>
      </c>
      <c r="C925" s="59" t="s">
        <v>1853</v>
      </c>
      <c r="D925" s="59" t="s">
        <v>1854</v>
      </c>
      <c r="E925" s="59">
        <v>3</v>
      </c>
      <c r="F925" s="59" t="s">
        <v>9</v>
      </c>
    </row>
    <row r="926" spans="1:6" x14ac:dyDescent="0.25">
      <c r="A926" s="59" t="s">
        <v>1785</v>
      </c>
      <c r="B926" s="59" t="s">
        <v>1786</v>
      </c>
      <c r="C926" s="59" t="s">
        <v>1855</v>
      </c>
      <c r="D926" s="59" t="s">
        <v>1856</v>
      </c>
      <c r="E926" s="59">
        <v>4</v>
      </c>
      <c r="F926" s="59" t="s">
        <v>20</v>
      </c>
    </row>
    <row r="927" spans="1:6" x14ac:dyDescent="0.25">
      <c r="A927" s="59" t="s">
        <v>1785</v>
      </c>
      <c r="B927" s="59" t="s">
        <v>1786</v>
      </c>
      <c r="C927" s="59" t="s">
        <v>1857</v>
      </c>
      <c r="D927" s="59" t="s">
        <v>1858</v>
      </c>
      <c r="E927" s="59">
        <v>4</v>
      </c>
      <c r="F927" s="59" t="s">
        <v>20</v>
      </c>
    </row>
    <row r="928" spans="1:6" x14ac:dyDescent="0.25">
      <c r="A928" s="59" t="s">
        <v>1785</v>
      </c>
      <c r="B928" s="59" t="s">
        <v>1786</v>
      </c>
      <c r="C928" s="59" t="s">
        <v>1859</v>
      </c>
      <c r="D928" s="59" t="s">
        <v>1860</v>
      </c>
      <c r="E928" s="59">
        <v>3</v>
      </c>
      <c r="F928" s="59" t="s">
        <v>9</v>
      </c>
    </row>
    <row r="929" spans="1:6" x14ac:dyDescent="0.25">
      <c r="A929" s="59" t="s">
        <v>1785</v>
      </c>
      <c r="B929" s="59" t="s">
        <v>1786</v>
      </c>
      <c r="C929" s="59" t="s">
        <v>1861</v>
      </c>
      <c r="D929" s="59" t="s">
        <v>1862</v>
      </c>
      <c r="E929" s="59">
        <v>4</v>
      </c>
      <c r="F929" s="59" t="s">
        <v>20</v>
      </c>
    </row>
    <row r="930" spans="1:6" x14ac:dyDescent="0.25">
      <c r="A930" s="59" t="s">
        <v>1785</v>
      </c>
      <c r="B930" s="59" t="s">
        <v>1786</v>
      </c>
      <c r="C930" s="59" t="s">
        <v>1863</v>
      </c>
      <c r="D930" s="59" t="s">
        <v>1864</v>
      </c>
      <c r="E930" s="59">
        <v>4</v>
      </c>
      <c r="F930" s="59" t="s">
        <v>20</v>
      </c>
    </row>
    <row r="931" spans="1:6" x14ac:dyDescent="0.25">
      <c r="A931" s="59" t="s">
        <v>1785</v>
      </c>
      <c r="B931" s="59" t="s">
        <v>1786</v>
      </c>
      <c r="C931" s="59" t="s">
        <v>1865</v>
      </c>
      <c r="D931" s="59" t="s">
        <v>1866</v>
      </c>
      <c r="E931" s="59">
        <v>4</v>
      </c>
      <c r="F931" s="59" t="s">
        <v>20</v>
      </c>
    </row>
    <row r="932" spans="1:6" x14ac:dyDescent="0.25">
      <c r="A932" s="59" t="s">
        <v>1785</v>
      </c>
      <c r="B932" s="59" t="s">
        <v>1786</v>
      </c>
      <c r="C932" s="59" t="s">
        <v>1867</v>
      </c>
      <c r="D932" s="59" t="s">
        <v>1868</v>
      </c>
      <c r="E932" s="59">
        <v>3</v>
      </c>
      <c r="F932" s="59" t="s">
        <v>9</v>
      </c>
    </row>
    <row r="933" spans="1:6" x14ac:dyDescent="0.25">
      <c r="A933" s="59" t="s">
        <v>1785</v>
      </c>
      <c r="B933" s="59" t="s">
        <v>1786</v>
      </c>
      <c r="C933" s="59" t="s">
        <v>1869</v>
      </c>
      <c r="D933" s="59" t="s">
        <v>1870</v>
      </c>
      <c r="E933" s="59">
        <v>4</v>
      </c>
      <c r="F933" s="59" t="s">
        <v>20</v>
      </c>
    </row>
    <row r="934" spans="1:6" x14ac:dyDescent="0.25">
      <c r="A934" s="59" t="s">
        <v>1785</v>
      </c>
      <c r="B934" s="59" t="s">
        <v>1786</v>
      </c>
      <c r="C934" s="59" t="s">
        <v>1871</v>
      </c>
      <c r="D934" s="59" t="s">
        <v>1872</v>
      </c>
      <c r="E934" s="59">
        <v>4</v>
      </c>
      <c r="F934" s="59" t="s">
        <v>20</v>
      </c>
    </row>
    <row r="935" spans="1:6" x14ac:dyDescent="0.25">
      <c r="A935" s="59" t="s">
        <v>1785</v>
      </c>
      <c r="B935" s="59" t="s">
        <v>1786</v>
      </c>
      <c r="C935" s="59" t="s">
        <v>1873</v>
      </c>
      <c r="D935" s="59" t="s">
        <v>1874</v>
      </c>
      <c r="E935" s="59">
        <v>4</v>
      </c>
      <c r="F935" s="59" t="s">
        <v>20</v>
      </c>
    </row>
    <row r="936" spans="1:6" x14ac:dyDescent="0.25">
      <c r="A936" s="59" t="s">
        <v>1785</v>
      </c>
      <c r="B936" s="59" t="s">
        <v>1786</v>
      </c>
      <c r="C936" s="59" t="s">
        <v>1875</v>
      </c>
      <c r="D936" s="59" t="s">
        <v>1876</v>
      </c>
      <c r="E936" s="59">
        <v>4</v>
      </c>
      <c r="F936" s="59" t="s">
        <v>20</v>
      </c>
    </row>
    <row r="937" spans="1:6" x14ac:dyDescent="0.25">
      <c r="A937" s="59" t="s">
        <v>1785</v>
      </c>
      <c r="B937" s="59" t="s">
        <v>1786</v>
      </c>
      <c r="C937" s="59" t="s">
        <v>1877</v>
      </c>
      <c r="D937" s="59" t="s">
        <v>1878</v>
      </c>
      <c r="E937" s="59">
        <v>3</v>
      </c>
      <c r="F937" s="59" t="s">
        <v>9</v>
      </c>
    </row>
    <row r="938" spans="1:6" x14ac:dyDescent="0.25">
      <c r="A938" s="59" t="s">
        <v>1785</v>
      </c>
      <c r="B938" s="59" t="s">
        <v>1786</v>
      </c>
      <c r="C938" s="59" t="s">
        <v>1879</v>
      </c>
      <c r="D938" s="59" t="s">
        <v>1880</v>
      </c>
      <c r="E938" s="59">
        <v>4</v>
      </c>
      <c r="F938" s="59" t="s">
        <v>9</v>
      </c>
    </row>
    <row r="939" spans="1:6" x14ac:dyDescent="0.25">
      <c r="A939" s="59" t="s">
        <v>1785</v>
      </c>
      <c r="B939" s="59" t="s">
        <v>1786</v>
      </c>
      <c r="C939" s="59" t="s">
        <v>1881</v>
      </c>
      <c r="D939" s="59" t="s">
        <v>1882</v>
      </c>
      <c r="E939" s="59">
        <v>5</v>
      </c>
      <c r="F939" s="59" t="s">
        <v>20</v>
      </c>
    </row>
    <row r="940" spans="1:6" x14ac:dyDescent="0.25">
      <c r="A940" s="59" t="s">
        <v>1785</v>
      </c>
      <c r="B940" s="59" t="s">
        <v>1786</v>
      </c>
      <c r="C940" s="59" t="s">
        <v>1883</v>
      </c>
      <c r="D940" s="59" t="s">
        <v>1884</v>
      </c>
      <c r="E940" s="59">
        <v>5</v>
      </c>
      <c r="F940" s="59" t="s">
        <v>20</v>
      </c>
    </row>
    <row r="941" spans="1:6" x14ac:dyDescent="0.25">
      <c r="A941" s="59" t="s">
        <v>1785</v>
      </c>
      <c r="B941" s="59" t="s">
        <v>1786</v>
      </c>
      <c r="C941" s="59" t="s">
        <v>1885</v>
      </c>
      <c r="D941" s="59" t="s">
        <v>1886</v>
      </c>
      <c r="E941" s="59">
        <v>5</v>
      </c>
      <c r="F941" s="59" t="s">
        <v>20</v>
      </c>
    </row>
    <row r="942" spans="1:6" x14ac:dyDescent="0.25">
      <c r="A942" s="59" t="s">
        <v>1785</v>
      </c>
      <c r="B942" s="59" t="s">
        <v>1786</v>
      </c>
      <c r="C942" s="59" t="s">
        <v>1887</v>
      </c>
      <c r="D942" s="59" t="s">
        <v>1888</v>
      </c>
      <c r="E942" s="59">
        <v>4</v>
      </c>
      <c r="F942" s="59" t="s">
        <v>9</v>
      </c>
    </row>
    <row r="943" spans="1:6" x14ac:dyDescent="0.25">
      <c r="A943" s="59" t="s">
        <v>1785</v>
      </c>
      <c r="B943" s="59" t="s">
        <v>1786</v>
      </c>
      <c r="C943" s="59" t="s">
        <v>1889</v>
      </c>
      <c r="D943" s="59" t="s">
        <v>1890</v>
      </c>
      <c r="E943" s="59">
        <v>5</v>
      </c>
      <c r="F943" s="59" t="s">
        <v>20</v>
      </c>
    </row>
    <row r="944" spans="1:6" x14ac:dyDescent="0.25">
      <c r="A944" s="59" t="s">
        <v>1785</v>
      </c>
      <c r="B944" s="59" t="s">
        <v>1786</v>
      </c>
      <c r="C944" s="59" t="s">
        <v>1891</v>
      </c>
      <c r="D944" s="59" t="s">
        <v>1892</v>
      </c>
      <c r="E944" s="59">
        <v>5</v>
      </c>
      <c r="F944" s="59" t="s">
        <v>20</v>
      </c>
    </row>
    <row r="945" spans="1:6" x14ac:dyDescent="0.25">
      <c r="A945" s="59" t="s">
        <v>1785</v>
      </c>
      <c r="B945" s="59" t="s">
        <v>1786</v>
      </c>
      <c r="C945" s="59" t="s">
        <v>1893</v>
      </c>
      <c r="D945" s="59" t="s">
        <v>1894</v>
      </c>
      <c r="E945" s="59">
        <v>5</v>
      </c>
      <c r="F945" s="59" t="s">
        <v>20</v>
      </c>
    </row>
    <row r="946" spans="1:6" x14ac:dyDescent="0.25">
      <c r="A946" s="59" t="s">
        <v>1785</v>
      </c>
      <c r="B946" s="59" t="s">
        <v>1786</v>
      </c>
      <c r="C946" s="59" t="s">
        <v>1895</v>
      </c>
      <c r="D946" s="59" t="s">
        <v>1896</v>
      </c>
      <c r="E946" s="59">
        <v>4</v>
      </c>
      <c r="F946" s="59" t="s">
        <v>9</v>
      </c>
    </row>
    <row r="947" spans="1:6" x14ac:dyDescent="0.25">
      <c r="A947" s="59" t="s">
        <v>1785</v>
      </c>
      <c r="B947" s="59" t="s">
        <v>1786</v>
      </c>
      <c r="C947" s="59" t="s">
        <v>1897</v>
      </c>
      <c r="D947" s="59" t="s">
        <v>1898</v>
      </c>
      <c r="E947" s="59">
        <v>5</v>
      </c>
      <c r="F947" s="59" t="s">
        <v>20</v>
      </c>
    </row>
    <row r="948" spans="1:6" x14ac:dyDescent="0.25">
      <c r="A948" s="59" t="s">
        <v>1785</v>
      </c>
      <c r="B948" s="59" t="s">
        <v>1786</v>
      </c>
      <c r="C948" s="59" t="s">
        <v>1899</v>
      </c>
      <c r="D948" s="59" t="s">
        <v>1900</v>
      </c>
      <c r="E948" s="59">
        <v>5</v>
      </c>
      <c r="F948" s="59" t="s">
        <v>20</v>
      </c>
    </row>
    <row r="949" spans="1:6" x14ac:dyDescent="0.25">
      <c r="A949" s="59" t="s">
        <v>1785</v>
      </c>
      <c r="B949" s="59" t="s">
        <v>1786</v>
      </c>
      <c r="C949" s="59" t="s">
        <v>1901</v>
      </c>
      <c r="D949" s="59" t="s">
        <v>1902</v>
      </c>
      <c r="E949" s="59">
        <v>5</v>
      </c>
      <c r="F949" s="59" t="s">
        <v>20</v>
      </c>
    </row>
    <row r="950" spans="1:6" x14ac:dyDescent="0.25">
      <c r="A950" s="59" t="s">
        <v>1785</v>
      </c>
      <c r="B950" s="59" t="s">
        <v>1786</v>
      </c>
      <c r="C950" s="59" t="s">
        <v>1903</v>
      </c>
      <c r="D950" s="59" t="s">
        <v>1904</v>
      </c>
      <c r="E950" s="59">
        <v>5</v>
      </c>
      <c r="F950" s="59" t="s">
        <v>20</v>
      </c>
    </row>
    <row r="951" spans="1:6" x14ac:dyDescent="0.25">
      <c r="A951" s="59" t="s">
        <v>1785</v>
      </c>
      <c r="B951" s="59" t="s">
        <v>1786</v>
      </c>
      <c r="C951" s="59" t="s">
        <v>1905</v>
      </c>
      <c r="D951" s="59" t="s">
        <v>1906</v>
      </c>
      <c r="E951" s="59">
        <v>5</v>
      </c>
      <c r="F951" s="59" t="s">
        <v>20</v>
      </c>
    </row>
    <row r="952" spans="1:6" x14ac:dyDescent="0.25">
      <c r="A952" s="59" t="s">
        <v>1785</v>
      </c>
      <c r="B952" s="59" t="s">
        <v>1786</v>
      </c>
      <c r="C952" s="59" t="s">
        <v>1907</v>
      </c>
      <c r="D952" s="59" t="s">
        <v>1908</v>
      </c>
      <c r="E952" s="59">
        <v>5</v>
      </c>
      <c r="F952" s="59" t="s">
        <v>20</v>
      </c>
    </row>
    <row r="953" spans="1:6" x14ac:dyDescent="0.25">
      <c r="A953" s="59" t="s">
        <v>1785</v>
      </c>
      <c r="B953" s="59" t="s">
        <v>1786</v>
      </c>
      <c r="C953" s="59" t="s">
        <v>1909</v>
      </c>
      <c r="D953" s="59" t="s">
        <v>1910</v>
      </c>
      <c r="E953" s="59">
        <v>3</v>
      </c>
      <c r="F953" s="59" t="s">
        <v>20</v>
      </c>
    </row>
    <row r="954" spans="1:6" x14ac:dyDescent="0.25">
      <c r="A954" s="59" t="s">
        <v>1785</v>
      </c>
      <c r="B954" s="59" t="s">
        <v>1786</v>
      </c>
      <c r="C954" s="59" t="s">
        <v>1911</v>
      </c>
      <c r="D954" s="59" t="s">
        <v>1912</v>
      </c>
      <c r="E954" s="59">
        <v>3</v>
      </c>
      <c r="F954" s="59" t="s">
        <v>20</v>
      </c>
    </row>
    <row r="955" spans="1:6" x14ac:dyDescent="0.25">
      <c r="A955" s="59" t="s">
        <v>1785</v>
      </c>
      <c r="B955" s="59" t="s">
        <v>1786</v>
      </c>
      <c r="C955" s="59" t="s">
        <v>1913</v>
      </c>
      <c r="D955" s="59" t="s">
        <v>1914</v>
      </c>
      <c r="E955" s="59">
        <v>2</v>
      </c>
      <c r="F955" s="59" t="s">
        <v>9</v>
      </c>
    </row>
    <row r="956" spans="1:6" x14ac:dyDescent="0.25">
      <c r="A956" s="59" t="s">
        <v>1785</v>
      </c>
      <c r="B956" s="59" t="s">
        <v>1786</v>
      </c>
      <c r="C956" s="59" t="s">
        <v>1915</v>
      </c>
      <c r="D956" s="59" t="s">
        <v>1916</v>
      </c>
      <c r="E956" s="59">
        <v>3</v>
      </c>
      <c r="F956" s="59" t="s">
        <v>9</v>
      </c>
    </row>
    <row r="957" spans="1:6" x14ac:dyDescent="0.25">
      <c r="A957" s="59" t="s">
        <v>1785</v>
      </c>
      <c r="B957" s="59" t="s">
        <v>1786</v>
      </c>
      <c r="C957" s="59" t="s">
        <v>1917</v>
      </c>
      <c r="D957" s="59" t="s">
        <v>1918</v>
      </c>
      <c r="E957" s="59">
        <v>4</v>
      </c>
      <c r="F957" s="59" t="s">
        <v>9</v>
      </c>
    </row>
    <row r="958" spans="1:6" x14ac:dyDescent="0.25">
      <c r="A958" s="59" t="s">
        <v>1785</v>
      </c>
      <c r="B958" s="59" t="s">
        <v>1786</v>
      </c>
      <c r="C958" s="59" t="s">
        <v>1919</v>
      </c>
      <c r="D958" s="59" t="s">
        <v>1920</v>
      </c>
      <c r="E958" s="59">
        <v>5</v>
      </c>
      <c r="F958" s="59" t="s">
        <v>9</v>
      </c>
    </row>
    <row r="959" spans="1:6" x14ac:dyDescent="0.25">
      <c r="A959" s="59" t="s">
        <v>1785</v>
      </c>
      <c r="B959" s="59" t="s">
        <v>1786</v>
      </c>
      <c r="C959" s="59" t="s">
        <v>1921</v>
      </c>
      <c r="D959" s="59" t="s">
        <v>1922</v>
      </c>
      <c r="E959" s="59">
        <v>6</v>
      </c>
      <c r="F959" s="59" t="s">
        <v>20</v>
      </c>
    </row>
    <row r="960" spans="1:6" x14ac:dyDescent="0.25">
      <c r="A960" s="59" t="s">
        <v>1785</v>
      </c>
      <c r="B960" s="59" t="s">
        <v>1786</v>
      </c>
      <c r="C960" s="59" t="s">
        <v>1923</v>
      </c>
      <c r="D960" s="59" t="s">
        <v>1924</v>
      </c>
      <c r="E960" s="59">
        <v>6</v>
      </c>
      <c r="F960" s="59" t="s">
        <v>20</v>
      </c>
    </row>
    <row r="961" spans="1:6" x14ac:dyDescent="0.25">
      <c r="A961" s="59" t="s">
        <v>1785</v>
      </c>
      <c r="B961" s="59" t="s">
        <v>1786</v>
      </c>
      <c r="C961" s="59" t="s">
        <v>1925</v>
      </c>
      <c r="D961" s="59" t="s">
        <v>1926</v>
      </c>
      <c r="E961" s="59">
        <v>5</v>
      </c>
      <c r="F961" s="59" t="s">
        <v>9</v>
      </c>
    </row>
    <row r="962" spans="1:6" x14ac:dyDescent="0.25">
      <c r="A962" s="59" t="s">
        <v>1785</v>
      </c>
      <c r="B962" s="59" t="s">
        <v>1786</v>
      </c>
      <c r="C962" s="59" t="s">
        <v>1927</v>
      </c>
      <c r="D962" s="59" t="s">
        <v>1928</v>
      </c>
      <c r="E962" s="59">
        <v>6</v>
      </c>
      <c r="F962" s="59" t="s">
        <v>20</v>
      </c>
    </row>
    <row r="963" spans="1:6" x14ac:dyDescent="0.25">
      <c r="A963" s="59" t="s">
        <v>1785</v>
      </c>
      <c r="B963" s="59" t="s">
        <v>1786</v>
      </c>
      <c r="C963" s="59" t="s">
        <v>1929</v>
      </c>
      <c r="D963" s="59" t="s">
        <v>1930</v>
      </c>
      <c r="E963" s="59">
        <v>6</v>
      </c>
      <c r="F963" s="59" t="s">
        <v>20</v>
      </c>
    </row>
    <row r="964" spans="1:6" x14ac:dyDescent="0.25">
      <c r="A964" s="59" t="s">
        <v>1785</v>
      </c>
      <c r="B964" s="59" t="s">
        <v>1786</v>
      </c>
      <c r="C964" s="59" t="s">
        <v>1931</v>
      </c>
      <c r="D964" s="59" t="s">
        <v>1932</v>
      </c>
      <c r="E964" s="59">
        <v>5</v>
      </c>
      <c r="F964" s="59" t="s">
        <v>9</v>
      </c>
    </row>
    <row r="965" spans="1:6" x14ac:dyDescent="0.25">
      <c r="A965" s="59" t="s">
        <v>1785</v>
      </c>
      <c r="B965" s="59" t="s">
        <v>1786</v>
      </c>
      <c r="C965" s="59" t="s">
        <v>1933</v>
      </c>
      <c r="D965" s="59" t="s">
        <v>1934</v>
      </c>
      <c r="E965" s="59">
        <v>6</v>
      </c>
      <c r="F965" s="59" t="s">
        <v>20</v>
      </c>
    </row>
    <row r="966" spans="1:6" x14ac:dyDescent="0.25">
      <c r="A966" s="59" t="s">
        <v>1785</v>
      </c>
      <c r="B966" s="59" t="s">
        <v>1786</v>
      </c>
      <c r="C966" s="59" t="s">
        <v>1935</v>
      </c>
      <c r="D966" s="59" t="s">
        <v>1936</v>
      </c>
      <c r="E966" s="59">
        <v>6</v>
      </c>
      <c r="F966" s="59" t="s">
        <v>20</v>
      </c>
    </row>
    <row r="967" spans="1:6" x14ac:dyDescent="0.25">
      <c r="A967" s="59" t="s">
        <v>1785</v>
      </c>
      <c r="B967" s="59" t="s">
        <v>1786</v>
      </c>
      <c r="C967" s="59" t="s">
        <v>1937</v>
      </c>
      <c r="D967" s="59" t="s">
        <v>1938</v>
      </c>
      <c r="E967" s="59">
        <v>5</v>
      </c>
      <c r="F967" s="59" t="s">
        <v>9</v>
      </c>
    </row>
    <row r="968" spans="1:6" x14ac:dyDescent="0.25">
      <c r="A968" s="59" t="s">
        <v>1785</v>
      </c>
      <c r="B968" s="59" t="s">
        <v>1786</v>
      </c>
      <c r="C968" s="59" t="s">
        <v>1939</v>
      </c>
      <c r="D968" s="59" t="s">
        <v>1940</v>
      </c>
      <c r="E968" s="59">
        <v>6</v>
      </c>
      <c r="F968" s="59" t="s">
        <v>20</v>
      </c>
    </row>
    <row r="969" spans="1:6" x14ac:dyDescent="0.25">
      <c r="A969" s="59" t="s">
        <v>1785</v>
      </c>
      <c r="B969" s="59" t="s">
        <v>1786</v>
      </c>
      <c r="C969" s="59" t="s">
        <v>1941</v>
      </c>
      <c r="D969" s="59" t="s">
        <v>1942</v>
      </c>
      <c r="E969" s="59">
        <v>6</v>
      </c>
      <c r="F969" s="59" t="s">
        <v>20</v>
      </c>
    </row>
    <row r="970" spans="1:6" x14ac:dyDescent="0.25">
      <c r="A970" s="59" t="s">
        <v>1785</v>
      </c>
      <c r="B970" s="59" t="s">
        <v>1786</v>
      </c>
      <c r="C970" s="59" t="s">
        <v>1943</v>
      </c>
      <c r="D970" s="59" t="s">
        <v>1944</v>
      </c>
      <c r="E970" s="59">
        <v>5</v>
      </c>
      <c r="F970" s="59" t="s">
        <v>9</v>
      </c>
    </row>
    <row r="971" spans="1:6" x14ac:dyDescent="0.25">
      <c r="A971" s="59" t="s">
        <v>1785</v>
      </c>
      <c r="B971" s="59" t="s">
        <v>1786</v>
      </c>
      <c r="C971" s="59" t="s">
        <v>1945</v>
      </c>
      <c r="D971" s="59" t="s">
        <v>1946</v>
      </c>
      <c r="E971" s="59">
        <v>6</v>
      </c>
      <c r="F971" s="59" t="s">
        <v>20</v>
      </c>
    </row>
    <row r="972" spans="1:6" x14ac:dyDescent="0.25">
      <c r="A972" s="59" t="s">
        <v>1785</v>
      </c>
      <c r="B972" s="59" t="s">
        <v>1786</v>
      </c>
      <c r="C972" s="59" t="s">
        <v>1947</v>
      </c>
      <c r="D972" s="59" t="s">
        <v>1948</v>
      </c>
      <c r="E972" s="59">
        <v>6</v>
      </c>
      <c r="F972" s="59" t="s">
        <v>20</v>
      </c>
    </row>
    <row r="973" spans="1:6" x14ac:dyDescent="0.25">
      <c r="A973" s="59" t="s">
        <v>1785</v>
      </c>
      <c r="B973" s="59" t="s">
        <v>1786</v>
      </c>
      <c r="C973" s="59" t="s">
        <v>1949</v>
      </c>
      <c r="D973" s="59" t="s">
        <v>1950</v>
      </c>
      <c r="E973" s="59">
        <v>5</v>
      </c>
      <c r="F973" s="59" t="s">
        <v>20</v>
      </c>
    </row>
    <row r="974" spans="1:6" x14ac:dyDescent="0.25">
      <c r="A974" s="59" t="s">
        <v>1785</v>
      </c>
      <c r="B974" s="59" t="s">
        <v>1786</v>
      </c>
      <c r="C974" s="59" t="s">
        <v>1951</v>
      </c>
      <c r="D974" s="59" t="s">
        <v>1952</v>
      </c>
      <c r="E974" s="59">
        <v>4</v>
      </c>
      <c r="F974" s="59" t="s">
        <v>9</v>
      </c>
    </row>
    <row r="975" spans="1:6" x14ac:dyDescent="0.25">
      <c r="A975" s="59" t="s">
        <v>1785</v>
      </c>
      <c r="B975" s="59" t="s">
        <v>1786</v>
      </c>
      <c r="C975" s="59" t="s">
        <v>1953</v>
      </c>
      <c r="D975" s="59" t="s">
        <v>1954</v>
      </c>
      <c r="E975" s="59">
        <v>5</v>
      </c>
      <c r="F975" s="59" t="s">
        <v>20</v>
      </c>
    </row>
    <row r="976" spans="1:6" x14ac:dyDescent="0.25">
      <c r="A976" s="59" t="s">
        <v>1785</v>
      </c>
      <c r="B976" s="59" t="s">
        <v>1786</v>
      </c>
      <c r="C976" s="59" t="s">
        <v>1955</v>
      </c>
      <c r="D976" s="59" t="s">
        <v>1956</v>
      </c>
      <c r="E976" s="59">
        <v>5</v>
      </c>
      <c r="F976" s="59" t="s">
        <v>20</v>
      </c>
    </row>
    <row r="977" spans="1:6" x14ac:dyDescent="0.25">
      <c r="A977" s="59" t="s">
        <v>1785</v>
      </c>
      <c r="B977" s="59" t="s">
        <v>1786</v>
      </c>
      <c r="C977" s="59" t="s">
        <v>1957</v>
      </c>
      <c r="D977" s="59" t="s">
        <v>1958</v>
      </c>
      <c r="E977" s="59">
        <v>3</v>
      </c>
      <c r="F977" s="59" t="s">
        <v>9</v>
      </c>
    </row>
    <row r="978" spans="1:6" x14ac:dyDescent="0.25">
      <c r="A978" s="59" t="s">
        <v>1785</v>
      </c>
      <c r="B978" s="59" t="s">
        <v>1786</v>
      </c>
      <c r="C978" s="59" t="s">
        <v>1959</v>
      </c>
      <c r="D978" s="59" t="s">
        <v>1960</v>
      </c>
      <c r="E978" s="59">
        <v>4</v>
      </c>
      <c r="F978" s="59" t="s">
        <v>9</v>
      </c>
    </row>
    <row r="979" spans="1:6" x14ac:dyDescent="0.25">
      <c r="A979" s="59" t="s">
        <v>1785</v>
      </c>
      <c r="B979" s="59" t="s">
        <v>1786</v>
      </c>
      <c r="C979" s="59" t="s">
        <v>1961</v>
      </c>
      <c r="D979" s="59" t="s">
        <v>1962</v>
      </c>
      <c r="E979" s="59">
        <v>5</v>
      </c>
      <c r="F979" s="59" t="s">
        <v>20</v>
      </c>
    </row>
    <row r="980" spans="1:6" x14ac:dyDescent="0.25">
      <c r="A980" s="59" t="s">
        <v>1785</v>
      </c>
      <c r="B980" s="59" t="s">
        <v>1786</v>
      </c>
      <c r="C980" s="59" t="s">
        <v>1963</v>
      </c>
      <c r="D980" s="59" t="s">
        <v>1964</v>
      </c>
      <c r="E980" s="59">
        <v>5</v>
      </c>
      <c r="F980" s="59" t="s">
        <v>20</v>
      </c>
    </row>
    <row r="981" spans="1:6" x14ac:dyDescent="0.25">
      <c r="A981" s="59" t="s">
        <v>1785</v>
      </c>
      <c r="B981" s="59" t="s">
        <v>1786</v>
      </c>
      <c r="C981" s="59" t="s">
        <v>1965</v>
      </c>
      <c r="D981" s="59" t="s">
        <v>1966</v>
      </c>
      <c r="E981" s="59">
        <v>4</v>
      </c>
      <c r="F981" s="59" t="s">
        <v>20</v>
      </c>
    </row>
    <row r="982" spans="1:6" x14ac:dyDescent="0.25">
      <c r="A982" s="59" t="s">
        <v>1785</v>
      </c>
      <c r="B982" s="59" t="s">
        <v>1786</v>
      </c>
      <c r="C982" s="59" t="s">
        <v>1967</v>
      </c>
      <c r="D982" s="59" t="s">
        <v>1968</v>
      </c>
      <c r="E982" s="59">
        <v>4</v>
      </c>
      <c r="F982" s="59" t="s">
        <v>9</v>
      </c>
    </row>
    <row r="983" spans="1:6" x14ac:dyDescent="0.25">
      <c r="A983" s="59" t="s">
        <v>1785</v>
      </c>
      <c r="B983" s="59" t="s">
        <v>1786</v>
      </c>
      <c r="C983" s="59" t="s">
        <v>1969</v>
      </c>
      <c r="D983" s="59" t="s">
        <v>1970</v>
      </c>
      <c r="E983" s="59">
        <v>5</v>
      </c>
      <c r="F983" s="59" t="s">
        <v>20</v>
      </c>
    </row>
    <row r="984" spans="1:6" x14ac:dyDescent="0.25">
      <c r="A984" s="59" t="s">
        <v>1785</v>
      </c>
      <c r="B984" s="59" t="s">
        <v>1786</v>
      </c>
      <c r="C984" s="59" t="s">
        <v>1971</v>
      </c>
      <c r="D984" s="59" t="s">
        <v>1972</v>
      </c>
      <c r="E984" s="59">
        <v>5</v>
      </c>
      <c r="F984" s="59" t="s">
        <v>20</v>
      </c>
    </row>
    <row r="985" spans="1:6" x14ac:dyDescent="0.25">
      <c r="A985" s="59" t="s">
        <v>1785</v>
      </c>
      <c r="B985" s="59" t="s">
        <v>1786</v>
      </c>
      <c r="C985" s="59" t="s">
        <v>1973</v>
      </c>
      <c r="D985" s="59" t="s">
        <v>1974</v>
      </c>
      <c r="E985" s="59">
        <v>5</v>
      </c>
      <c r="F985" s="59" t="s">
        <v>20</v>
      </c>
    </row>
    <row r="986" spans="1:6" x14ac:dyDescent="0.25">
      <c r="A986" s="59" t="s">
        <v>1785</v>
      </c>
      <c r="B986" s="59" t="s">
        <v>1786</v>
      </c>
      <c r="C986" s="59" t="s">
        <v>1975</v>
      </c>
      <c r="D986" s="59" t="s">
        <v>1976</v>
      </c>
      <c r="E986" s="59">
        <v>4</v>
      </c>
      <c r="F986" s="59" t="s">
        <v>20</v>
      </c>
    </row>
    <row r="987" spans="1:6" x14ac:dyDescent="0.25">
      <c r="A987" s="59" t="s">
        <v>1785</v>
      </c>
      <c r="B987" s="59" t="s">
        <v>1786</v>
      </c>
      <c r="C987" s="59" t="s">
        <v>1977</v>
      </c>
      <c r="D987" s="59" t="s">
        <v>1978</v>
      </c>
      <c r="E987" s="59">
        <v>4</v>
      </c>
      <c r="F987" s="59" t="s">
        <v>20</v>
      </c>
    </row>
    <row r="988" spans="1:6" x14ac:dyDescent="0.25">
      <c r="A988" s="59" t="s">
        <v>1785</v>
      </c>
      <c r="B988" s="59" t="s">
        <v>1786</v>
      </c>
      <c r="C988" s="59" t="s">
        <v>1979</v>
      </c>
      <c r="D988" s="59" t="s">
        <v>1980</v>
      </c>
      <c r="E988" s="59">
        <v>3</v>
      </c>
      <c r="F988" s="59" t="s">
        <v>9</v>
      </c>
    </row>
    <row r="989" spans="1:6" x14ac:dyDescent="0.25">
      <c r="A989" s="59" t="s">
        <v>1785</v>
      </c>
      <c r="B989" s="59" t="s">
        <v>1786</v>
      </c>
      <c r="C989" s="59" t="s">
        <v>1981</v>
      </c>
      <c r="D989" s="59" t="s">
        <v>1982</v>
      </c>
      <c r="E989" s="59">
        <v>4</v>
      </c>
      <c r="F989" s="59" t="s">
        <v>9</v>
      </c>
    </row>
    <row r="990" spans="1:6" x14ac:dyDescent="0.25">
      <c r="A990" s="59" t="s">
        <v>1785</v>
      </c>
      <c r="B990" s="59" t="s">
        <v>1786</v>
      </c>
      <c r="C990" s="59" t="s">
        <v>1983</v>
      </c>
      <c r="D990" s="59" t="s">
        <v>1984</v>
      </c>
      <c r="E990" s="59">
        <v>5</v>
      </c>
      <c r="F990" s="59" t="s">
        <v>20</v>
      </c>
    </row>
    <row r="991" spans="1:6" x14ac:dyDescent="0.25">
      <c r="A991" s="59" t="s">
        <v>1785</v>
      </c>
      <c r="B991" s="59" t="s">
        <v>1786</v>
      </c>
      <c r="C991" s="59" t="s">
        <v>1985</v>
      </c>
      <c r="D991" s="59" t="s">
        <v>1986</v>
      </c>
      <c r="E991" s="59">
        <v>5</v>
      </c>
      <c r="F991" s="59" t="s">
        <v>20</v>
      </c>
    </row>
    <row r="992" spans="1:6" x14ac:dyDescent="0.25">
      <c r="A992" s="59" t="s">
        <v>1785</v>
      </c>
      <c r="B992" s="59" t="s">
        <v>1786</v>
      </c>
      <c r="C992" s="59" t="s">
        <v>1987</v>
      </c>
      <c r="D992" s="59" t="s">
        <v>1988</v>
      </c>
      <c r="E992" s="59">
        <v>5</v>
      </c>
      <c r="F992" s="59" t="s">
        <v>20</v>
      </c>
    </row>
    <row r="993" spans="1:6" x14ac:dyDescent="0.25">
      <c r="A993" s="59" t="s">
        <v>1785</v>
      </c>
      <c r="B993" s="59" t="s">
        <v>1786</v>
      </c>
      <c r="C993" s="59" t="s">
        <v>1989</v>
      </c>
      <c r="D993" s="59" t="s">
        <v>1990</v>
      </c>
      <c r="E993" s="59">
        <v>4</v>
      </c>
      <c r="F993" s="59" t="s">
        <v>20</v>
      </c>
    </row>
    <row r="994" spans="1:6" x14ac:dyDescent="0.25">
      <c r="A994" s="59" t="s">
        <v>1785</v>
      </c>
      <c r="B994" s="59" t="s">
        <v>1786</v>
      </c>
      <c r="C994" s="59" t="s">
        <v>1991</v>
      </c>
      <c r="D994" s="59" t="s">
        <v>1992</v>
      </c>
      <c r="E994" s="59">
        <v>3</v>
      </c>
      <c r="F994" s="59" t="s">
        <v>9</v>
      </c>
    </row>
    <row r="995" spans="1:6" x14ac:dyDescent="0.25">
      <c r="A995" s="59" t="s">
        <v>1785</v>
      </c>
      <c r="B995" s="59" t="s">
        <v>1786</v>
      </c>
      <c r="C995" s="59" t="s">
        <v>1993</v>
      </c>
      <c r="D995" s="59" t="s">
        <v>1994</v>
      </c>
      <c r="E995" s="59">
        <v>4</v>
      </c>
      <c r="F995" s="59" t="s">
        <v>9</v>
      </c>
    </row>
    <row r="996" spans="1:6" x14ac:dyDescent="0.25">
      <c r="A996" s="59" t="s">
        <v>1785</v>
      </c>
      <c r="B996" s="59" t="s">
        <v>1786</v>
      </c>
      <c r="C996" s="59" t="s">
        <v>1995</v>
      </c>
      <c r="D996" s="59" t="s">
        <v>1996</v>
      </c>
      <c r="E996" s="59">
        <v>5</v>
      </c>
      <c r="F996" s="59" t="s">
        <v>9</v>
      </c>
    </row>
    <row r="997" spans="1:6" x14ac:dyDescent="0.25">
      <c r="A997" s="59" t="s">
        <v>1785</v>
      </c>
      <c r="B997" s="59" t="s">
        <v>1786</v>
      </c>
      <c r="C997" s="59" t="s">
        <v>1997</v>
      </c>
      <c r="D997" s="59" t="s">
        <v>1998</v>
      </c>
      <c r="E997" s="59">
        <v>6</v>
      </c>
      <c r="F997" s="59" t="s">
        <v>20</v>
      </c>
    </row>
    <row r="998" spans="1:6" x14ac:dyDescent="0.25">
      <c r="A998" s="59" t="s">
        <v>1785</v>
      </c>
      <c r="B998" s="59" t="s">
        <v>1786</v>
      </c>
      <c r="C998" s="59" t="s">
        <v>1999</v>
      </c>
      <c r="D998" s="59" t="s">
        <v>2000</v>
      </c>
      <c r="E998" s="59">
        <v>6</v>
      </c>
      <c r="F998" s="59" t="s">
        <v>20</v>
      </c>
    </row>
    <row r="999" spans="1:6" x14ac:dyDescent="0.25">
      <c r="A999" s="59" t="s">
        <v>1785</v>
      </c>
      <c r="B999" s="59" t="s">
        <v>1786</v>
      </c>
      <c r="C999" s="59" t="s">
        <v>2001</v>
      </c>
      <c r="D999" s="59" t="s">
        <v>2002</v>
      </c>
      <c r="E999" s="59">
        <v>6</v>
      </c>
      <c r="F999" s="59" t="s">
        <v>20</v>
      </c>
    </row>
    <row r="1000" spans="1:6" x14ac:dyDescent="0.25">
      <c r="A1000" s="59" t="s">
        <v>1785</v>
      </c>
      <c r="B1000" s="59" t="s">
        <v>1786</v>
      </c>
      <c r="C1000" s="59" t="s">
        <v>2003</v>
      </c>
      <c r="D1000" s="59" t="s">
        <v>2004</v>
      </c>
      <c r="E1000" s="59">
        <v>6</v>
      </c>
      <c r="F1000" s="59" t="s">
        <v>20</v>
      </c>
    </row>
    <row r="1001" spans="1:6" x14ac:dyDescent="0.25">
      <c r="A1001" s="59" t="s">
        <v>1785</v>
      </c>
      <c r="B1001" s="59" t="s">
        <v>1786</v>
      </c>
      <c r="C1001" s="59" t="s">
        <v>2005</v>
      </c>
      <c r="D1001" s="59" t="s">
        <v>2006</v>
      </c>
      <c r="E1001" s="59">
        <v>6</v>
      </c>
      <c r="F1001" s="59" t="s">
        <v>20</v>
      </c>
    </row>
    <row r="1002" spans="1:6" x14ac:dyDescent="0.25">
      <c r="A1002" s="59" t="s">
        <v>1785</v>
      </c>
      <c r="B1002" s="59" t="s">
        <v>1786</v>
      </c>
      <c r="C1002" s="59" t="s">
        <v>2007</v>
      </c>
      <c r="D1002" s="59" t="s">
        <v>2008</v>
      </c>
      <c r="E1002" s="59">
        <v>5</v>
      </c>
      <c r="F1002" s="59" t="s">
        <v>9</v>
      </c>
    </row>
    <row r="1003" spans="1:6" x14ac:dyDescent="0.25">
      <c r="A1003" s="59" t="s">
        <v>1785</v>
      </c>
      <c r="B1003" s="59" t="s">
        <v>1786</v>
      </c>
      <c r="C1003" s="59" t="s">
        <v>2009</v>
      </c>
      <c r="D1003" s="59" t="s">
        <v>2010</v>
      </c>
      <c r="E1003" s="59">
        <v>6</v>
      </c>
      <c r="F1003" s="59" t="s">
        <v>20</v>
      </c>
    </row>
    <row r="1004" spans="1:6" x14ac:dyDescent="0.25">
      <c r="A1004" s="59" t="s">
        <v>1785</v>
      </c>
      <c r="B1004" s="59" t="s">
        <v>1786</v>
      </c>
      <c r="C1004" s="59" t="s">
        <v>2011</v>
      </c>
      <c r="D1004" s="59" t="s">
        <v>2012</v>
      </c>
      <c r="E1004" s="59">
        <v>6</v>
      </c>
      <c r="F1004" s="59" t="s">
        <v>20</v>
      </c>
    </row>
    <row r="1005" spans="1:6" x14ac:dyDescent="0.25">
      <c r="A1005" s="59" t="s">
        <v>1785</v>
      </c>
      <c r="B1005" s="59" t="s">
        <v>1786</v>
      </c>
      <c r="C1005" s="59" t="s">
        <v>2013</v>
      </c>
      <c r="D1005" s="59" t="s">
        <v>2014</v>
      </c>
      <c r="E1005" s="59">
        <v>6</v>
      </c>
      <c r="F1005" s="59" t="s">
        <v>20</v>
      </c>
    </row>
    <row r="1006" spans="1:6" x14ac:dyDescent="0.25">
      <c r="A1006" s="59" t="s">
        <v>1785</v>
      </c>
      <c r="B1006" s="59" t="s">
        <v>1786</v>
      </c>
      <c r="C1006" s="59" t="s">
        <v>2015</v>
      </c>
      <c r="D1006" s="59" t="s">
        <v>2016</v>
      </c>
      <c r="E1006" s="59">
        <v>6</v>
      </c>
      <c r="F1006" s="59" t="s">
        <v>20</v>
      </c>
    </row>
    <row r="1007" spans="1:6" x14ac:dyDescent="0.25">
      <c r="A1007" s="59" t="s">
        <v>1785</v>
      </c>
      <c r="B1007" s="59" t="s">
        <v>1786</v>
      </c>
      <c r="C1007" s="59" t="s">
        <v>2017</v>
      </c>
      <c r="D1007" s="59" t="s">
        <v>2018</v>
      </c>
      <c r="E1007" s="59">
        <v>6</v>
      </c>
      <c r="F1007" s="59" t="s">
        <v>20</v>
      </c>
    </row>
    <row r="1008" spans="1:6" x14ac:dyDescent="0.25">
      <c r="A1008" s="59" t="s">
        <v>1785</v>
      </c>
      <c r="B1008" s="59" t="s">
        <v>1786</v>
      </c>
      <c r="C1008" s="59" t="s">
        <v>2019</v>
      </c>
      <c r="D1008" s="59" t="s">
        <v>2020</v>
      </c>
      <c r="E1008" s="59">
        <v>4</v>
      </c>
      <c r="F1008" s="59" t="s">
        <v>9</v>
      </c>
    </row>
    <row r="1009" spans="1:6" x14ac:dyDescent="0.25">
      <c r="A1009" s="59" t="s">
        <v>1785</v>
      </c>
      <c r="B1009" s="59" t="s">
        <v>1786</v>
      </c>
      <c r="C1009" s="59" t="s">
        <v>2021</v>
      </c>
      <c r="D1009" s="59" t="s">
        <v>2022</v>
      </c>
      <c r="E1009" s="59">
        <v>5</v>
      </c>
      <c r="F1009" s="59" t="s">
        <v>20</v>
      </c>
    </row>
    <row r="1010" spans="1:6" x14ac:dyDescent="0.25">
      <c r="A1010" s="59" t="s">
        <v>1785</v>
      </c>
      <c r="B1010" s="59" t="s">
        <v>1786</v>
      </c>
      <c r="C1010" s="59" t="s">
        <v>2023</v>
      </c>
      <c r="D1010" s="59" t="s">
        <v>2024</v>
      </c>
      <c r="E1010" s="59">
        <v>5</v>
      </c>
      <c r="F1010" s="59" t="s">
        <v>20</v>
      </c>
    </row>
    <row r="1011" spans="1:6" x14ac:dyDescent="0.25">
      <c r="A1011" s="59" t="s">
        <v>1785</v>
      </c>
      <c r="B1011" s="59" t="s">
        <v>1786</v>
      </c>
      <c r="C1011" s="59" t="s">
        <v>2025</v>
      </c>
      <c r="D1011" s="59" t="s">
        <v>2026</v>
      </c>
      <c r="E1011" s="59">
        <v>5</v>
      </c>
      <c r="F1011" s="59" t="s">
        <v>20</v>
      </c>
    </row>
    <row r="1012" spans="1:6" x14ac:dyDescent="0.25">
      <c r="A1012" s="59" t="s">
        <v>1785</v>
      </c>
      <c r="B1012" s="59" t="s">
        <v>1786</v>
      </c>
      <c r="C1012" s="59" t="s">
        <v>2027</v>
      </c>
      <c r="D1012" s="59" t="s">
        <v>2028</v>
      </c>
      <c r="E1012" s="59">
        <v>4</v>
      </c>
      <c r="F1012" s="59" t="s">
        <v>9</v>
      </c>
    </row>
    <row r="1013" spans="1:6" x14ac:dyDescent="0.25">
      <c r="A1013" s="59" t="s">
        <v>1785</v>
      </c>
      <c r="B1013" s="59" t="s">
        <v>1786</v>
      </c>
      <c r="C1013" s="59" t="s">
        <v>2029</v>
      </c>
      <c r="D1013" s="59" t="s">
        <v>2030</v>
      </c>
      <c r="E1013" s="59">
        <v>5</v>
      </c>
      <c r="F1013" s="59" t="s">
        <v>20</v>
      </c>
    </row>
    <row r="1014" spans="1:6" x14ac:dyDescent="0.25">
      <c r="A1014" s="59" t="s">
        <v>1785</v>
      </c>
      <c r="B1014" s="59" t="s">
        <v>1786</v>
      </c>
      <c r="C1014" s="59" t="s">
        <v>2031</v>
      </c>
      <c r="D1014" s="59" t="s">
        <v>2032</v>
      </c>
      <c r="E1014" s="59">
        <v>5</v>
      </c>
      <c r="F1014" s="59" t="s">
        <v>20</v>
      </c>
    </row>
    <row r="1015" spans="1:6" x14ac:dyDescent="0.25">
      <c r="A1015" s="59" t="s">
        <v>1785</v>
      </c>
      <c r="B1015" s="59" t="s">
        <v>1786</v>
      </c>
      <c r="C1015" s="59" t="s">
        <v>2033</v>
      </c>
      <c r="D1015" s="59" t="s">
        <v>2034</v>
      </c>
      <c r="E1015" s="59">
        <v>5</v>
      </c>
      <c r="F1015" s="59" t="s">
        <v>20</v>
      </c>
    </row>
    <row r="1016" spans="1:6" x14ac:dyDescent="0.25">
      <c r="A1016" s="59" t="s">
        <v>1785</v>
      </c>
      <c r="B1016" s="59" t="s">
        <v>1786</v>
      </c>
      <c r="C1016" s="59" t="s">
        <v>2035</v>
      </c>
      <c r="D1016" s="59" t="s">
        <v>2036</v>
      </c>
      <c r="E1016" s="59">
        <v>4</v>
      </c>
      <c r="F1016" s="59" t="s">
        <v>20</v>
      </c>
    </row>
    <row r="1017" spans="1:6" x14ac:dyDescent="0.25">
      <c r="A1017" s="59" t="s">
        <v>1785</v>
      </c>
      <c r="B1017" s="59" t="s">
        <v>1786</v>
      </c>
      <c r="C1017" s="59" t="s">
        <v>2037</v>
      </c>
      <c r="D1017" s="59" t="s">
        <v>2038</v>
      </c>
      <c r="E1017" s="59">
        <v>3</v>
      </c>
      <c r="F1017" s="59" t="s">
        <v>9</v>
      </c>
    </row>
    <row r="1018" spans="1:6" x14ac:dyDescent="0.25">
      <c r="A1018" s="59" t="s">
        <v>1785</v>
      </c>
      <c r="B1018" s="59" t="s">
        <v>1786</v>
      </c>
      <c r="C1018" s="59" t="s">
        <v>2039</v>
      </c>
      <c r="D1018" s="59" t="s">
        <v>2040</v>
      </c>
      <c r="E1018" s="59">
        <v>4</v>
      </c>
      <c r="F1018" s="59" t="s">
        <v>9</v>
      </c>
    </row>
    <row r="1019" spans="1:6" x14ac:dyDescent="0.25">
      <c r="A1019" s="59" t="s">
        <v>1785</v>
      </c>
      <c r="B1019" s="59" t="s">
        <v>1786</v>
      </c>
      <c r="C1019" s="59" t="s">
        <v>2041</v>
      </c>
      <c r="D1019" s="59" t="s">
        <v>2042</v>
      </c>
      <c r="E1019" s="59">
        <v>5</v>
      </c>
      <c r="F1019" s="59" t="s">
        <v>20</v>
      </c>
    </row>
    <row r="1020" spans="1:6" x14ac:dyDescent="0.25">
      <c r="A1020" s="59" t="s">
        <v>1785</v>
      </c>
      <c r="B1020" s="59" t="s">
        <v>1786</v>
      </c>
      <c r="C1020" s="59" t="s">
        <v>2043</v>
      </c>
      <c r="D1020" s="59" t="s">
        <v>2044</v>
      </c>
      <c r="E1020" s="59">
        <v>5</v>
      </c>
      <c r="F1020" s="59" t="s">
        <v>9</v>
      </c>
    </row>
    <row r="1021" spans="1:6" x14ac:dyDescent="0.25">
      <c r="A1021" s="59" t="s">
        <v>1785</v>
      </c>
      <c r="B1021" s="59" t="s">
        <v>1786</v>
      </c>
      <c r="C1021" s="59" t="s">
        <v>2045</v>
      </c>
      <c r="D1021" s="59" t="s">
        <v>2046</v>
      </c>
      <c r="E1021" s="59">
        <v>6</v>
      </c>
      <c r="F1021" s="59" t="s">
        <v>20</v>
      </c>
    </row>
    <row r="1022" spans="1:6" x14ac:dyDescent="0.25">
      <c r="A1022" s="59" t="s">
        <v>1785</v>
      </c>
      <c r="B1022" s="59" t="s">
        <v>1786</v>
      </c>
      <c r="C1022" s="59" t="s">
        <v>2047</v>
      </c>
      <c r="D1022" s="59" t="s">
        <v>2048</v>
      </c>
      <c r="E1022" s="59">
        <v>6</v>
      </c>
      <c r="F1022" s="59" t="s">
        <v>20</v>
      </c>
    </row>
    <row r="1023" spans="1:6" x14ac:dyDescent="0.25">
      <c r="A1023" s="59" t="s">
        <v>1785</v>
      </c>
      <c r="B1023" s="59" t="s">
        <v>1786</v>
      </c>
      <c r="C1023" s="59" t="s">
        <v>2049</v>
      </c>
      <c r="D1023" s="59" t="s">
        <v>2050</v>
      </c>
      <c r="E1023" s="59">
        <v>5</v>
      </c>
      <c r="F1023" s="59" t="s">
        <v>20</v>
      </c>
    </row>
    <row r="1024" spans="1:6" x14ac:dyDescent="0.25">
      <c r="A1024" s="59" t="s">
        <v>1785</v>
      </c>
      <c r="B1024" s="59" t="s">
        <v>1786</v>
      </c>
      <c r="C1024" s="59" t="s">
        <v>2051</v>
      </c>
      <c r="D1024" s="59" t="s">
        <v>2052</v>
      </c>
      <c r="E1024" s="59">
        <v>5</v>
      </c>
      <c r="F1024" s="59" t="s">
        <v>20</v>
      </c>
    </row>
    <row r="1025" spans="1:6" x14ac:dyDescent="0.25">
      <c r="A1025" s="59" t="s">
        <v>1785</v>
      </c>
      <c r="B1025" s="59" t="s">
        <v>1786</v>
      </c>
      <c r="C1025" s="59" t="s">
        <v>2053</v>
      </c>
      <c r="D1025" s="59" t="s">
        <v>2054</v>
      </c>
      <c r="E1025" s="59">
        <v>4</v>
      </c>
      <c r="F1025" s="59" t="s">
        <v>20</v>
      </c>
    </row>
    <row r="1026" spans="1:6" x14ac:dyDescent="0.25">
      <c r="A1026" s="59" t="s">
        <v>1785</v>
      </c>
      <c r="B1026" s="59" t="s">
        <v>1786</v>
      </c>
      <c r="C1026" s="59" t="s">
        <v>2055</v>
      </c>
      <c r="D1026" s="59" t="s">
        <v>2056</v>
      </c>
      <c r="E1026" s="59">
        <v>3</v>
      </c>
      <c r="F1026" s="59" t="s">
        <v>9</v>
      </c>
    </row>
    <row r="1027" spans="1:6" x14ac:dyDescent="0.25">
      <c r="A1027" s="59" t="s">
        <v>1785</v>
      </c>
      <c r="B1027" s="59" t="s">
        <v>1786</v>
      </c>
      <c r="C1027" s="59" t="s">
        <v>2057</v>
      </c>
      <c r="D1027" s="59" t="s">
        <v>2058</v>
      </c>
      <c r="E1027" s="59">
        <v>4</v>
      </c>
      <c r="F1027" s="59" t="s">
        <v>20</v>
      </c>
    </row>
    <row r="1028" spans="1:6" x14ac:dyDescent="0.25">
      <c r="A1028" s="59" t="s">
        <v>1785</v>
      </c>
      <c r="B1028" s="59" t="s">
        <v>1786</v>
      </c>
      <c r="C1028" s="59" t="s">
        <v>2059</v>
      </c>
      <c r="D1028" s="59" t="s">
        <v>2060</v>
      </c>
      <c r="E1028" s="59">
        <v>4</v>
      </c>
      <c r="F1028" s="59" t="s">
        <v>20</v>
      </c>
    </row>
    <row r="1029" spans="1:6" x14ac:dyDescent="0.25">
      <c r="A1029" s="59" t="s">
        <v>1785</v>
      </c>
      <c r="B1029" s="59" t="s">
        <v>1786</v>
      </c>
      <c r="C1029" s="59" t="s">
        <v>2061</v>
      </c>
      <c r="D1029" s="59" t="s">
        <v>2062</v>
      </c>
      <c r="E1029" s="59">
        <v>4</v>
      </c>
      <c r="F1029" s="59" t="s">
        <v>20</v>
      </c>
    </row>
    <row r="1030" spans="1:6" x14ac:dyDescent="0.25">
      <c r="A1030" s="59" t="s">
        <v>1785</v>
      </c>
      <c r="B1030" s="59" t="s">
        <v>1786</v>
      </c>
      <c r="C1030" s="59" t="s">
        <v>2063</v>
      </c>
      <c r="D1030" s="59" t="s">
        <v>2064</v>
      </c>
      <c r="E1030" s="59">
        <v>4</v>
      </c>
      <c r="F1030" s="59" t="s">
        <v>20</v>
      </c>
    </row>
    <row r="1031" spans="1:6" x14ac:dyDescent="0.25">
      <c r="A1031" s="59" t="s">
        <v>1785</v>
      </c>
      <c r="B1031" s="59" t="s">
        <v>1786</v>
      </c>
      <c r="C1031" s="59" t="s">
        <v>2065</v>
      </c>
      <c r="D1031" s="59" t="s">
        <v>2066</v>
      </c>
      <c r="E1031" s="59">
        <v>4</v>
      </c>
      <c r="F1031" s="59" t="s">
        <v>20</v>
      </c>
    </row>
    <row r="1032" spans="1:6" x14ac:dyDescent="0.25">
      <c r="A1032" s="59" t="s">
        <v>1785</v>
      </c>
      <c r="B1032" s="59" t="s">
        <v>1786</v>
      </c>
      <c r="C1032" s="59" t="s">
        <v>2067</v>
      </c>
      <c r="D1032" s="59" t="s">
        <v>2068</v>
      </c>
      <c r="E1032" s="59">
        <v>3</v>
      </c>
      <c r="F1032" s="59" t="s">
        <v>9</v>
      </c>
    </row>
    <row r="1033" spans="1:6" x14ac:dyDescent="0.25">
      <c r="A1033" s="59" t="s">
        <v>1785</v>
      </c>
      <c r="B1033" s="59" t="s">
        <v>1786</v>
      </c>
      <c r="C1033" s="59" t="s">
        <v>2069</v>
      </c>
      <c r="D1033" s="59" t="s">
        <v>2070</v>
      </c>
      <c r="E1033" s="59">
        <v>4</v>
      </c>
      <c r="F1033" s="59" t="s">
        <v>20</v>
      </c>
    </row>
    <row r="1034" spans="1:6" x14ac:dyDescent="0.25">
      <c r="A1034" s="59" t="s">
        <v>1785</v>
      </c>
      <c r="B1034" s="59" t="s">
        <v>1786</v>
      </c>
      <c r="C1034" s="59" t="s">
        <v>2071</v>
      </c>
      <c r="D1034" s="59" t="s">
        <v>2072</v>
      </c>
      <c r="E1034" s="59">
        <v>4</v>
      </c>
      <c r="F1034" s="59" t="s">
        <v>20</v>
      </c>
    </row>
    <row r="1035" spans="1:6" x14ac:dyDescent="0.25">
      <c r="A1035" s="59" t="s">
        <v>1785</v>
      </c>
      <c r="B1035" s="59" t="s">
        <v>1786</v>
      </c>
      <c r="C1035" s="59" t="s">
        <v>2073</v>
      </c>
      <c r="D1035" s="59" t="s">
        <v>2074</v>
      </c>
      <c r="E1035" s="59">
        <v>4</v>
      </c>
      <c r="F1035" s="59" t="s">
        <v>20</v>
      </c>
    </row>
    <row r="1036" spans="1:6" x14ac:dyDescent="0.25">
      <c r="A1036" s="59" t="s">
        <v>1785</v>
      </c>
      <c r="B1036" s="59" t="s">
        <v>1786</v>
      </c>
      <c r="C1036" s="59" t="s">
        <v>2075</v>
      </c>
      <c r="D1036" s="59" t="s">
        <v>2076</v>
      </c>
      <c r="E1036" s="59">
        <v>4</v>
      </c>
      <c r="F1036" s="59" t="s">
        <v>20</v>
      </c>
    </row>
    <row r="1037" spans="1:6" x14ac:dyDescent="0.25">
      <c r="A1037" s="59" t="s">
        <v>1785</v>
      </c>
      <c r="B1037" s="59" t="s">
        <v>1786</v>
      </c>
      <c r="C1037" s="59" t="s">
        <v>2077</v>
      </c>
      <c r="D1037" s="59" t="s">
        <v>2078</v>
      </c>
      <c r="E1037" s="59">
        <v>4</v>
      </c>
      <c r="F1037" s="59" t="s">
        <v>20</v>
      </c>
    </row>
    <row r="1038" spans="1:6" x14ac:dyDescent="0.25">
      <c r="A1038" s="59" t="s">
        <v>1785</v>
      </c>
      <c r="B1038" s="59" t="s">
        <v>1786</v>
      </c>
      <c r="C1038" s="59" t="s">
        <v>2079</v>
      </c>
      <c r="D1038" s="59" t="s">
        <v>2080</v>
      </c>
      <c r="E1038" s="59">
        <v>3</v>
      </c>
      <c r="F1038" s="59" t="s">
        <v>9</v>
      </c>
    </row>
    <row r="1039" spans="1:6" x14ac:dyDescent="0.25">
      <c r="A1039" s="59" t="s">
        <v>1785</v>
      </c>
      <c r="B1039" s="59" t="s">
        <v>1786</v>
      </c>
      <c r="C1039" s="59" t="s">
        <v>2081</v>
      </c>
      <c r="D1039" s="59" t="s">
        <v>2082</v>
      </c>
      <c r="E1039" s="59">
        <v>4</v>
      </c>
      <c r="F1039" s="59" t="s">
        <v>9</v>
      </c>
    </row>
    <row r="1040" spans="1:6" x14ac:dyDescent="0.25">
      <c r="A1040" s="59" t="s">
        <v>1785</v>
      </c>
      <c r="B1040" s="59" t="s">
        <v>1786</v>
      </c>
      <c r="C1040" s="59" t="s">
        <v>2083</v>
      </c>
      <c r="D1040" s="59" t="s">
        <v>2084</v>
      </c>
      <c r="E1040" s="59">
        <v>5</v>
      </c>
      <c r="F1040" s="59" t="s">
        <v>9</v>
      </c>
    </row>
    <row r="1041" spans="1:6" x14ac:dyDescent="0.25">
      <c r="A1041" s="59" t="s">
        <v>1785</v>
      </c>
      <c r="B1041" s="59" t="s">
        <v>1786</v>
      </c>
      <c r="C1041" s="59" t="s">
        <v>2085</v>
      </c>
      <c r="D1041" s="59" t="s">
        <v>2086</v>
      </c>
      <c r="E1041" s="59">
        <v>6</v>
      </c>
      <c r="F1041" s="59" t="s">
        <v>20</v>
      </c>
    </row>
    <row r="1042" spans="1:6" x14ac:dyDescent="0.25">
      <c r="A1042" s="59" t="s">
        <v>1785</v>
      </c>
      <c r="B1042" s="59" t="s">
        <v>1786</v>
      </c>
      <c r="C1042" s="59" t="s">
        <v>2087</v>
      </c>
      <c r="D1042" s="59" t="s">
        <v>2088</v>
      </c>
      <c r="E1042" s="59">
        <v>6</v>
      </c>
      <c r="F1042" s="59" t="s">
        <v>20</v>
      </c>
    </row>
    <row r="1043" spans="1:6" x14ac:dyDescent="0.25">
      <c r="A1043" s="59" t="s">
        <v>1785</v>
      </c>
      <c r="B1043" s="59" t="s">
        <v>1786</v>
      </c>
      <c r="C1043" s="59" t="s">
        <v>2089</v>
      </c>
      <c r="D1043" s="59" t="s">
        <v>2090</v>
      </c>
      <c r="E1043" s="59">
        <v>5</v>
      </c>
      <c r="F1043" s="59" t="s">
        <v>20</v>
      </c>
    </row>
    <row r="1044" spans="1:6" x14ac:dyDescent="0.25">
      <c r="A1044" s="59" t="s">
        <v>1785</v>
      </c>
      <c r="B1044" s="59" t="s">
        <v>1786</v>
      </c>
      <c r="C1044" s="59" t="s">
        <v>2091</v>
      </c>
      <c r="D1044" s="59" t="s">
        <v>2092</v>
      </c>
      <c r="E1044" s="59">
        <v>5</v>
      </c>
      <c r="F1044" s="59" t="s">
        <v>20</v>
      </c>
    </row>
    <row r="1045" spans="1:6" x14ac:dyDescent="0.25">
      <c r="A1045" s="59" t="s">
        <v>1785</v>
      </c>
      <c r="B1045" s="59" t="s">
        <v>1786</v>
      </c>
      <c r="C1045" s="59" t="s">
        <v>2093</v>
      </c>
      <c r="D1045" s="59" t="s">
        <v>2094</v>
      </c>
      <c r="E1045" s="59">
        <v>4</v>
      </c>
      <c r="F1045" s="59" t="s">
        <v>9</v>
      </c>
    </row>
    <row r="1046" spans="1:6" x14ac:dyDescent="0.25">
      <c r="A1046" s="59" t="s">
        <v>1785</v>
      </c>
      <c r="B1046" s="59" t="s">
        <v>1786</v>
      </c>
      <c r="C1046" s="59" t="s">
        <v>2095</v>
      </c>
      <c r="D1046" s="59" t="s">
        <v>2096</v>
      </c>
      <c r="E1046" s="59">
        <v>5</v>
      </c>
      <c r="F1046" s="59" t="s">
        <v>20</v>
      </c>
    </row>
    <row r="1047" spans="1:6" x14ac:dyDescent="0.25">
      <c r="A1047" s="59" t="s">
        <v>1785</v>
      </c>
      <c r="B1047" s="59" t="s">
        <v>1786</v>
      </c>
      <c r="C1047" s="59" t="s">
        <v>2097</v>
      </c>
      <c r="D1047" s="59" t="s">
        <v>2098</v>
      </c>
      <c r="E1047" s="59">
        <v>5</v>
      </c>
      <c r="F1047" s="59" t="s">
        <v>20</v>
      </c>
    </row>
    <row r="1048" spans="1:6" x14ac:dyDescent="0.25">
      <c r="A1048" s="59" t="s">
        <v>1785</v>
      </c>
      <c r="B1048" s="59" t="s">
        <v>1786</v>
      </c>
      <c r="C1048" s="59" t="s">
        <v>2099</v>
      </c>
      <c r="D1048" s="59" t="s">
        <v>2100</v>
      </c>
      <c r="E1048" s="59">
        <v>4</v>
      </c>
      <c r="F1048" s="59" t="s">
        <v>20</v>
      </c>
    </row>
    <row r="1049" spans="1:6" x14ac:dyDescent="0.25">
      <c r="A1049" s="59" t="s">
        <v>1785</v>
      </c>
      <c r="B1049" s="59" t="s">
        <v>1786</v>
      </c>
      <c r="C1049" s="59" t="s">
        <v>2101</v>
      </c>
      <c r="D1049" s="59" t="s">
        <v>2102</v>
      </c>
      <c r="E1049" s="59">
        <v>4</v>
      </c>
      <c r="F1049" s="59" t="s">
        <v>20</v>
      </c>
    </row>
    <row r="1050" spans="1:6" x14ac:dyDescent="0.25">
      <c r="A1050" s="59" t="s">
        <v>1785</v>
      </c>
      <c r="B1050" s="59" t="s">
        <v>1786</v>
      </c>
      <c r="C1050" s="59" t="s">
        <v>2103</v>
      </c>
      <c r="D1050" s="59" t="s">
        <v>2104</v>
      </c>
      <c r="E1050" s="59">
        <v>4</v>
      </c>
      <c r="F1050" s="59" t="s">
        <v>20</v>
      </c>
    </row>
    <row r="1051" spans="1:6" x14ac:dyDescent="0.25">
      <c r="A1051" s="59" t="s">
        <v>1785</v>
      </c>
      <c r="B1051" s="59" t="s">
        <v>1786</v>
      </c>
      <c r="C1051" s="59" t="s">
        <v>2105</v>
      </c>
      <c r="D1051" s="59" t="s">
        <v>2106</v>
      </c>
      <c r="E1051" s="59">
        <v>3</v>
      </c>
      <c r="F1051" s="59" t="s">
        <v>20</v>
      </c>
    </row>
    <row r="1052" spans="1:6" x14ac:dyDescent="0.25">
      <c r="A1052" s="59" t="s">
        <v>1785</v>
      </c>
      <c r="B1052" s="59" t="s">
        <v>1786</v>
      </c>
      <c r="C1052" s="59" t="s">
        <v>2107</v>
      </c>
      <c r="D1052" s="59" t="s">
        <v>2108</v>
      </c>
      <c r="E1052" s="59">
        <v>3</v>
      </c>
      <c r="F1052" s="59" t="s">
        <v>20</v>
      </c>
    </row>
    <row r="1053" spans="1:6" x14ac:dyDescent="0.25">
      <c r="A1053" s="59" t="s">
        <v>1785</v>
      </c>
      <c r="B1053" s="59" t="s">
        <v>1786</v>
      </c>
      <c r="C1053" s="59" t="s">
        <v>2109</v>
      </c>
      <c r="D1053" s="59" t="s">
        <v>2110</v>
      </c>
      <c r="E1053" s="59">
        <v>2</v>
      </c>
      <c r="F1053" s="59" t="s">
        <v>9</v>
      </c>
    </row>
    <row r="1054" spans="1:6" x14ac:dyDescent="0.25">
      <c r="A1054" s="59" t="s">
        <v>1785</v>
      </c>
      <c r="B1054" s="59" t="s">
        <v>1786</v>
      </c>
      <c r="C1054" s="59" t="s">
        <v>2111</v>
      </c>
      <c r="D1054" s="59" t="s">
        <v>2112</v>
      </c>
      <c r="E1054" s="59">
        <v>3</v>
      </c>
      <c r="F1054" s="59" t="s">
        <v>20</v>
      </c>
    </row>
    <row r="1055" spans="1:6" x14ac:dyDescent="0.25">
      <c r="A1055" s="59" t="s">
        <v>1785</v>
      </c>
      <c r="B1055" s="59" t="s">
        <v>1786</v>
      </c>
      <c r="C1055" s="59" t="s">
        <v>2113</v>
      </c>
      <c r="D1055" s="59" t="s">
        <v>2114</v>
      </c>
      <c r="E1055" s="59">
        <v>3</v>
      </c>
      <c r="F1055" s="59" t="s">
        <v>20</v>
      </c>
    </row>
    <row r="1056" spans="1:6" x14ac:dyDescent="0.25">
      <c r="A1056" s="59" t="s">
        <v>1785</v>
      </c>
      <c r="B1056" s="59" t="s">
        <v>1786</v>
      </c>
      <c r="C1056" s="59" t="s">
        <v>2115</v>
      </c>
      <c r="D1056" s="59" t="s">
        <v>2116</v>
      </c>
      <c r="E1056" s="59">
        <v>3</v>
      </c>
      <c r="F1056" s="59" t="s">
        <v>20</v>
      </c>
    </row>
    <row r="1057" spans="1:6" x14ac:dyDescent="0.25">
      <c r="A1057" s="59" t="s">
        <v>1785</v>
      </c>
      <c r="B1057" s="59" t="s">
        <v>1786</v>
      </c>
      <c r="C1057" s="59" t="s">
        <v>2117</v>
      </c>
      <c r="D1057" s="59" t="s">
        <v>2118</v>
      </c>
      <c r="E1057" s="59">
        <v>2</v>
      </c>
      <c r="F1057" s="59" t="s">
        <v>20</v>
      </c>
    </row>
    <row r="1058" spans="1:6" x14ac:dyDescent="0.25">
      <c r="A1058" s="59" t="s">
        <v>1785</v>
      </c>
      <c r="B1058" s="59" t="s">
        <v>1786</v>
      </c>
      <c r="C1058" s="60" t="s">
        <v>2119</v>
      </c>
      <c r="D1058" s="60" t="s">
        <v>2120</v>
      </c>
      <c r="E1058" s="61">
        <v>2</v>
      </c>
      <c r="F1058" s="61" t="s">
        <v>20</v>
      </c>
    </row>
    <row r="1059" spans="1:6" x14ac:dyDescent="0.25">
      <c r="A1059" s="59" t="s">
        <v>1785</v>
      </c>
      <c r="B1059" s="59" t="s">
        <v>1786</v>
      </c>
      <c r="C1059" s="59" t="s">
        <v>2121</v>
      </c>
      <c r="D1059" s="59" t="s">
        <v>2122</v>
      </c>
      <c r="E1059" s="59">
        <v>2</v>
      </c>
      <c r="F1059" s="59" t="s">
        <v>20</v>
      </c>
    </row>
    <row r="1060" spans="1:6" x14ac:dyDescent="0.25">
      <c r="A1060" s="59" t="s">
        <v>2123</v>
      </c>
      <c r="B1060" s="59" t="s">
        <v>2124</v>
      </c>
      <c r="C1060" s="59" t="s">
        <v>2123</v>
      </c>
      <c r="D1060" s="59" t="s">
        <v>2124</v>
      </c>
      <c r="E1060" s="59">
        <v>1</v>
      </c>
      <c r="F1060" s="59" t="s">
        <v>9</v>
      </c>
    </row>
    <row r="1061" spans="1:6" x14ac:dyDescent="0.25">
      <c r="A1061" s="59" t="s">
        <v>2123</v>
      </c>
      <c r="B1061" s="59" t="s">
        <v>2124</v>
      </c>
      <c r="C1061" s="59" t="s">
        <v>2125</v>
      </c>
      <c r="D1061" s="59" t="s">
        <v>2126</v>
      </c>
      <c r="E1061" s="59">
        <v>2</v>
      </c>
      <c r="F1061" s="59" t="s">
        <v>9</v>
      </c>
    </row>
    <row r="1062" spans="1:6" x14ac:dyDescent="0.25">
      <c r="A1062" s="59" t="s">
        <v>2123</v>
      </c>
      <c r="B1062" s="59" t="s">
        <v>2124</v>
      </c>
      <c r="C1062" s="59" t="s">
        <v>2127</v>
      </c>
      <c r="D1062" s="59" t="s">
        <v>2128</v>
      </c>
      <c r="E1062" s="59">
        <v>3</v>
      </c>
      <c r="F1062" s="59" t="s">
        <v>9</v>
      </c>
    </row>
    <row r="1063" spans="1:6" x14ac:dyDescent="0.25">
      <c r="A1063" s="59" t="s">
        <v>2123</v>
      </c>
      <c r="B1063" s="59" t="s">
        <v>2124</v>
      </c>
      <c r="C1063" s="59" t="s">
        <v>2129</v>
      </c>
      <c r="D1063" s="59" t="s">
        <v>2130</v>
      </c>
      <c r="E1063" s="59">
        <v>4</v>
      </c>
      <c r="F1063" s="59" t="s">
        <v>9</v>
      </c>
    </row>
    <row r="1064" spans="1:6" x14ac:dyDescent="0.25">
      <c r="A1064" s="59" t="s">
        <v>2123</v>
      </c>
      <c r="B1064" s="59" t="s">
        <v>2124</v>
      </c>
      <c r="C1064" s="59" t="s">
        <v>2131</v>
      </c>
      <c r="D1064" s="59" t="s">
        <v>2132</v>
      </c>
      <c r="E1064" s="59">
        <v>5</v>
      </c>
      <c r="F1064" s="59" t="s">
        <v>9</v>
      </c>
    </row>
    <row r="1065" spans="1:6" x14ac:dyDescent="0.25">
      <c r="A1065" s="59" t="s">
        <v>2123</v>
      </c>
      <c r="B1065" s="59" t="s">
        <v>2124</v>
      </c>
      <c r="C1065" s="59" t="s">
        <v>2133</v>
      </c>
      <c r="D1065" s="59" t="s">
        <v>2134</v>
      </c>
      <c r="E1065" s="59">
        <v>6</v>
      </c>
      <c r="F1065" s="59" t="s">
        <v>9</v>
      </c>
    </row>
    <row r="1066" spans="1:6" x14ac:dyDescent="0.25">
      <c r="A1066" s="59" t="s">
        <v>2123</v>
      </c>
      <c r="B1066" s="59" t="s">
        <v>2124</v>
      </c>
      <c r="C1066" s="59" t="s">
        <v>2135</v>
      </c>
      <c r="D1066" s="59" t="s">
        <v>2136</v>
      </c>
      <c r="E1066" s="59">
        <v>7</v>
      </c>
      <c r="F1066" s="59" t="s">
        <v>20</v>
      </c>
    </row>
    <row r="1067" spans="1:6" x14ac:dyDescent="0.25">
      <c r="A1067" s="59" t="s">
        <v>2123</v>
      </c>
      <c r="B1067" s="59" t="s">
        <v>2124</v>
      </c>
      <c r="C1067" s="59" t="s">
        <v>2137</v>
      </c>
      <c r="D1067" s="59" t="s">
        <v>2138</v>
      </c>
      <c r="E1067" s="59">
        <v>7</v>
      </c>
      <c r="F1067" s="59" t="s">
        <v>20</v>
      </c>
    </row>
    <row r="1068" spans="1:6" x14ac:dyDescent="0.25">
      <c r="A1068" s="59" t="s">
        <v>2123</v>
      </c>
      <c r="B1068" s="59" t="s">
        <v>2124</v>
      </c>
      <c r="C1068" s="59" t="s">
        <v>2139</v>
      </c>
      <c r="D1068" s="59" t="s">
        <v>2140</v>
      </c>
      <c r="E1068" s="59">
        <v>7</v>
      </c>
      <c r="F1068" s="59" t="s">
        <v>20</v>
      </c>
    </row>
    <row r="1069" spans="1:6" x14ac:dyDescent="0.25">
      <c r="A1069" s="59" t="s">
        <v>2123</v>
      </c>
      <c r="B1069" s="59" t="s">
        <v>2124</v>
      </c>
      <c r="C1069" s="59" t="s">
        <v>2141</v>
      </c>
      <c r="D1069" s="59" t="s">
        <v>2142</v>
      </c>
      <c r="E1069" s="59">
        <v>7</v>
      </c>
      <c r="F1069" s="59" t="s">
        <v>20</v>
      </c>
    </row>
    <row r="1070" spans="1:6" x14ac:dyDescent="0.25">
      <c r="A1070" s="59" t="s">
        <v>2123</v>
      </c>
      <c r="B1070" s="59" t="s">
        <v>2124</v>
      </c>
      <c r="C1070" s="59" t="s">
        <v>2143</v>
      </c>
      <c r="D1070" s="59" t="s">
        <v>2144</v>
      </c>
      <c r="E1070" s="59">
        <v>6</v>
      </c>
      <c r="F1070" s="59" t="s">
        <v>9</v>
      </c>
    </row>
    <row r="1071" spans="1:6" x14ac:dyDescent="0.25">
      <c r="A1071" s="59" t="s">
        <v>2123</v>
      </c>
      <c r="B1071" s="59" t="s">
        <v>2124</v>
      </c>
      <c r="C1071" s="59" t="s">
        <v>2145</v>
      </c>
      <c r="D1071" s="59" t="s">
        <v>2146</v>
      </c>
      <c r="E1071" s="59">
        <v>7</v>
      </c>
      <c r="F1071" s="59" t="s">
        <v>20</v>
      </c>
    </row>
    <row r="1072" spans="1:6" x14ac:dyDescent="0.25">
      <c r="A1072" s="59" t="s">
        <v>2123</v>
      </c>
      <c r="B1072" s="59" t="s">
        <v>2124</v>
      </c>
      <c r="C1072" s="59" t="s">
        <v>2147</v>
      </c>
      <c r="D1072" s="59" t="s">
        <v>2148</v>
      </c>
      <c r="E1072" s="59">
        <v>7</v>
      </c>
      <c r="F1072" s="59" t="s">
        <v>20</v>
      </c>
    </row>
    <row r="1073" spans="1:6" x14ac:dyDescent="0.25">
      <c r="A1073" s="59" t="s">
        <v>2123</v>
      </c>
      <c r="B1073" s="59" t="s">
        <v>2124</v>
      </c>
      <c r="C1073" s="59" t="s">
        <v>2149</v>
      </c>
      <c r="D1073" s="59" t="s">
        <v>2150</v>
      </c>
      <c r="E1073" s="59">
        <v>7</v>
      </c>
      <c r="F1073" s="59" t="s">
        <v>20</v>
      </c>
    </row>
    <row r="1074" spans="1:6" x14ac:dyDescent="0.25">
      <c r="A1074" s="59" t="s">
        <v>2123</v>
      </c>
      <c r="B1074" s="59" t="s">
        <v>2124</v>
      </c>
      <c r="C1074" s="59" t="s">
        <v>2151</v>
      </c>
      <c r="D1074" s="59" t="s">
        <v>2152</v>
      </c>
      <c r="E1074" s="59">
        <v>6</v>
      </c>
      <c r="F1074" s="59" t="s">
        <v>9</v>
      </c>
    </row>
    <row r="1075" spans="1:6" x14ac:dyDescent="0.25">
      <c r="A1075" s="59" t="s">
        <v>2123</v>
      </c>
      <c r="B1075" s="59" t="s">
        <v>2124</v>
      </c>
      <c r="C1075" s="59" t="s">
        <v>2153</v>
      </c>
      <c r="D1075" s="59" t="s">
        <v>2154</v>
      </c>
      <c r="E1075" s="59">
        <v>7</v>
      </c>
      <c r="F1075" s="59" t="s">
        <v>20</v>
      </c>
    </row>
    <row r="1076" spans="1:6" x14ac:dyDescent="0.25">
      <c r="A1076" s="59" t="s">
        <v>2123</v>
      </c>
      <c r="B1076" s="59" t="s">
        <v>2124</v>
      </c>
      <c r="C1076" s="59" t="s">
        <v>2155</v>
      </c>
      <c r="D1076" s="59" t="s">
        <v>2156</v>
      </c>
      <c r="E1076" s="59">
        <v>7</v>
      </c>
      <c r="F1076" s="59" t="s">
        <v>20</v>
      </c>
    </row>
    <row r="1077" spans="1:6" x14ac:dyDescent="0.25">
      <c r="A1077" s="59" t="s">
        <v>2123</v>
      </c>
      <c r="B1077" s="59" t="s">
        <v>2124</v>
      </c>
      <c r="C1077" s="59" t="s">
        <v>2157</v>
      </c>
      <c r="D1077" s="59" t="s">
        <v>2158</v>
      </c>
      <c r="E1077" s="59">
        <v>7</v>
      </c>
      <c r="F1077" s="59" t="s">
        <v>20</v>
      </c>
    </row>
    <row r="1078" spans="1:6" x14ac:dyDescent="0.25">
      <c r="A1078" s="59" t="s">
        <v>2123</v>
      </c>
      <c r="B1078" s="59" t="s">
        <v>2124</v>
      </c>
      <c r="C1078" s="59" t="s">
        <v>2159</v>
      </c>
      <c r="D1078" s="59" t="s">
        <v>2160</v>
      </c>
      <c r="E1078" s="59">
        <v>6</v>
      </c>
      <c r="F1078" s="59" t="s">
        <v>20</v>
      </c>
    </row>
    <row r="1079" spans="1:6" x14ac:dyDescent="0.25">
      <c r="A1079" s="59" t="s">
        <v>2123</v>
      </c>
      <c r="B1079" s="59" t="s">
        <v>2124</v>
      </c>
      <c r="C1079" s="59" t="s">
        <v>2161</v>
      </c>
      <c r="D1079" s="59" t="s">
        <v>2162</v>
      </c>
      <c r="E1079" s="59">
        <v>5</v>
      </c>
      <c r="F1079" s="59" t="s">
        <v>9</v>
      </c>
    </row>
    <row r="1080" spans="1:6" x14ac:dyDescent="0.25">
      <c r="A1080" s="59" t="s">
        <v>2123</v>
      </c>
      <c r="B1080" s="59" t="s">
        <v>2124</v>
      </c>
      <c r="C1080" s="59" t="s">
        <v>2163</v>
      </c>
      <c r="D1080" s="59" t="s">
        <v>2164</v>
      </c>
      <c r="E1080" s="59">
        <v>6</v>
      </c>
      <c r="F1080" s="59" t="s">
        <v>9</v>
      </c>
    </row>
    <row r="1081" spans="1:6" x14ac:dyDescent="0.25">
      <c r="A1081" s="59" t="s">
        <v>2123</v>
      </c>
      <c r="B1081" s="59" t="s">
        <v>2124</v>
      </c>
      <c r="C1081" s="59" t="s">
        <v>2165</v>
      </c>
      <c r="D1081" s="59" t="s">
        <v>2166</v>
      </c>
      <c r="E1081" s="59">
        <v>7</v>
      </c>
      <c r="F1081" s="59" t="s">
        <v>20</v>
      </c>
    </row>
    <row r="1082" spans="1:6" x14ac:dyDescent="0.25">
      <c r="A1082" s="59" t="s">
        <v>2123</v>
      </c>
      <c r="B1082" s="59" t="s">
        <v>2124</v>
      </c>
      <c r="C1082" s="59" t="s">
        <v>2167</v>
      </c>
      <c r="D1082" s="59" t="s">
        <v>2168</v>
      </c>
      <c r="E1082" s="59">
        <v>7</v>
      </c>
      <c r="F1082" s="59" t="s">
        <v>20</v>
      </c>
    </row>
    <row r="1083" spans="1:6" x14ac:dyDescent="0.25">
      <c r="A1083" s="59" t="s">
        <v>2123</v>
      </c>
      <c r="B1083" s="59" t="s">
        <v>2124</v>
      </c>
      <c r="C1083" s="59" t="s">
        <v>2169</v>
      </c>
      <c r="D1083" s="59" t="s">
        <v>2170</v>
      </c>
      <c r="E1083" s="59">
        <v>7</v>
      </c>
      <c r="F1083" s="59" t="s">
        <v>20</v>
      </c>
    </row>
    <row r="1084" spans="1:6" x14ac:dyDescent="0.25">
      <c r="A1084" s="59" t="s">
        <v>2123</v>
      </c>
      <c r="B1084" s="59" t="s">
        <v>2124</v>
      </c>
      <c r="C1084" s="59" t="s">
        <v>2171</v>
      </c>
      <c r="D1084" s="59" t="s">
        <v>2172</v>
      </c>
      <c r="E1084" s="59">
        <v>6</v>
      </c>
      <c r="F1084" s="59" t="s">
        <v>9</v>
      </c>
    </row>
    <row r="1085" spans="1:6" x14ac:dyDescent="0.25">
      <c r="A1085" s="59" t="s">
        <v>2123</v>
      </c>
      <c r="B1085" s="59" t="s">
        <v>2124</v>
      </c>
      <c r="C1085" s="59" t="s">
        <v>2173</v>
      </c>
      <c r="D1085" s="59" t="s">
        <v>2174</v>
      </c>
      <c r="E1085" s="59">
        <v>7</v>
      </c>
      <c r="F1085" s="59" t="s">
        <v>20</v>
      </c>
    </row>
    <row r="1086" spans="1:6" x14ac:dyDescent="0.25">
      <c r="A1086" s="59" t="s">
        <v>2123</v>
      </c>
      <c r="B1086" s="59" t="s">
        <v>2124</v>
      </c>
      <c r="C1086" s="59" t="s">
        <v>2175</v>
      </c>
      <c r="D1086" s="59" t="s">
        <v>2176</v>
      </c>
      <c r="E1086" s="59">
        <v>7</v>
      </c>
      <c r="F1086" s="59" t="s">
        <v>20</v>
      </c>
    </row>
    <row r="1087" spans="1:6" x14ac:dyDescent="0.25">
      <c r="A1087" s="59" t="s">
        <v>2123</v>
      </c>
      <c r="B1087" s="59" t="s">
        <v>2124</v>
      </c>
      <c r="C1087" s="59" t="s">
        <v>2177</v>
      </c>
      <c r="D1087" s="59" t="s">
        <v>2178</v>
      </c>
      <c r="E1087" s="59">
        <v>7</v>
      </c>
      <c r="F1087" s="59" t="s">
        <v>20</v>
      </c>
    </row>
    <row r="1088" spans="1:6" x14ac:dyDescent="0.25">
      <c r="A1088" s="59" t="s">
        <v>2123</v>
      </c>
      <c r="B1088" s="59" t="s">
        <v>2124</v>
      </c>
      <c r="C1088" s="59" t="s">
        <v>2179</v>
      </c>
      <c r="D1088" s="59" t="s">
        <v>2180</v>
      </c>
      <c r="E1088" s="59">
        <v>6</v>
      </c>
      <c r="F1088" s="59" t="s">
        <v>20</v>
      </c>
    </row>
    <row r="1089" spans="1:6" x14ac:dyDescent="0.25">
      <c r="A1089" s="59" t="s">
        <v>2123</v>
      </c>
      <c r="B1089" s="59" t="s">
        <v>2124</v>
      </c>
      <c r="C1089" s="59" t="s">
        <v>2181</v>
      </c>
      <c r="D1089" s="59" t="s">
        <v>2182</v>
      </c>
      <c r="E1089" s="59">
        <v>5</v>
      </c>
      <c r="F1089" s="59" t="s">
        <v>9</v>
      </c>
    </row>
    <row r="1090" spans="1:6" x14ac:dyDescent="0.25">
      <c r="A1090" s="59" t="s">
        <v>2123</v>
      </c>
      <c r="B1090" s="59" t="s">
        <v>2124</v>
      </c>
      <c r="C1090" s="59" t="s">
        <v>2183</v>
      </c>
      <c r="D1090" s="59" t="s">
        <v>2184</v>
      </c>
      <c r="E1090" s="59">
        <v>6</v>
      </c>
      <c r="F1090" s="59" t="s">
        <v>9</v>
      </c>
    </row>
    <row r="1091" spans="1:6" x14ac:dyDescent="0.25">
      <c r="A1091" s="59" t="s">
        <v>2123</v>
      </c>
      <c r="B1091" s="59" t="s">
        <v>2124</v>
      </c>
      <c r="C1091" s="59" t="s">
        <v>2185</v>
      </c>
      <c r="D1091" s="59" t="s">
        <v>2186</v>
      </c>
      <c r="E1091" s="59">
        <v>7</v>
      </c>
      <c r="F1091" s="59" t="s">
        <v>20</v>
      </c>
    </row>
    <row r="1092" spans="1:6" x14ac:dyDescent="0.25">
      <c r="A1092" s="59" t="s">
        <v>2123</v>
      </c>
      <c r="B1092" s="59" t="s">
        <v>2124</v>
      </c>
      <c r="C1092" s="59" t="s">
        <v>2187</v>
      </c>
      <c r="D1092" s="59" t="s">
        <v>2188</v>
      </c>
      <c r="E1092" s="59">
        <v>7</v>
      </c>
      <c r="F1092" s="59" t="s">
        <v>20</v>
      </c>
    </row>
    <row r="1093" spans="1:6" x14ac:dyDescent="0.25">
      <c r="A1093" s="59" t="s">
        <v>2123</v>
      </c>
      <c r="B1093" s="59" t="s">
        <v>2124</v>
      </c>
      <c r="C1093" s="59" t="s">
        <v>2189</v>
      </c>
      <c r="D1093" s="59" t="s">
        <v>2190</v>
      </c>
      <c r="E1093" s="59">
        <v>7</v>
      </c>
      <c r="F1093" s="59" t="s">
        <v>20</v>
      </c>
    </row>
    <row r="1094" spans="1:6" x14ac:dyDescent="0.25">
      <c r="A1094" s="59" t="s">
        <v>2123</v>
      </c>
      <c r="B1094" s="59" t="s">
        <v>2124</v>
      </c>
      <c r="C1094" s="59" t="s">
        <v>2191</v>
      </c>
      <c r="D1094" s="59" t="s">
        <v>2192</v>
      </c>
      <c r="E1094" s="59">
        <v>6</v>
      </c>
      <c r="F1094" s="59" t="s">
        <v>9</v>
      </c>
    </row>
    <row r="1095" spans="1:6" x14ac:dyDescent="0.25">
      <c r="A1095" s="59" t="s">
        <v>2123</v>
      </c>
      <c r="B1095" s="59" t="s">
        <v>2124</v>
      </c>
      <c r="C1095" s="59" t="s">
        <v>2193</v>
      </c>
      <c r="D1095" s="59" t="s">
        <v>2194</v>
      </c>
      <c r="E1095" s="59">
        <v>7</v>
      </c>
      <c r="F1095" s="59" t="s">
        <v>20</v>
      </c>
    </row>
    <row r="1096" spans="1:6" x14ac:dyDescent="0.25">
      <c r="A1096" s="59" t="s">
        <v>2123</v>
      </c>
      <c r="B1096" s="59" t="s">
        <v>2124</v>
      </c>
      <c r="C1096" s="59" t="s">
        <v>2195</v>
      </c>
      <c r="D1096" s="59" t="s">
        <v>2196</v>
      </c>
      <c r="E1096" s="59">
        <v>7</v>
      </c>
      <c r="F1096" s="59" t="s">
        <v>20</v>
      </c>
    </row>
    <row r="1097" spans="1:6" x14ac:dyDescent="0.25">
      <c r="A1097" s="59" t="s">
        <v>2123</v>
      </c>
      <c r="B1097" s="59" t="s">
        <v>2124</v>
      </c>
      <c r="C1097" s="59" t="s">
        <v>2197</v>
      </c>
      <c r="D1097" s="59" t="s">
        <v>2198</v>
      </c>
      <c r="E1097" s="59">
        <v>7</v>
      </c>
      <c r="F1097" s="59" t="s">
        <v>20</v>
      </c>
    </row>
    <row r="1098" spans="1:6" x14ac:dyDescent="0.25">
      <c r="A1098" s="59" t="s">
        <v>2123</v>
      </c>
      <c r="B1098" s="59" t="s">
        <v>2124</v>
      </c>
      <c r="C1098" s="59" t="s">
        <v>2199</v>
      </c>
      <c r="D1098" s="59" t="s">
        <v>2200</v>
      </c>
      <c r="E1098" s="59">
        <v>6</v>
      </c>
      <c r="F1098" s="59" t="s">
        <v>9</v>
      </c>
    </row>
    <row r="1099" spans="1:6" x14ac:dyDescent="0.25">
      <c r="A1099" s="59" t="s">
        <v>2123</v>
      </c>
      <c r="B1099" s="59" t="s">
        <v>2124</v>
      </c>
      <c r="C1099" s="59" t="s">
        <v>2201</v>
      </c>
      <c r="D1099" s="59" t="s">
        <v>2202</v>
      </c>
      <c r="E1099" s="59">
        <v>7</v>
      </c>
      <c r="F1099" s="59" t="s">
        <v>20</v>
      </c>
    </row>
    <row r="1100" spans="1:6" x14ac:dyDescent="0.25">
      <c r="A1100" s="59" t="s">
        <v>2123</v>
      </c>
      <c r="B1100" s="59" t="s">
        <v>2124</v>
      </c>
      <c r="C1100" s="59" t="s">
        <v>2203</v>
      </c>
      <c r="D1100" s="59" t="s">
        <v>2204</v>
      </c>
      <c r="E1100" s="59">
        <v>7</v>
      </c>
      <c r="F1100" s="59" t="s">
        <v>20</v>
      </c>
    </row>
    <row r="1101" spans="1:6" x14ac:dyDescent="0.25">
      <c r="A1101" s="59" t="s">
        <v>2123</v>
      </c>
      <c r="B1101" s="59" t="s">
        <v>2124</v>
      </c>
      <c r="C1101" s="59" t="s">
        <v>2205</v>
      </c>
      <c r="D1101" s="59" t="s">
        <v>2206</v>
      </c>
      <c r="E1101" s="59">
        <v>7</v>
      </c>
      <c r="F1101" s="59" t="s">
        <v>20</v>
      </c>
    </row>
    <row r="1102" spans="1:6" x14ac:dyDescent="0.25">
      <c r="A1102" s="59" t="s">
        <v>2123</v>
      </c>
      <c r="B1102" s="59" t="s">
        <v>2124</v>
      </c>
      <c r="C1102" s="59" t="s">
        <v>2207</v>
      </c>
      <c r="D1102" s="59" t="s">
        <v>2208</v>
      </c>
      <c r="E1102" s="59">
        <v>6</v>
      </c>
      <c r="F1102" s="59" t="s">
        <v>20</v>
      </c>
    </row>
    <row r="1103" spans="1:6" x14ac:dyDescent="0.25">
      <c r="A1103" s="59" t="s">
        <v>2123</v>
      </c>
      <c r="B1103" s="59" t="s">
        <v>2124</v>
      </c>
      <c r="C1103" s="59" t="s">
        <v>2209</v>
      </c>
      <c r="D1103" s="59" t="s">
        <v>2210</v>
      </c>
      <c r="E1103" s="59">
        <v>5</v>
      </c>
      <c r="F1103" s="59" t="s">
        <v>9</v>
      </c>
    </row>
    <row r="1104" spans="1:6" x14ac:dyDescent="0.25">
      <c r="A1104" s="59" t="s">
        <v>2123</v>
      </c>
      <c r="B1104" s="59" t="s">
        <v>2124</v>
      </c>
      <c r="C1104" s="59" t="s">
        <v>2211</v>
      </c>
      <c r="D1104" s="59" t="s">
        <v>2212</v>
      </c>
      <c r="E1104" s="59">
        <v>6</v>
      </c>
      <c r="F1104" s="59" t="s">
        <v>9</v>
      </c>
    </row>
    <row r="1105" spans="1:6" x14ac:dyDescent="0.25">
      <c r="A1105" s="59" t="s">
        <v>2123</v>
      </c>
      <c r="B1105" s="59" t="s">
        <v>2124</v>
      </c>
      <c r="C1105" s="59" t="s">
        <v>2213</v>
      </c>
      <c r="D1105" s="59" t="s">
        <v>2214</v>
      </c>
      <c r="E1105" s="59">
        <v>7</v>
      </c>
      <c r="F1105" s="59" t="s">
        <v>20</v>
      </c>
    </row>
    <row r="1106" spans="1:6" x14ac:dyDescent="0.25">
      <c r="A1106" s="59" t="s">
        <v>2123</v>
      </c>
      <c r="B1106" s="59" t="s">
        <v>2124</v>
      </c>
      <c r="C1106" s="59" t="s">
        <v>2215</v>
      </c>
      <c r="D1106" s="59" t="s">
        <v>2216</v>
      </c>
      <c r="E1106" s="59">
        <v>7</v>
      </c>
      <c r="F1106" s="59" t="s">
        <v>20</v>
      </c>
    </row>
    <row r="1107" spans="1:6" x14ac:dyDescent="0.25">
      <c r="A1107" s="59" t="s">
        <v>2123</v>
      </c>
      <c r="B1107" s="59" t="s">
        <v>2124</v>
      </c>
      <c r="C1107" s="59" t="s">
        <v>2217</v>
      </c>
      <c r="D1107" s="59" t="s">
        <v>2214</v>
      </c>
      <c r="E1107" s="59">
        <v>6</v>
      </c>
      <c r="F1107" s="59" t="s">
        <v>9</v>
      </c>
    </row>
    <row r="1108" spans="1:6" x14ac:dyDescent="0.25">
      <c r="A1108" s="59" t="s">
        <v>2123</v>
      </c>
      <c r="B1108" s="59" t="s">
        <v>2124</v>
      </c>
      <c r="C1108" s="59" t="s">
        <v>2218</v>
      </c>
      <c r="D1108" s="59" t="s">
        <v>2219</v>
      </c>
      <c r="E1108" s="59">
        <v>7</v>
      </c>
      <c r="F1108" s="59" t="s">
        <v>20</v>
      </c>
    </row>
    <row r="1109" spans="1:6" x14ac:dyDescent="0.25">
      <c r="A1109" s="59" t="s">
        <v>2123</v>
      </c>
      <c r="B1109" s="59" t="s">
        <v>2124</v>
      </c>
      <c r="C1109" s="59" t="s">
        <v>2220</v>
      </c>
      <c r="D1109" s="59" t="s">
        <v>2221</v>
      </c>
      <c r="E1109" s="59">
        <v>7</v>
      </c>
      <c r="F1109" s="59" t="s">
        <v>20</v>
      </c>
    </row>
    <row r="1110" spans="1:6" x14ac:dyDescent="0.25">
      <c r="A1110" s="59" t="s">
        <v>2123</v>
      </c>
      <c r="B1110" s="59" t="s">
        <v>2124</v>
      </c>
      <c r="C1110" s="59" t="s">
        <v>2222</v>
      </c>
      <c r="D1110" s="59" t="s">
        <v>2223</v>
      </c>
      <c r="E1110" s="59">
        <v>6</v>
      </c>
      <c r="F1110" s="59" t="s">
        <v>20</v>
      </c>
    </row>
    <row r="1111" spans="1:6" x14ac:dyDescent="0.25">
      <c r="A1111" s="59" t="s">
        <v>2123</v>
      </c>
      <c r="B1111" s="59" t="s">
        <v>2124</v>
      </c>
      <c r="C1111" s="59" t="s">
        <v>2224</v>
      </c>
      <c r="D1111" s="59" t="s">
        <v>2225</v>
      </c>
      <c r="E1111" s="59">
        <v>3</v>
      </c>
      <c r="F1111" s="59" t="s">
        <v>9</v>
      </c>
    </row>
    <row r="1112" spans="1:6" x14ac:dyDescent="0.25">
      <c r="A1112" s="59" t="s">
        <v>2123</v>
      </c>
      <c r="B1112" s="59" t="s">
        <v>2124</v>
      </c>
      <c r="C1112" s="59" t="s">
        <v>2226</v>
      </c>
      <c r="D1112" s="59" t="s">
        <v>2227</v>
      </c>
      <c r="E1112" s="59">
        <v>4</v>
      </c>
      <c r="F1112" s="59" t="s">
        <v>9</v>
      </c>
    </row>
    <row r="1113" spans="1:6" x14ac:dyDescent="0.25">
      <c r="A1113" s="59" t="s">
        <v>2123</v>
      </c>
      <c r="B1113" s="59" t="s">
        <v>2124</v>
      </c>
      <c r="C1113" s="59" t="s">
        <v>2228</v>
      </c>
      <c r="D1113" s="59" t="s">
        <v>2229</v>
      </c>
      <c r="E1113" s="59">
        <v>5</v>
      </c>
      <c r="F1113" s="59" t="s">
        <v>9</v>
      </c>
    </row>
    <row r="1114" spans="1:6" x14ac:dyDescent="0.25">
      <c r="A1114" s="59" t="s">
        <v>2123</v>
      </c>
      <c r="B1114" s="59" t="s">
        <v>2124</v>
      </c>
      <c r="C1114" s="59" t="s">
        <v>2230</v>
      </c>
      <c r="D1114" s="59" t="s">
        <v>2231</v>
      </c>
      <c r="E1114" s="59">
        <v>6</v>
      </c>
      <c r="F1114" s="59" t="s">
        <v>9</v>
      </c>
    </row>
    <row r="1115" spans="1:6" x14ac:dyDescent="0.25">
      <c r="A1115" s="59" t="s">
        <v>2123</v>
      </c>
      <c r="B1115" s="59" t="s">
        <v>2124</v>
      </c>
      <c r="C1115" s="59" t="s">
        <v>2232</v>
      </c>
      <c r="D1115" s="59" t="s">
        <v>2233</v>
      </c>
      <c r="E1115" s="59">
        <v>7</v>
      </c>
      <c r="F1115" s="59" t="s">
        <v>20</v>
      </c>
    </row>
    <row r="1116" spans="1:6" x14ac:dyDescent="0.25">
      <c r="A1116" s="59" t="s">
        <v>2123</v>
      </c>
      <c r="B1116" s="59" t="s">
        <v>2124</v>
      </c>
      <c r="C1116" s="59" t="s">
        <v>2234</v>
      </c>
      <c r="D1116" s="59" t="s">
        <v>2235</v>
      </c>
      <c r="E1116" s="59">
        <v>7</v>
      </c>
      <c r="F1116" s="59" t="s">
        <v>20</v>
      </c>
    </row>
    <row r="1117" spans="1:6" x14ac:dyDescent="0.25">
      <c r="A1117" s="59" t="s">
        <v>2123</v>
      </c>
      <c r="B1117" s="59" t="s">
        <v>2124</v>
      </c>
      <c r="C1117" s="59" t="s">
        <v>2236</v>
      </c>
      <c r="D1117" s="59" t="s">
        <v>2237</v>
      </c>
      <c r="E1117" s="59">
        <v>7</v>
      </c>
      <c r="F1117" s="59" t="s">
        <v>20</v>
      </c>
    </row>
    <row r="1118" spans="1:6" x14ac:dyDescent="0.25">
      <c r="A1118" s="59" t="s">
        <v>2123</v>
      </c>
      <c r="B1118" s="59" t="s">
        <v>2124</v>
      </c>
      <c r="C1118" s="59" t="s">
        <v>2238</v>
      </c>
      <c r="D1118" s="59" t="s">
        <v>2239</v>
      </c>
      <c r="E1118" s="59">
        <v>6</v>
      </c>
      <c r="F1118" s="59" t="s">
        <v>9</v>
      </c>
    </row>
    <row r="1119" spans="1:6" x14ac:dyDescent="0.25">
      <c r="A1119" s="59" t="s">
        <v>2123</v>
      </c>
      <c r="B1119" s="59" t="s">
        <v>2124</v>
      </c>
      <c r="C1119" s="59" t="s">
        <v>2240</v>
      </c>
      <c r="D1119" s="59" t="s">
        <v>2241</v>
      </c>
      <c r="E1119" s="59">
        <v>7</v>
      </c>
      <c r="F1119" s="59" t="s">
        <v>20</v>
      </c>
    </row>
    <row r="1120" spans="1:6" x14ac:dyDescent="0.25">
      <c r="A1120" s="59" t="s">
        <v>2123</v>
      </c>
      <c r="B1120" s="59" t="s">
        <v>2124</v>
      </c>
      <c r="C1120" s="59" t="s">
        <v>2242</v>
      </c>
      <c r="D1120" s="59" t="s">
        <v>2243</v>
      </c>
      <c r="E1120" s="59">
        <v>7</v>
      </c>
      <c r="F1120" s="59" t="s">
        <v>20</v>
      </c>
    </row>
    <row r="1121" spans="1:6" x14ac:dyDescent="0.25">
      <c r="A1121" s="59" t="s">
        <v>2123</v>
      </c>
      <c r="B1121" s="59" t="s">
        <v>2124</v>
      </c>
      <c r="C1121" s="59" t="s">
        <v>2244</v>
      </c>
      <c r="D1121" s="59" t="s">
        <v>2245</v>
      </c>
      <c r="E1121" s="59">
        <v>7</v>
      </c>
      <c r="F1121" s="59" t="s">
        <v>20</v>
      </c>
    </row>
    <row r="1122" spans="1:6" x14ac:dyDescent="0.25">
      <c r="A1122" s="59" t="s">
        <v>2123</v>
      </c>
      <c r="B1122" s="59" t="s">
        <v>2124</v>
      </c>
      <c r="C1122" s="59" t="s">
        <v>2246</v>
      </c>
      <c r="D1122" s="59" t="s">
        <v>2247</v>
      </c>
      <c r="E1122" s="59">
        <v>6</v>
      </c>
      <c r="F1122" s="59" t="s">
        <v>9</v>
      </c>
    </row>
    <row r="1123" spans="1:6" x14ac:dyDescent="0.25">
      <c r="A1123" s="59" t="s">
        <v>2123</v>
      </c>
      <c r="B1123" s="59" t="s">
        <v>2124</v>
      </c>
      <c r="C1123" s="59" t="s">
        <v>2248</v>
      </c>
      <c r="D1123" s="59" t="s">
        <v>2249</v>
      </c>
      <c r="E1123" s="59">
        <v>7</v>
      </c>
      <c r="F1123" s="59" t="s">
        <v>20</v>
      </c>
    </row>
    <row r="1124" spans="1:6" x14ac:dyDescent="0.25">
      <c r="A1124" s="59" t="s">
        <v>2123</v>
      </c>
      <c r="B1124" s="59" t="s">
        <v>2124</v>
      </c>
      <c r="C1124" s="59" t="s">
        <v>2250</v>
      </c>
      <c r="D1124" s="59" t="s">
        <v>2251</v>
      </c>
      <c r="E1124" s="59">
        <v>7</v>
      </c>
      <c r="F1124" s="59" t="s">
        <v>20</v>
      </c>
    </row>
    <row r="1125" spans="1:6" x14ac:dyDescent="0.25">
      <c r="A1125" s="59" t="s">
        <v>2123</v>
      </c>
      <c r="B1125" s="59" t="s">
        <v>2124</v>
      </c>
      <c r="C1125" s="59" t="s">
        <v>2252</v>
      </c>
      <c r="D1125" s="59" t="s">
        <v>2253</v>
      </c>
      <c r="E1125" s="59">
        <v>6</v>
      </c>
      <c r="F1125" s="59" t="s">
        <v>9</v>
      </c>
    </row>
    <row r="1126" spans="1:6" x14ac:dyDescent="0.25">
      <c r="A1126" s="59" t="s">
        <v>2123</v>
      </c>
      <c r="B1126" s="59" t="s">
        <v>2124</v>
      </c>
      <c r="C1126" s="59" t="s">
        <v>2254</v>
      </c>
      <c r="D1126" s="59" t="s">
        <v>2255</v>
      </c>
      <c r="E1126" s="59">
        <v>7</v>
      </c>
      <c r="F1126" s="59" t="s">
        <v>20</v>
      </c>
    </row>
    <row r="1127" spans="1:6" x14ac:dyDescent="0.25">
      <c r="A1127" s="59" t="s">
        <v>2123</v>
      </c>
      <c r="B1127" s="59" t="s">
        <v>2124</v>
      </c>
      <c r="C1127" s="59" t="s">
        <v>2256</v>
      </c>
      <c r="D1127" s="59" t="s">
        <v>2257</v>
      </c>
      <c r="E1127" s="59">
        <v>7</v>
      </c>
      <c r="F1127" s="59" t="s">
        <v>20</v>
      </c>
    </row>
    <row r="1128" spans="1:6" x14ac:dyDescent="0.25">
      <c r="A1128" s="59" t="s">
        <v>2123</v>
      </c>
      <c r="B1128" s="59" t="s">
        <v>2124</v>
      </c>
      <c r="C1128" s="59" t="s">
        <v>2258</v>
      </c>
      <c r="D1128" s="59" t="s">
        <v>2259</v>
      </c>
      <c r="E1128" s="59">
        <v>7</v>
      </c>
      <c r="F1128" s="59" t="s">
        <v>20</v>
      </c>
    </row>
    <row r="1129" spans="1:6" x14ac:dyDescent="0.25">
      <c r="A1129" s="59" t="s">
        <v>2123</v>
      </c>
      <c r="B1129" s="59" t="s">
        <v>2124</v>
      </c>
      <c r="C1129" s="59" t="s">
        <v>2260</v>
      </c>
      <c r="D1129" s="59" t="s">
        <v>2261</v>
      </c>
      <c r="E1129" s="59">
        <v>7</v>
      </c>
      <c r="F1129" s="59" t="s">
        <v>20</v>
      </c>
    </row>
    <row r="1130" spans="1:6" x14ac:dyDescent="0.25">
      <c r="A1130" s="59" t="s">
        <v>2123</v>
      </c>
      <c r="B1130" s="59" t="s">
        <v>2124</v>
      </c>
      <c r="C1130" s="59" t="s">
        <v>2262</v>
      </c>
      <c r="D1130" s="59" t="s">
        <v>2263</v>
      </c>
      <c r="E1130" s="59">
        <v>6</v>
      </c>
      <c r="F1130" s="59" t="s">
        <v>9</v>
      </c>
    </row>
    <row r="1131" spans="1:6" x14ac:dyDescent="0.25">
      <c r="A1131" s="59" t="s">
        <v>2123</v>
      </c>
      <c r="B1131" s="59" t="s">
        <v>2124</v>
      </c>
      <c r="C1131" s="59" t="s">
        <v>2264</v>
      </c>
      <c r="D1131" s="59" t="s">
        <v>2265</v>
      </c>
      <c r="E1131" s="59">
        <v>7</v>
      </c>
      <c r="F1131" s="59" t="s">
        <v>20</v>
      </c>
    </row>
    <row r="1132" spans="1:6" x14ac:dyDescent="0.25">
      <c r="A1132" s="59" t="s">
        <v>2123</v>
      </c>
      <c r="B1132" s="59" t="s">
        <v>2124</v>
      </c>
      <c r="C1132" s="59" t="s">
        <v>2266</v>
      </c>
      <c r="D1132" s="59" t="s">
        <v>2267</v>
      </c>
      <c r="E1132" s="59">
        <v>7</v>
      </c>
      <c r="F1132" s="59" t="s">
        <v>20</v>
      </c>
    </row>
    <row r="1133" spans="1:6" x14ac:dyDescent="0.25">
      <c r="A1133" s="59" t="s">
        <v>2123</v>
      </c>
      <c r="B1133" s="59" t="s">
        <v>2124</v>
      </c>
      <c r="C1133" s="59" t="s">
        <v>2268</v>
      </c>
      <c r="D1133" s="59" t="s">
        <v>2269</v>
      </c>
      <c r="E1133" s="59">
        <v>6</v>
      </c>
      <c r="F1133" s="59" t="s">
        <v>9</v>
      </c>
    </row>
    <row r="1134" spans="1:6" x14ac:dyDescent="0.25">
      <c r="A1134" s="59" t="s">
        <v>2123</v>
      </c>
      <c r="B1134" s="59" t="s">
        <v>2124</v>
      </c>
      <c r="C1134" s="59" t="s">
        <v>2270</v>
      </c>
      <c r="D1134" s="59" t="s">
        <v>2271</v>
      </c>
      <c r="E1134" s="59">
        <v>7</v>
      </c>
      <c r="F1134" s="59" t="s">
        <v>20</v>
      </c>
    </row>
    <row r="1135" spans="1:6" x14ac:dyDescent="0.25">
      <c r="A1135" s="59" t="s">
        <v>2123</v>
      </c>
      <c r="B1135" s="59" t="s">
        <v>2124</v>
      </c>
      <c r="C1135" s="59" t="s">
        <v>2272</v>
      </c>
      <c r="D1135" s="59" t="s">
        <v>2273</v>
      </c>
      <c r="E1135" s="59">
        <v>7</v>
      </c>
      <c r="F1135" s="59" t="s">
        <v>20</v>
      </c>
    </row>
    <row r="1136" spans="1:6" x14ac:dyDescent="0.25">
      <c r="A1136" s="59" t="s">
        <v>2123</v>
      </c>
      <c r="B1136" s="59" t="s">
        <v>2124</v>
      </c>
      <c r="C1136" s="59" t="s">
        <v>2274</v>
      </c>
      <c r="D1136" s="59" t="s">
        <v>2275</v>
      </c>
      <c r="E1136" s="59">
        <v>6</v>
      </c>
      <c r="F1136" s="59" t="s">
        <v>20</v>
      </c>
    </row>
    <row r="1137" spans="1:6" x14ac:dyDescent="0.25">
      <c r="A1137" s="59" t="s">
        <v>2123</v>
      </c>
      <c r="B1137" s="59" t="s">
        <v>2124</v>
      </c>
      <c r="C1137" s="59" t="s">
        <v>2276</v>
      </c>
      <c r="D1137" s="59" t="s">
        <v>2277</v>
      </c>
      <c r="E1137" s="59">
        <v>5</v>
      </c>
      <c r="F1137" s="59" t="s">
        <v>9</v>
      </c>
    </row>
    <row r="1138" spans="1:6" x14ac:dyDescent="0.25">
      <c r="A1138" s="59" t="s">
        <v>2123</v>
      </c>
      <c r="B1138" s="59" t="s">
        <v>2124</v>
      </c>
      <c r="C1138" s="59" t="s">
        <v>2278</v>
      </c>
      <c r="D1138" s="59" t="s">
        <v>2279</v>
      </c>
      <c r="E1138" s="59">
        <v>6</v>
      </c>
      <c r="F1138" s="59" t="s">
        <v>9</v>
      </c>
    </row>
    <row r="1139" spans="1:6" x14ac:dyDescent="0.25">
      <c r="A1139" s="59" t="s">
        <v>2123</v>
      </c>
      <c r="B1139" s="59" t="s">
        <v>2124</v>
      </c>
      <c r="C1139" s="59" t="s">
        <v>2280</v>
      </c>
      <c r="D1139" s="59" t="s">
        <v>2281</v>
      </c>
      <c r="E1139" s="59">
        <v>7</v>
      </c>
      <c r="F1139" s="59" t="s">
        <v>20</v>
      </c>
    </row>
    <row r="1140" spans="1:6" x14ac:dyDescent="0.25">
      <c r="A1140" s="59" t="s">
        <v>2123</v>
      </c>
      <c r="B1140" s="59" t="s">
        <v>2124</v>
      </c>
      <c r="C1140" s="59" t="s">
        <v>2282</v>
      </c>
      <c r="D1140" s="59" t="s">
        <v>2283</v>
      </c>
      <c r="E1140" s="59">
        <v>7</v>
      </c>
      <c r="F1140" s="59" t="s">
        <v>20</v>
      </c>
    </row>
    <row r="1141" spans="1:6" x14ac:dyDescent="0.25">
      <c r="A1141" s="59" t="s">
        <v>2123</v>
      </c>
      <c r="B1141" s="59" t="s">
        <v>2124</v>
      </c>
      <c r="C1141" s="59" t="s">
        <v>2284</v>
      </c>
      <c r="D1141" s="59" t="s">
        <v>2285</v>
      </c>
      <c r="E1141" s="59">
        <v>6</v>
      </c>
      <c r="F1141" s="59" t="s">
        <v>9</v>
      </c>
    </row>
    <row r="1142" spans="1:6" x14ac:dyDescent="0.25">
      <c r="A1142" s="59" t="s">
        <v>2123</v>
      </c>
      <c r="B1142" s="59" t="s">
        <v>2124</v>
      </c>
      <c r="C1142" s="59" t="s">
        <v>2286</v>
      </c>
      <c r="D1142" s="59" t="s">
        <v>2287</v>
      </c>
      <c r="E1142" s="59">
        <v>7</v>
      </c>
      <c r="F1142" s="59" t="s">
        <v>20</v>
      </c>
    </row>
    <row r="1143" spans="1:6" x14ac:dyDescent="0.25">
      <c r="A1143" s="59" t="s">
        <v>2123</v>
      </c>
      <c r="B1143" s="59" t="s">
        <v>2124</v>
      </c>
      <c r="C1143" s="59" t="s">
        <v>2288</v>
      </c>
      <c r="D1143" s="59" t="s">
        <v>2289</v>
      </c>
      <c r="E1143" s="59">
        <v>7</v>
      </c>
      <c r="F1143" s="59" t="s">
        <v>20</v>
      </c>
    </row>
    <row r="1144" spans="1:6" x14ac:dyDescent="0.25">
      <c r="A1144" s="59" t="s">
        <v>2123</v>
      </c>
      <c r="B1144" s="59" t="s">
        <v>2124</v>
      </c>
      <c r="C1144" s="59" t="s">
        <v>2290</v>
      </c>
      <c r="D1144" s="59" t="s">
        <v>2291</v>
      </c>
      <c r="E1144" s="59">
        <v>7</v>
      </c>
      <c r="F1144" s="59" t="s">
        <v>20</v>
      </c>
    </row>
    <row r="1145" spans="1:6" x14ac:dyDescent="0.25">
      <c r="A1145" s="59" t="s">
        <v>2123</v>
      </c>
      <c r="B1145" s="59" t="s">
        <v>2124</v>
      </c>
      <c r="C1145" s="59" t="s">
        <v>2292</v>
      </c>
      <c r="D1145" s="59" t="s">
        <v>2293</v>
      </c>
      <c r="E1145" s="59">
        <v>6</v>
      </c>
      <c r="F1145" s="59" t="s">
        <v>20</v>
      </c>
    </row>
    <row r="1146" spans="1:6" x14ac:dyDescent="0.25">
      <c r="A1146" s="59" t="s">
        <v>2123</v>
      </c>
      <c r="B1146" s="59" t="s">
        <v>2124</v>
      </c>
      <c r="C1146" s="59" t="s">
        <v>2294</v>
      </c>
      <c r="D1146" s="59" t="s">
        <v>2295</v>
      </c>
      <c r="E1146" s="59">
        <v>4</v>
      </c>
      <c r="F1146" s="59" t="s">
        <v>9</v>
      </c>
    </row>
    <row r="1147" spans="1:6" x14ac:dyDescent="0.25">
      <c r="A1147" s="59" t="s">
        <v>2123</v>
      </c>
      <c r="B1147" s="59" t="s">
        <v>2124</v>
      </c>
      <c r="C1147" s="59" t="s">
        <v>2296</v>
      </c>
      <c r="D1147" s="59" t="s">
        <v>2297</v>
      </c>
      <c r="E1147" s="59">
        <v>5</v>
      </c>
      <c r="F1147" s="59" t="s">
        <v>9</v>
      </c>
    </row>
    <row r="1148" spans="1:6" x14ac:dyDescent="0.25">
      <c r="A1148" s="59" t="s">
        <v>2123</v>
      </c>
      <c r="B1148" s="59" t="s">
        <v>2124</v>
      </c>
      <c r="C1148" s="59" t="s">
        <v>2298</v>
      </c>
      <c r="D1148" s="59" t="s">
        <v>2299</v>
      </c>
      <c r="E1148" s="59">
        <v>6</v>
      </c>
      <c r="F1148" s="59" t="s">
        <v>9</v>
      </c>
    </row>
    <row r="1149" spans="1:6" x14ac:dyDescent="0.25">
      <c r="A1149" s="59" t="s">
        <v>2123</v>
      </c>
      <c r="B1149" s="59" t="s">
        <v>2124</v>
      </c>
      <c r="C1149" s="59" t="s">
        <v>2300</v>
      </c>
      <c r="D1149" s="59" t="s">
        <v>2301</v>
      </c>
      <c r="E1149" s="59">
        <v>7</v>
      </c>
      <c r="F1149" s="59" t="s">
        <v>20</v>
      </c>
    </row>
    <row r="1150" spans="1:6" x14ac:dyDescent="0.25">
      <c r="A1150" s="59" t="s">
        <v>2123</v>
      </c>
      <c r="B1150" s="59" t="s">
        <v>2124</v>
      </c>
      <c r="C1150" s="59" t="s">
        <v>2302</v>
      </c>
      <c r="D1150" s="59" t="s">
        <v>2303</v>
      </c>
      <c r="E1150" s="59">
        <v>7</v>
      </c>
      <c r="F1150" s="59" t="s">
        <v>20</v>
      </c>
    </row>
    <row r="1151" spans="1:6" x14ac:dyDescent="0.25">
      <c r="A1151" s="59" t="s">
        <v>2123</v>
      </c>
      <c r="B1151" s="59" t="s">
        <v>2124</v>
      </c>
      <c r="C1151" s="59" t="s">
        <v>2304</v>
      </c>
      <c r="D1151" s="59" t="s">
        <v>2305</v>
      </c>
      <c r="E1151" s="59">
        <v>6</v>
      </c>
      <c r="F1151" s="59" t="s">
        <v>9</v>
      </c>
    </row>
    <row r="1152" spans="1:6" x14ac:dyDescent="0.25">
      <c r="A1152" s="59" t="s">
        <v>2123</v>
      </c>
      <c r="B1152" s="59" t="s">
        <v>2124</v>
      </c>
      <c r="C1152" s="59" t="s">
        <v>2306</v>
      </c>
      <c r="D1152" s="59" t="s">
        <v>2307</v>
      </c>
      <c r="E1152" s="59">
        <v>7</v>
      </c>
      <c r="F1152" s="59" t="s">
        <v>20</v>
      </c>
    </row>
    <row r="1153" spans="1:6" x14ac:dyDescent="0.25">
      <c r="A1153" s="59" t="s">
        <v>2123</v>
      </c>
      <c r="B1153" s="59" t="s">
        <v>2124</v>
      </c>
      <c r="C1153" s="59" t="s">
        <v>2308</v>
      </c>
      <c r="D1153" s="59" t="s">
        <v>2309</v>
      </c>
      <c r="E1153" s="59">
        <v>7</v>
      </c>
      <c r="F1153" s="59" t="s">
        <v>20</v>
      </c>
    </row>
    <row r="1154" spans="1:6" x14ac:dyDescent="0.25">
      <c r="A1154" s="59" t="s">
        <v>2123</v>
      </c>
      <c r="B1154" s="59" t="s">
        <v>2124</v>
      </c>
      <c r="C1154" s="59" t="s">
        <v>2310</v>
      </c>
      <c r="D1154" s="59" t="s">
        <v>2311</v>
      </c>
      <c r="E1154" s="59">
        <v>6</v>
      </c>
      <c r="F1154" s="59" t="s">
        <v>9</v>
      </c>
    </row>
    <row r="1155" spans="1:6" x14ac:dyDescent="0.25">
      <c r="A1155" s="59" t="s">
        <v>2123</v>
      </c>
      <c r="B1155" s="59" t="s">
        <v>2124</v>
      </c>
      <c r="C1155" s="59" t="s">
        <v>2312</v>
      </c>
      <c r="D1155" s="59" t="s">
        <v>2313</v>
      </c>
      <c r="E1155" s="59">
        <v>7</v>
      </c>
      <c r="F1155" s="59" t="s">
        <v>20</v>
      </c>
    </row>
    <row r="1156" spans="1:6" x14ac:dyDescent="0.25">
      <c r="A1156" s="59" t="s">
        <v>2123</v>
      </c>
      <c r="B1156" s="59" t="s">
        <v>2124</v>
      </c>
      <c r="C1156" s="59" t="s">
        <v>2314</v>
      </c>
      <c r="D1156" s="59" t="s">
        <v>2315</v>
      </c>
      <c r="E1156" s="59">
        <v>7</v>
      </c>
      <c r="F1156" s="59" t="s">
        <v>20</v>
      </c>
    </row>
    <row r="1157" spans="1:6" x14ac:dyDescent="0.25">
      <c r="A1157" s="59" t="s">
        <v>2123</v>
      </c>
      <c r="B1157" s="59" t="s">
        <v>2124</v>
      </c>
      <c r="C1157" s="59" t="s">
        <v>2316</v>
      </c>
      <c r="D1157" s="59" t="s">
        <v>2317</v>
      </c>
      <c r="E1157" s="59">
        <v>6</v>
      </c>
      <c r="F1157" s="59" t="s">
        <v>20</v>
      </c>
    </row>
    <row r="1158" spans="1:6" x14ac:dyDescent="0.25">
      <c r="A1158" s="59" t="s">
        <v>2123</v>
      </c>
      <c r="B1158" s="59" t="s">
        <v>2124</v>
      </c>
      <c r="C1158" s="59" t="s">
        <v>2318</v>
      </c>
      <c r="D1158" s="59" t="s">
        <v>2319</v>
      </c>
      <c r="E1158" s="59">
        <v>5</v>
      </c>
      <c r="F1158" s="59" t="s">
        <v>9</v>
      </c>
    </row>
    <row r="1159" spans="1:6" x14ac:dyDescent="0.25">
      <c r="A1159" s="59" t="s">
        <v>2123</v>
      </c>
      <c r="B1159" s="59" t="s">
        <v>2124</v>
      </c>
      <c r="C1159" s="59" t="s">
        <v>2320</v>
      </c>
      <c r="D1159" s="59" t="s">
        <v>2321</v>
      </c>
      <c r="E1159" s="59">
        <v>6</v>
      </c>
      <c r="F1159" s="59" t="s">
        <v>9</v>
      </c>
    </row>
    <row r="1160" spans="1:6" x14ac:dyDescent="0.25">
      <c r="A1160" s="59" t="s">
        <v>2123</v>
      </c>
      <c r="B1160" s="59" t="s">
        <v>2124</v>
      </c>
      <c r="C1160" s="59" t="s">
        <v>2322</v>
      </c>
      <c r="D1160" s="59" t="s">
        <v>2323</v>
      </c>
      <c r="E1160" s="59">
        <v>7</v>
      </c>
      <c r="F1160" s="59" t="s">
        <v>20</v>
      </c>
    </row>
    <row r="1161" spans="1:6" x14ac:dyDescent="0.25">
      <c r="A1161" s="59" t="s">
        <v>2123</v>
      </c>
      <c r="B1161" s="59" t="s">
        <v>2124</v>
      </c>
      <c r="C1161" s="59" t="s">
        <v>2324</v>
      </c>
      <c r="D1161" s="59" t="s">
        <v>2325</v>
      </c>
      <c r="E1161" s="59">
        <v>7</v>
      </c>
      <c r="F1161" s="59" t="s">
        <v>20</v>
      </c>
    </row>
    <row r="1162" spans="1:6" x14ac:dyDescent="0.25">
      <c r="A1162" s="59" t="s">
        <v>2123</v>
      </c>
      <c r="B1162" s="59" t="s">
        <v>2124</v>
      </c>
      <c r="C1162" s="59" t="s">
        <v>2326</v>
      </c>
      <c r="D1162" s="59" t="s">
        <v>2327</v>
      </c>
      <c r="E1162" s="59">
        <v>6</v>
      </c>
      <c r="F1162" s="59" t="s">
        <v>9</v>
      </c>
    </row>
    <row r="1163" spans="1:6" x14ac:dyDescent="0.25">
      <c r="A1163" s="59" t="s">
        <v>2123</v>
      </c>
      <c r="B1163" s="59" t="s">
        <v>2124</v>
      </c>
      <c r="C1163" s="59" t="s">
        <v>2328</v>
      </c>
      <c r="D1163" s="59" t="s">
        <v>2329</v>
      </c>
      <c r="E1163" s="59">
        <v>7</v>
      </c>
      <c r="F1163" s="59" t="s">
        <v>20</v>
      </c>
    </row>
    <row r="1164" spans="1:6" x14ac:dyDescent="0.25">
      <c r="A1164" s="59" t="s">
        <v>2123</v>
      </c>
      <c r="B1164" s="59" t="s">
        <v>2124</v>
      </c>
      <c r="C1164" s="59" t="s">
        <v>2330</v>
      </c>
      <c r="D1164" s="59" t="s">
        <v>2331</v>
      </c>
      <c r="E1164" s="59">
        <v>7</v>
      </c>
      <c r="F1164" s="59" t="s">
        <v>20</v>
      </c>
    </row>
    <row r="1165" spans="1:6" x14ac:dyDescent="0.25">
      <c r="A1165" s="59" t="s">
        <v>2123</v>
      </c>
      <c r="B1165" s="59" t="s">
        <v>2124</v>
      </c>
      <c r="C1165" s="59" t="s">
        <v>2332</v>
      </c>
      <c r="D1165" s="59" t="s">
        <v>2333</v>
      </c>
      <c r="E1165" s="59">
        <v>6</v>
      </c>
      <c r="F1165" s="59" t="s">
        <v>9</v>
      </c>
    </row>
    <row r="1166" spans="1:6" x14ac:dyDescent="0.25">
      <c r="A1166" s="59" t="s">
        <v>2123</v>
      </c>
      <c r="B1166" s="59" t="s">
        <v>2124</v>
      </c>
      <c r="C1166" s="59" t="s">
        <v>2334</v>
      </c>
      <c r="D1166" s="59" t="s">
        <v>2335</v>
      </c>
      <c r="E1166" s="59">
        <v>7</v>
      </c>
      <c r="F1166" s="59" t="s">
        <v>20</v>
      </c>
    </row>
    <row r="1167" spans="1:6" x14ac:dyDescent="0.25">
      <c r="A1167" s="59" t="s">
        <v>2123</v>
      </c>
      <c r="B1167" s="59" t="s">
        <v>2124</v>
      </c>
      <c r="C1167" s="59" t="s">
        <v>2336</v>
      </c>
      <c r="D1167" s="59" t="s">
        <v>2337</v>
      </c>
      <c r="E1167" s="59">
        <v>7</v>
      </c>
      <c r="F1167" s="59" t="s">
        <v>20</v>
      </c>
    </row>
    <row r="1168" spans="1:6" x14ac:dyDescent="0.25">
      <c r="A1168" s="59" t="s">
        <v>2123</v>
      </c>
      <c r="B1168" s="59" t="s">
        <v>2124</v>
      </c>
      <c r="C1168" s="59" t="s">
        <v>2338</v>
      </c>
      <c r="D1168" s="59" t="s">
        <v>2339</v>
      </c>
      <c r="E1168" s="59">
        <v>6</v>
      </c>
      <c r="F1168" s="59" t="s">
        <v>9</v>
      </c>
    </row>
    <row r="1169" spans="1:6" x14ac:dyDescent="0.25">
      <c r="A1169" s="59" t="s">
        <v>2123</v>
      </c>
      <c r="B1169" s="59" t="s">
        <v>2124</v>
      </c>
      <c r="C1169" s="59" t="s">
        <v>2340</v>
      </c>
      <c r="D1169" s="59" t="s">
        <v>2341</v>
      </c>
      <c r="E1169" s="59">
        <v>7</v>
      </c>
      <c r="F1169" s="59" t="s">
        <v>20</v>
      </c>
    </row>
    <row r="1170" spans="1:6" x14ac:dyDescent="0.25">
      <c r="A1170" s="59" t="s">
        <v>2123</v>
      </c>
      <c r="B1170" s="59" t="s">
        <v>2124</v>
      </c>
      <c r="C1170" s="59" t="s">
        <v>2342</v>
      </c>
      <c r="D1170" s="59" t="s">
        <v>2343</v>
      </c>
      <c r="E1170" s="59">
        <v>7</v>
      </c>
      <c r="F1170" s="59" t="s">
        <v>20</v>
      </c>
    </row>
    <row r="1171" spans="1:6" x14ac:dyDescent="0.25">
      <c r="A1171" s="59" t="s">
        <v>2123</v>
      </c>
      <c r="B1171" s="59" t="s">
        <v>2124</v>
      </c>
      <c r="C1171" s="59" t="s">
        <v>2344</v>
      </c>
      <c r="D1171" s="59" t="s">
        <v>2345</v>
      </c>
      <c r="E1171" s="59">
        <v>6</v>
      </c>
      <c r="F1171" s="59" t="s">
        <v>20</v>
      </c>
    </row>
    <row r="1172" spans="1:6" x14ac:dyDescent="0.25">
      <c r="A1172" s="59" t="s">
        <v>2123</v>
      </c>
      <c r="B1172" s="59" t="s">
        <v>2124</v>
      </c>
      <c r="C1172" s="59" t="s">
        <v>2346</v>
      </c>
      <c r="D1172" s="59" t="s">
        <v>2347</v>
      </c>
      <c r="E1172" s="59">
        <v>3</v>
      </c>
      <c r="F1172" s="59" t="s">
        <v>20</v>
      </c>
    </row>
    <row r="1173" spans="1:6" x14ac:dyDescent="0.25">
      <c r="A1173" s="59" t="s">
        <v>2123</v>
      </c>
      <c r="B1173" s="59" t="s">
        <v>2124</v>
      </c>
      <c r="C1173" s="59" t="s">
        <v>2348</v>
      </c>
      <c r="D1173" s="59" t="s">
        <v>2349</v>
      </c>
      <c r="E1173" s="59">
        <v>2</v>
      </c>
      <c r="F1173" s="59" t="s">
        <v>9</v>
      </c>
    </row>
    <row r="1174" spans="1:6" x14ac:dyDescent="0.25">
      <c r="A1174" s="59" t="s">
        <v>2123</v>
      </c>
      <c r="B1174" s="59" t="s">
        <v>2124</v>
      </c>
      <c r="C1174" s="59" t="s">
        <v>2350</v>
      </c>
      <c r="D1174" s="59" t="s">
        <v>2351</v>
      </c>
      <c r="E1174" s="59">
        <v>3</v>
      </c>
      <c r="F1174" s="59" t="s">
        <v>9</v>
      </c>
    </row>
    <row r="1175" spans="1:6" x14ac:dyDescent="0.25">
      <c r="A1175" s="59" t="s">
        <v>2123</v>
      </c>
      <c r="B1175" s="59" t="s">
        <v>2124</v>
      </c>
      <c r="C1175" s="59" t="s">
        <v>2352</v>
      </c>
      <c r="D1175" s="59" t="s">
        <v>2353</v>
      </c>
      <c r="E1175" s="59">
        <v>4</v>
      </c>
      <c r="F1175" s="59" t="s">
        <v>9</v>
      </c>
    </row>
    <row r="1176" spans="1:6" x14ac:dyDescent="0.25">
      <c r="A1176" s="59" t="s">
        <v>2123</v>
      </c>
      <c r="B1176" s="59" t="s">
        <v>2124</v>
      </c>
      <c r="C1176" s="59" t="s">
        <v>2354</v>
      </c>
      <c r="D1176" s="59" t="s">
        <v>2355</v>
      </c>
      <c r="E1176" s="59">
        <v>5</v>
      </c>
      <c r="F1176" s="59" t="s">
        <v>20</v>
      </c>
    </row>
    <row r="1177" spans="1:6" x14ac:dyDescent="0.25">
      <c r="A1177" s="59" t="s">
        <v>2123</v>
      </c>
      <c r="B1177" s="59" t="s">
        <v>2124</v>
      </c>
      <c r="C1177" s="59" t="s">
        <v>2356</v>
      </c>
      <c r="D1177" s="59" t="s">
        <v>2357</v>
      </c>
      <c r="E1177" s="59">
        <v>5</v>
      </c>
      <c r="F1177" s="59" t="s">
        <v>20</v>
      </c>
    </row>
    <row r="1178" spans="1:6" x14ac:dyDescent="0.25">
      <c r="A1178" s="59" t="s">
        <v>2123</v>
      </c>
      <c r="B1178" s="59" t="s">
        <v>2124</v>
      </c>
      <c r="C1178" s="59" t="s">
        <v>2358</v>
      </c>
      <c r="D1178" s="59" t="s">
        <v>2359</v>
      </c>
      <c r="E1178" s="59">
        <v>5</v>
      </c>
      <c r="F1178" s="59" t="s">
        <v>20</v>
      </c>
    </row>
    <row r="1179" spans="1:6" x14ac:dyDescent="0.25">
      <c r="A1179" s="59" t="s">
        <v>2123</v>
      </c>
      <c r="B1179" s="59" t="s">
        <v>2124</v>
      </c>
      <c r="C1179" s="59" t="s">
        <v>2360</v>
      </c>
      <c r="D1179" s="59" t="s">
        <v>2361</v>
      </c>
      <c r="E1179" s="59">
        <v>5</v>
      </c>
      <c r="F1179" s="59" t="s">
        <v>20</v>
      </c>
    </row>
    <row r="1180" spans="1:6" x14ac:dyDescent="0.25">
      <c r="A1180" s="59" t="s">
        <v>2123</v>
      </c>
      <c r="B1180" s="59" t="s">
        <v>2124</v>
      </c>
      <c r="C1180" s="59" t="s">
        <v>2362</v>
      </c>
      <c r="D1180" s="59" t="s">
        <v>2363</v>
      </c>
      <c r="E1180" s="59">
        <v>5</v>
      </c>
      <c r="F1180" s="59" t="s">
        <v>20</v>
      </c>
    </row>
    <row r="1181" spans="1:6" x14ac:dyDescent="0.25">
      <c r="A1181" s="59" t="s">
        <v>2123</v>
      </c>
      <c r="B1181" s="59" t="s">
        <v>2124</v>
      </c>
      <c r="C1181" s="59" t="s">
        <v>2364</v>
      </c>
      <c r="D1181" s="59" t="s">
        <v>2365</v>
      </c>
      <c r="E1181" s="59">
        <v>5</v>
      </c>
      <c r="F1181" s="59" t="s">
        <v>20</v>
      </c>
    </row>
    <row r="1182" spans="1:6" x14ac:dyDescent="0.25">
      <c r="A1182" s="59" t="s">
        <v>2123</v>
      </c>
      <c r="B1182" s="59" t="s">
        <v>2124</v>
      </c>
      <c r="C1182" s="59" t="s">
        <v>2366</v>
      </c>
      <c r="D1182" s="59" t="s">
        <v>2367</v>
      </c>
      <c r="E1182" s="59">
        <v>5</v>
      </c>
      <c r="F1182" s="59" t="s">
        <v>20</v>
      </c>
    </row>
    <row r="1183" spans="1:6" x14ac:dyDescent="0.25">
      <c r="A1183" s="59" t="s">
        <v>2123</v>
      </c>
      <c r="B1183" s="59" t="s">
        <v>2124</v>
      </c>
      <c r="C1183" s="59" t="s">
        <v>2368</v>
      </c>
      <c r="D1183" s="59" t="s">
        <v>2369</v>
      </c>
      <c r="E1183" s="59">
        <v>4</v>
      </c>
      <c r="F1183" s="59" t="s">
        <v>9</v>
      </c>
    </row>
    <row r="1184" spans="1:6" x14ac:dyDescent="0.25">
      <c r="A1184" s="59" t="s">
        <v>2123</v>
      </c>
      <c r="B1184" s="59" t="s">
        <v>2124</v>
      </c>
      <c r="C1184" s="59" t="s">
        <v>2370</v>
      </c>
      <c r="D1184" s="59" t="s">
        <v>2371</v>
      </c>
      <c r="E1184" s="59">
        <v>5</v>
      </c>
      <c r="F1184" s="59" t="s">
        <v>20</v>
      </c>
    </row>
    <row r="1185" spans="1:6" x14ac:dyDescent="0.25">
      <c r="A1185" s="59" t="s">
        <v>2123</v>
      </c>
      <c r="B1185" s="59" t="s">
        <v>2124</v>
      </c>
      <c r="C1185" s="59" t="s">
        <v>2372</v>
      </c>
      <c r="D1185" s="59" t="s">
        <v>2373</v>
      </c>
      <c r="E1185" s="59">
        <v>5</v>
      </c>
      <c r="F1185" s="59" t="s">
        <v>20</v>
      </c>
    </row>
    <row r="1186" spans="1:6" x14ac:dyDescent="0.25">
      <c r="A1186" s="59" t="s">
        <v>2123</v>
      </c>
      <c r="B1186" s="59" t="s">
        <v>2124</v>
      </c>
      <c r="C1186" s="59" t="s">
        <v>2374</v>
      </c>
      <c r="D1186" s="59" t="s">
        <v>2375</v>
      </c>
      <c r="E1186" s="59">
        <v>5</v>
      </c>
      <c r="F1186" s="59" t="s">
        <v>20</v>
      </c>
    </row>
    <row r="1187" spans="1:6" x14ac:dyDescent="0.25">
      <c r="A1187" s="59" t="s">
        <v>2123</v>
      </c>
      <c r="B1187" s="59" t="s">
        <v>2124</v>
      </c>
      <c r="C1187" s="59" t="s">
        <v>2376</v>
      </c>
      <c r="D1187" s="59" t="s">
        <v>2377</v>
      </c>
      <c r="E1187" s="59">
        <v>4</v>
      </c>
      <c r="F1187" s="59" t="s">
        <v>20</v>
      </c>
    </row>
    <row r="1188" spans="1:6" x14ac:dyDescent="0.25">
      <c r="A1188" s="59" t="s">
        <v>2123</v>
      </c>
      <c r="B1188" s="59" t="s">
        <v>2124</v>
      </c>
      <c r="C1188" s="59" t="s">
        <v>2378</v>
      </c>
      <c r="D1188" s="59" t="s">
        <v>2379</v>
      </c>
      <c r="E1188" s="59">
        <v>4</v>
      </c>
      <c r="F1188" s="59" t="s">
        <v>20</v>
      </c>
    </row>
    <row r="1189" spans="1:6" x14ac:dyDescent="0.25">
      <c r="A1189" s="59" t="s">
        <v>2123</v>
      </c>
      <c r="B1189" s="59" t="s">
        <v>2124</v>
      </c>
      <c r="C1189" s="59" t="s">
        <v>2380</v>
      </c>
      <c r="D1189" s="59" t="s">
        <v>2381</v>
      </c>
      <c r="E1189" s="59">
        <v>3</v>
      </c>
      <c r="F1189" s="59" t="s">
        <v>9</v>
      </c>
    </row>
    <row r="1190" spans="1:6" x14ac:dyDescent="0.25">
      <c r="A1190" s="59" t="s">
        <v>2123</v>
      </c>
      <c r="B1190" s="59" t="s">
        <v>2124</v>
      </c>
      <c r="C1190" s="59" t="s">
        <v>2382</v>
      </c>
      <c r="D1190" s="59" t="s">
        <v>2383</v>
      </c>
      <c r="E1190" s="59">
        <v>4</v>
      </c>
      <c r="F1190" s="59" t="s">
        <v>9</v>
      </c>
    </row>
    <row r="1191" spans="1:6" x14ac:dyDescent="0.25">
      <c r="A1191" s="59" t="s">
        <v>2123</v>
      </c>
      <c r="B1191" s="59" t="s">
        <v>2124</v>
      </c>
      <c r="C1191" s="59" t="s">
        <v>2384</v>
      </c>
      <c r="D1191" s="59" t="s">
        <v>2385</v>
      </c>
      <c r="E1191" s="59">
        <v>5</v>
      </c>
      <c r="F1191" s="59" t="s">
        <v>9</v>
      </c>
    </row>
    <row r="1192" spans="1:6" x14ac:dyDescent="0.25">
      <c r="A1192" s="59" t="s">
        <v>2123</v>
      </c>
      <c r="B1192" s="59" t="s">
        <v>2124</v>
      </c>
      <c r="C1192" s="59" t="s">
        <v>2386</v>
      </c>
      <c r="D1192" s="59" t="s">
        <v>2387</v>
      </c>
      <c r="E1192" s="59">
        <v>6</v>
      </c>
      <c r="F1192" s="59" t="s">
        <v>9</v>
      </c>
    </row>
    <row r="1193" spans="1:6" x14ac:dyDescent="0.25">
      <c r="A1193" s="59" t="s">
        <v>2123</v>
      </c>
      <c r="B1193" s="59" t="s">
        <v>2124</v>
      </c>
      <c r="C1193" s="59" t="s">
        <v>2388</v>
      </c>
      <c r="D1193" s="59" t="s">
        <v>2389</v>
      </c>
      <c r="E1193" s="59">
        <v>7</v>
      </c>
      <c r="F1193" s="59" t="s">
        <v>20</v>
      </c>
    </row>
    <row r="1194" spans="1:6" x14ac:dyDescent="0.25">
      <c r="A1194" s="59" t="s">
        <v>2123</v>
      </c>
      <c r="B1194" s="59" t="s">
        <v>2124</v>
      </c>
      <c r="C1194" s="59" t="s">
        <v>2390</v>
      </c>
      <c r="D1194" s="59" t="s">
        <v>2391</v>
      </c>
      <c r="E1194" s="59">
        <v>7</v>
      </c>
      <c r="F1194" s="59" t="s">
        <v>20</v>
      </c>
    </row>
    <row r="1195" spans="1:6" x14ac:dyDescent="0.25">
      <c r="A1195" s="59" t="s">
        <v>2123</v>
      </c>
      <c r="B1195" s="59" t="s">
        <v>2124</v>
      </c>
      <c r="C1195" s="59" t="s">
        <v>2392</v>
      </c>
      <c r="D1195" s="59" t="s">
        <v>2393</v>
      </c>
      <c r="E1195" s="59">
        <v>6</v>
      </c>
      <c r="F1195" s="59" t="s">
        <v>9</v>
      </c>
    </row>
    <row r="1196" spans="1:6" x14ac:dyDescent="0.25">
      <c r="A1196" s="59" t="s">
        <v>2123</v>
      </c>
      <c r="B1196" s="59" t="s">
        <v>2124</v>
      </c>
      <c r="C1196" s="59" t="s">
        <v>2394</v>
      </c>
      <c r="D1196" s="59" t="s">
        <v>2395</v>
      </c>
      <c r="E1196" s="59">
        <v>7</v>
      </c>
      <c r="F1196" s="59" t="s">
        <v>20</v>
      </c>
    </row>
    <row r="1197" spans="1:6" x14ac:dyDescent="0.25">
      <c r="A1197" s="59" t="s">
        <v>2123</v>
      </c>
      <c r="B1197" s="59" t="s">
        <v>2124</v>
      </c>
      <c r="C1197" s="59" t="s">
        <v>2396</v>
      </c>
      <c r="D1197" s="59" t="s">
        <v>2397</v>
      </c>
      <c r="E1197" s="59">
        <v>7</v>
      </c>
      <c r="F1197" s="59" t="s">
        <v>20</v>
      </c>
    </row>
    <row r="1198" spans="1:6" x14ac:dyDescent="0.25">
      <c r="A1198" s="59" t="s">
        <v>2123</v>
      </c>
      <c r="B1198" s="59" t="s">
        <v>2124</v>
      </c>
      <c r="C1198" s="59" t="s">
        <v>2398</v>
      </c>
      <c r="D1198" s="59" t="s">
        <v>2399</v>
      </c>
      <c r="E1198" s="59">
        <v>6</v>
      </c>
      <c r="F1198" s="59" t="s">
        <v>20</v>
      </c>
    </row>
    <row r="1199" spans="1:6" x14ac:dyDescent="0.25">
      <c r="A1199" s="59" t="s">
        <v>2123</v>
      </c>
      <c r="B1199" s="59" t="s">
        <v>2124</v>
      </c>
      <c r="C1199" s="59" t="s">
        <v>2400</v>
      </c>
      <c r="D1199" s="59" t="s">
        <v>2401</v>
      </c>
      <c r="E1199" s="59">
        <v>5</v>
      </c>
      <c r="F1199" s="59" t="s">
        <v>9</v>
      </c>
    </row>
    <row r="1200" spans="1:6" x14ac:dyDescent="0.25">
      <c r="A1200" s="59" t="s">
        <v>2123</v>
      </c>
      <c r="B1200" s="59" t="s">
        <v>2124</v>
      </c>
      <c r="C1200" s="59" t="s">
        <v>2402</v>
      </c>
      <c r="D1200" s="59" t="s">
        <v>2403</v>
      </c>
      <c r="E1200" s="59">
        <v>6</v>
      </c>
      <c r="F1200" s="59" t="s">
        <v>9</v>
      </c>
    </row>
    <row r="1201" spans="1:6" x14ac:dyDescent="0.25">
      <c r="A1201" s="59" t="s">
        <v>2123</v>
      </c>
      <c r="B1201" s="59" t="s">
        <v>2124</v>
      </c>
      <c r="C1201" s="59" t="s">
        <v>2404</v>
      </c>
      <c r="D1201" s="59" t="s">
        <v>2405</v>
      </c>
      <c r="E1201" s="59">
        <v>7</v>
      </c>
      <c r="F1201" s="59" t="s">
        <v>20</v>
      </c>
    </row>
    <row r="1202" spans="1:6" x14ac:dyDescent="0.25">
      <c r="A1202" s="59" t="s">
        <v>2123</v>
      </c>
      <c r="B1202" s="59" t="s">
        <v>2124</v>
      </c>
      <c r="C1202" s="59" t="s">
        <v>2406</v>
      </c>
      <c r="D1202" s="59" t="s">
        <v>2407</v>
      </c>
      <c r="E1202" s="59">
        <v>7</v>
      </c>
      <c r="F1202" s="59" t="s">
        <v>20</v>
      </c>
    </row>
    <row r="1203" spans="1:6" x14ac:dyDescent="0.25">
      <c r="A1203" s="59" t="s">
        <v>2123</v>
      </c>
      <c r="B1203" s="59" t="s">
        <v>2124</v>
      </c>
      <c r="C1203" s="59" t="s">
        <v>2408</v>
      </c>
      <c r="D1203" s="59" t="s">
        <v>2409</v>
      </c>
      <c r="E1203" s="59">
        <v>6</v>
      </c>
      <c r="F1203" s="59" t="s">
        <v>9</v>
      </c>
    </row>
    <row r="1204" spans="1:6" x14ac:dyDescent="0.25">
      <c r="A1204" s="59" t="s">
        <v>2123</v>
      </c>
      <c r="B1204" s="59" t="s">
        <v>2124</v>
      </c>
      <c r="C1204" s="59" t="s">
        <v>2410</v>
      </c>
      <c r="D1204" s="59" t="s">
        <v>2411</v>
      </c>
      <c r="E1204" s="59">
        <v>7</v>
      </c>
      <c r="F1204" s="59" t="s">
        <v>20</v>
      </c>
    </row>
    <row r="1205" spans="1:6" x14ac:dyDescent="0.25">
      <c r="A1205" s="59" t="s">
        <v>2123</v>
      </c>
      <c r="B1205" s="59" t="s">
        <v>2124</v>
      </c>
      <c r="C1205" s="59" t="s">
        <v>2412</v>
      </c>
      <c r="D1205" s="59" t="s">
        <v>2413</v>
      </c>
      <c r="E1205" s="59">
        <v>7</v>
      </c>
      <c r="F1205" s="59" t="s">
        <v>20</v>
      </c>
    </row>
    <row r="1206" spans="1:6" x14ac:dyDescent="0.25">
      <c r="A1206" s="59" t="s">
        <v>2123</v>
      </c>
      <c r="B1206" s="59" t="s">
        <v>2124</v>
      </c>
      <c r="C1206" s="59" t="s">
        <v>2414</v>
      </c>
      <c r="D1206" s="59" t="s">
        <v>2415</v>
      </c>
      <c r="E1206" s="59">
        <v>6</v>
      </c>
      <c r="F1206" s="59" t="s">
        <v>20</v>
      </c>
    </row>
    <row r="1207" spans="1:6" x14ac:dyDescent="0.25">
      <c r="A1207" s="59" t="s">
        <v>2123</v>
      </c>
      <c r="B1207" s="59" t="s">
        <v>2124</v>
      </c>
      <c r="C1207" s="59" t="s">
        <v>2416</v>
      </c>
      <c r="D1207" s="59" t="s">
        <v>2417</v>
      </c>
      <c r="E1207" s="59">
        <v>5</v>
      </c>
      <c r="F1207" s="59" t="s">
        <v>9</v>
      </c>
    </row>
    <row r="1208" spans="1:6" x14ac:dyDescent="0.25">
      <c r="A1208" s="59" t="s">
        <v>2123</v>
      </c>
      <c r="B1208" s="59" t="s">
        <v>2124</v>
      </c>
      <c r="C1208" s="59" t="s">
        <v>2418</v>
      </c>
      <c r="D1208" s="59" t="s">
        <v>2419</v>
      </c>
      <c r="E1208" s="59">
        <v>6</v>
      </c>
      <c r="F1208" s="59" t="s">
        <v>20</v>
      </c>
    </row>
    <row r="1209" spans="1:6" x14ac:dyDescent="0.25">
      <c r="A1209" s="59" t="s">
        <v>2123</v>
      </c>
      <c r="B1209" s="59" t="s">
        <v>2124</v>
      </c>
      <c r="C1209" s="59" t="s">
        <v>2420</v>
      </c>
      <c r="D1209" s="59" t="s">
        <v>2421</v>
      </c>
      <c r="E1209" s="59">
        <v>6</v>
      </c>
      <c r="F1209" s="59" t="s">
        <v>20</v>
      </c>
    </row>
    <row r="1210" spans="1:6" x14ac:dyDescent="0.25">
      <c r="A1210" s="59" t="s">
        <v>2123</v>
      </c>
      <c r="B1210" s="59" t="s">
        <v>2124</v>
      </c>
      <c r="C1210" s="59" t="s">
        <v>2422</v>
      </c>
      <c r="D1210" s="59" t="s">
        <v>2423</v>
      </c>
      <c r="E1210" s="59">
        <v>6</v>
      </c>
      <c r="F1210" s="59" t="s">
        <v>20</v>
      </c>
    </row>
    <row r="1211" spans="1:6" x14ac:dyDescent="0.25">
      <c r="A1211" s="59" t="s">
        <v>2123</v>
      </c>
      <c r="B1211" s="59" t="s">
        <v>2124</v>
      </c>
      <c r="C1211" s="59" t="s">
        <v>2424</v>
      </c>
      <c r="D1211" s="59" t="s">
        <v>2425</v>
      </c>
      <c r="E1211" s="59">
        <v>5</v>
      </c>
      <c r="F1211" s="59" t="s">
        <v>9</v>
      </c>
    </row>
    <row r="1212" spans="1:6" x14ac:dyDescent="0.25">
      <c r="A1212" s="59" t="s">
        <v>2123</v>
      </c>
      <c r="B1212" s="59" t="s">
        <v>2124</v>
      </c>
      <c r="C1212" s="59" t="s">
        <v>2426</v>
      </c>
      <c r="D1212" s="59" t="s">
        <v>2427</v>
      </c>
      <c r="E1212" s="59">
        <v>6</v>
      </c>
      <c r="F1212" s="59" t="s">
        <v>20</v>
      </c>
    </row>
    <row r="1213" spans="1:6" x14ac:dyDescent="0.25">
      <c r="A1213" s="59" t="s">
        <v>2123</v>
      </c>
      <c r="B1213" s="59" t="s">
        <v>2124</v>
      </c>
      <c r="C1213" s="59" t="s">
        <v>2428</v>
      </c>
      <c r="D1213" s="59" t="s">
        <v>2429</v>
      </c>
      <c r="E1213" s="59">
        <v>6</v>
      </c>
      <c r="F1213" s="59" t="s">
        <v>20</v>
      </c>
    </row>
    <row r="1214" spans="1:6" x14ac:dyDescent="0.25">
      <c r="A1214" s="59" t="s">
        <v>2123</v>
      </c>
      <c r="B1214" s="59" t="s">
        <v>2124</v>
      </c>
      <c r="C1214" s="59" t="s">
        <v>2430</v>
      </c>
      <c r="D1214" s="59" t="s">
        <v>2431</v>
      </c>
      <c r="E1214" s="59">
        <v>6</v>
      </c>
      <c r="F1214" s="59" t="s">
        <v>20</v>
      </c>
    </row>
    <row r="1215" spans="1:6" x14ac:dyDescent="0.25">
      <c r="A1215" s="59" t="s">
        <v>2123</v>
      </c>
      <c r="B1215" s="59" t="s">
        <v>2124</v>
      </c>
      <c r="C1215" s="59" t="s">
        <v>2432</v>
      </c>
      <c r="D1215" s="59" t="s">
        <v>2433</v>
      </c>
      <c r="E1215" s="59">
        <v>5</v>
      </c>
      <c r="F1215" s="59" t="s">
        <v>20</v>
      </c>
    </row>
    <row r="1216" spans="1:6" x14ac:dyDescent="0.25">
      <c r="A1216" s="59" t="s">
        <v>2123</v>
      </c>
      <c r="B1216" s="59" t="s">
        <v>2124</v>
      </c>
      <c r="C1216" s="59" t="s">
        <v>2434</v>
      </c>
      <c r="D1216" s="59" t="s">
        <v>2435</v>
      </c>
      <c r="E1216" s="59">
        <v>4</v>
      </c>
      <c r="F1216" s="59" t="s">
        <v>9</v>
      </c>
    </row>
    <row r="1217" spans="1:6" x14ac:dyDescent="0.25">
      <c r="A1217" s="59" t="s">
        <v>2123</v>
      </c>
      <c r="B1217" s="59" t="s">
        <v>2124</v>
      </c>
      <c r="C1217" s="59" t="s">
        <v>2436</v>
      </c>
      <c r="D1217" s="59" t="s">
        <v>2437</v>
      </c>
      <c r="E1217" s="59">
        <v>5</v>
      </c>
      <c r="F1217" s="59" t="s">
        <v>9</v>
      </c>
    </row>
    <row r="1218" spans="1:6" x14ac:dyDescent="0.25">
      <c r="A1218" s="59" t="s">
        <v>2123</v>
      </c>
      <c r="B1218" s="59" t="s">
        <v>2124</v>
      </c>
      <c r="C1218" s="59" t="s">
        <v>2438</v>
      </c>
      <c r="D1218" s="59" t="s">
        <v>2439</v>
      </c>
      <c r="E1218" s="59">
        <v>6</v>
      </c>
      <c r="F1218" s="59" t="s">
        <v>20</v>
      </c>
    </row>
    <row r="1219" spans="1:6" x14ac:dyDescent="0.25">
      <c r="A1219" s="59" t="s">
        <v>2123</v>
      </c>
      <c r="B1219" s="59" t="s">
        <v>2124</v>
      </c>
      <c r="C1219" s="59" t="s">
        <v>2440</v>
      </c>
      <c r="D1219" s="59" t="s">
        <v>2441</v>
      </c>
      <c r="E1219" s="59">
        <v>6</v>
      </c>
      <c r="F1219" s="59" t="s">
        <v>20</v>
      </c>
    </row>
    <row r="1220" spans="1:6" x14ac:dyDescent="0.25">
      <c r="A1220" s="59" t="s">
        <v>2123</v>
      </c>
      <c r="B1220" s="59" t="s">
        <v>2124</v>
      </c>
      <c r="C1220" s="59" t="s">
        <v>2442</v>
      </c>
      <c r="D1220" s="59" t="s">
        <v>2443</v>
      </c>
      <c r="E1220" s="59">
        <v>5</v>
      </c>
      <c r="F1220" s="59" t="s">
        <v>9</v>
      </c>
    </row>
    <row r="1221" spans="1:6" x14ac:dyDescent="0.25">
      <c r="A1221" s="59" t="s">
        <v>2123</v>
      </c>
      <c r="B1221" s="59" t="s">
        <v>2124</v>
      </c>
      <c r="C1221" s="59" t="s">
        <v>2444</v>
      </c>
      <c r="D1221" s="59" t="s">
        <v>2445</v>
      </c>
      <c r="E1221" s="59">
        <v>6</v>
      </c>
      <c r="F1221" s="59" t="s">
        <v>20</v>
      </c>
    </row>
    <row r="1222" spans="1:6" x14ac:dyDescent="0.25">
      <c r="A1222" s="59" t="s">
        <v>2123</v>
      </c>
      <c r="B1222" s="59" t="s">
        <v>2124</v>
      </c>
      <c r="C1222" s="59" t="s">
        <v>2446</v>
      </c>
      <c r="D1222" s="59" t="s">
        <v>2447</v>
      </c>
      <c r="E1222" s="59">
        <v>6</v>
      </c>
      <c r="F1222" s="59" t="s">
        <v>20</v>
      </c>
    </row>
    <row r="1223" spans="1:6" x14ac:dyDescent="0.25">
      <c r="A1223" s="59" t="s">
        <v>2123</v>
      </c>
      <c r="B1223" s="59" t="s">
        <v>2124</v>
      </c>
      <c r="C1223" s="59" t="s">
        <v>2448</v>
      </c>
      <c r="D1223" s="59" t="s">
        <v>2449</v>
      </c>
      <c r="E1223" s="59">
        <v>5</v>
      </c>
      <c r="F1223" s="59" t="s">
        <v>20</v>
      </c>
    </row>
    <row r="1224" spans="1:6" x14ac:dyDescent="0.25">
      <c r="A1224" s="59" t="s">
        <v>2123</v>
      </c>
      <c r="B1224" s="59" t="s">
        <v>2124</v>
      </c>
      <c r="C1224" s="59" t="s">
        <v>2450</v>
      </c>
      <c r="D1224" s="59" t="s">
        <v>2451</v>
      </c>
      <c r="E1224" s="59">
        <v>5</v>
      </c>
      <c r="F1224" s="59" t="s">
        <v>20</v>
      </c>
    </row>
    <row r="1225" spans="1:6" x14ac:dyDescent="0.25">
      <c r="A1225" s="59" t="s">
        <v>2123</v>
      </c>
      <c r="B1225" s="59" t="s">
        <v>2124</v>
      </c>
      <c r="C1225" s="59" t="s">
        <v>2452</v>
      </c>
      <c r="D1225" s="59" t="s">
        <v>2453</v>
      </c>
      <c r="E1225" s="59">
        <v>5</v>
      </c>
      <c r="F1225" s="59" t="s">
        <v>20</v>
      </c>
    </row>
    <row r="1226" spans="1:6" x14ac:dyDescent="0.25">
      <c r="A1226" s="59" t="s">
        <v>2123</v>
      </c>
      <c r="B1226" s="59" t="s">
        <v>2124</v>
      </c>
      <c r="C1226" s="59" t="s">
        <v>2454</v>
      </c>
      <c r="D1226" s="59" t="s">
        <v>2455</v>
      </c>
      <c r="E1226" s="59">
        <v>4</v>
      </c>
      <c r="F1226" s="59" t="s">
        <v>9</v>
      </c>
    </row>
    <row r="1227" spans="1:6" x14ac:dyDescent="0.25">
      <c r="A1227" s="59" t="s">
        <v>2123</v>
      </c>
      <c r="B1227" s="59" t="s">
        <v>2124</v>
      </c>
      <c r="C1227" s="59" t="s">
        <v>2456</v>
      </c>
      <c r="D1227" s="59" t="s">
        <v>2457</v>
      </c>
      <c r="E1227" s="59">
        <v>5</v>
      </c>
      <c r="F1227" s="59" t="s">
        <v>20</v>
      </c>
    </row>
    <row r="1228" spans="1:6" x14ac:dyDescent="0.25">
      <c r="A1228" s="59" t="s">
        <v>2123</v>
      </c>
      <c r="B1228" s="59" t="s">
        <v>2124</v>
      </c>
      <c r="C1228" s="59" t="s">
        <v>2458</v>
      </c>
      <c r="D1228" s="59" t="s">
        <v>2459</v>
      </c>
      <c r="E1228" s="59">
        <v>5</v>
      </c>
      <c r="F1228" s="59" t="s">
        <v>20</v>
      </c>
    </row>
    <row r="1229" spans="1:6" x14ac:dyDescent="0.25">
      <c r="A1229" s="59" t="s">
        <v>2123</v>
      </c>
      <c r="B1229" s="59" t="s">
        <v>2124</v>
      </c>
      <c r="C1229" s="59" t="s">
        <v>2460</v>
      </c>
      <c r="D1229" s="59" t="s">
        <v>2461</v>
      </c>
      <c r="E1229" s="59">
        <v>5</v>
      </c>
      <c r="F1229" s="59" t="s">
        <v>20</v>
      </c>
    </row>
    <row r="1230" spans="1:6" x14ac:dyDescent="0.25">
      <c r="A1230" s="59" t="s">
        <v>2123</v>
      </c>
      <c r="B1230" s="59" t="s">
        <v>2124</v>
      </c>
      <c r="C1230" s="59" t="s">
        <v>2462</v>
      </c>
      <c r="D1230" s="59" t="s">
        <v>2463</v>
      </c>
      <c r="E1230" s="59">
        <v>4</v>
      </c>
      <c r="F1230" s="59" t="s">
        <v>20</v>
      </c>
    </row>
    <row r="1231" spans="1:6" x14ac:dyDescent="0.25">
      <c r="A1231" s="59" t="s">
        <v>2123</v>
      </c>
      <c r="B1231" s="59" t="s">
        <v>2124</v>
      </c>
      <c r="C1231" s="59" t="s">
        <v>2464</v>
      </c>
      <c r="D1231" s="59" t="s">
        <v>2465</v>
      </c>
      <c r="E1231" s="59">
        <v>4</v>
      </c>
      <c r="F1231" s="59" t="s">
        <v>20</v>
      </c>
    </row>
    <row r="1232" spans="1:6" x14ac:dyDescent="0.25">
      <c r="A1232" s="59" t="s">
        <v>2123</v>
      </c>
      <c r="B1232" s="59" t="s">
        <v>2124</v>
      </c>
      <c r="C1232" s="59" t="s">
        <v>2466</v>
      </c>
      <c r="D1232" s="59" t="s">
        <v>2467</v>
      </c>
      <c r="E1232" s="59">
        <v>3</v>
      </c>
      <c r="F1232" s="59" t="s">
        <v>9</v>
      </c>
    </row>
    <row r="1233" spans="1:6" x14ac:dyDescent="0.25">
      <c r="A1233" s="59" t="s">
        <v>2123</v>
      </c>
      <c r="B1233" s="59" t="s">
        <v>2124</v>
      </c>
      <c r="C1233" s="59" t="s">
        <v>2468</v>
      </c>
      <c r="D1233" s="59" t="s">
        <v>2469</v>
      </c>
      <c r="E1233" s="59">
        <v>4</v>
      </c>
      <c r="F1233" s="59" t="s">
        <v>9</v>
      </c>
    </row>
    <row r="1234" spans="1:6" x14ac:dyDescent="0.25">
      <c r="A1234" s="59" t="s">
        <v>2123</v>
      </c>
      <c r="B1234" s="59" t="s">
        <v>2124</v>
      </c>
      <c r="C1234" s="59" t="s">
        <v>2470</v>
      </c>
      <c r="D1234" s="59" t="s">
        <v>2471</v>
      </c>
      <c r="E1234" s="59">
        <v>5</v>
      </c>
      <c r="F1234" s="59" t="s">
        <v>9</v>
      </c>
    </row>
    <row r="1235" spans="1:6" x14ac:dyDescent="0.25">
      <c r="A1235" s="59" t="s">
        <v>2123</v>
      </c>
      <c r="B1235" s="59" t="s">
        <v>2124</v>
      </c>
      <c r="C1235" s="59" t="s">
        <v>2472</v>
      </c>
      <c r="D1235" s="59" t="s">
        <v>2473</v>
      </c>
      <c r="E1235" s="59">
        <v>6</v>
      </c>
      <c r="F1235" s="59" t="s">
        <v>9</v>
      </c>
    </row>
    <row r="1236" spans="1:6" x14ac:dyDescent="0.25">
      <c r="A1236" s="59" t="s">
        <v>2123</v>
      </c>
      <c r="B1236" s="59" t="s">
        <v>2124</v>
      </c>
      <c r="C1236" s="59" t="s">
        <v>2474</v>
      </c>
      <c r="D1236" s="59" t="s">
        <v>2475</v>
      </c>
      <c r="E1236" s="59">
        <v>7</v>
      </c>
      <c r="F1236" s="59" t="s">
        <v>20</v>
      </c>
    </row>
    <row r="1237" spans="1:6" x14ac:dyDescent="0.25">
      <c r="A1237" s="59" t="s">
        <v>2123</v>
      </c>
      <c r="B1237" s="59" t="s">
        <v>2124</v>
      </c>
      <c r="C1237" s="59" t="s">
        <v>2476</v>
      </c>
      <c r="D1237" s="59" t="s">
        <v>2477</v>
      </c>
      <c r="E1237" s="59">
        <v>7</v>
      </c>
      <c r="F1237" s="59" t="s">
        <v>20</v>
      </c>
    </row>
    <row r="1238" spans="1:6" x14ac:dyDescent="0.25">
      <c r="A1238" s="59" t="s">
        <v>2123</v>
      </c>
      <c r="B1238" s="59" t="s">
        <v>2124</v>
      </c>
      <c r="C1238" s="59" t="s">
        <v>2478</v>
      </c>
      <c r="D1238" s="59" t="s">
        <v>2479</v>
      </c>
      <c r="E1238" s="59">
        <v>7</v>
      </c>
      <c r="F1238" s="59" t="s">
        <v>20</v>
      </c>
    </row>
    <row r="1239" spans="1:6" x14ac:dyDescent="0.25">
      <c r="A1239" s="59" t="s">
        <v>2123</v>
      </c>
      <c r="B1239" s="59" t="s">
        <v>2124</v>
      </c>
      <c r="C1239" s="59" t="s">
        <v>2480</v>
      </c>
      <c r="D1239" s="59" t="s">
        <v>2481</v>
      </c>
      <c r="E1239" s="59">
        <v>6</v>
      </c>
      <c r="F1239" s="59" t="s">
        <v>9</v>
      </c>
    </row>
    <row r="1240" spans="1:6" x14ac:dyDescent="0.25">
      <c r="A1240" s="59" t="s">
        <v>2123</v>
      </c>
      <c r="B1240" s="59" t="s">
        <v>2124</v>
      </c>
      <c r="C1240" s="59" t="s">
        <v>2482</v>
      </c>
      <c r="D1240" s="59" t="s">
        <v>2483</v>
      </c>
      <c r="E1240" s="59">
        <v>7</v>
      </c>
      <c r="F1240" s="59" t="s">
        <v>20</v>
      </c>
    </row>
    <row r="1241" spans="1:6" x14ac:dyDescent="0.25">
      <c r="A1241" s="59" t="s">
        <v>2123</v>
      </c>
      <c r="B1241" s="59" t="s">
        <v>2124</v>
      </c>
      <c r="C1241" s="59" t="s">
        <v>2484</v>
      </c>
      <c r="D1241" s="59" t="s">
        <v>2485</v>
      </c>
      <c r="E1241" s="59">
        <v>7</v>
      </c>
      <c r="F1241" s="59" t="s">
        <v>20</v>
      </c>
    </row>
    <row r="1242" spans="1:6" x14ac:dyDescent="0.25">
      <c r="A1242" s="59" t="s">
        <v>2123</v>
      </c>
      <c r="B1242" s="59" t="s">
        <v>2124</v>
      </c>
      <c r="C1242" s="59" t="s">
        <v>2486</v>
      </c>
      <c r="D1242" s="59" t="s">
        <v>2487</v>
      </c>
      <c r="E1242" s="59">
        <v>7</v>
      </c>
      <c r="F1242" s="59" t="s">
        <v>20</v>
      </c>
    </row>
    <row r="1243" spans="1:6" x14ac:dyDescent="0.25">
      <c r="A1243" s="59" t="s">
        <v>2123</v>
      </c>
      <c r="B1243" s="59" t="s">
        <v>2124</v>
      </c>
      <c r="C1243" s="59" t="s">
        <v>2488</v>
      </c>
      <c r="D1243" s="59" t="s">
        <v>2489</v>
      </c>
      <c r="E1243" s="59">
        <v>6</v>
      </c>
      <c r="F1243" s="59" t="s">
        <v>20</v>
      </c>
    </row>
    <row r="1244" spans="1:6" x14ac:dyDescent="0.25">
      <c r="A1244" s="59" t="s">
        <v>2123</v>
      </c>
      <c r="B1244" s="59" t="s">
        <v>2124</v>
      </c>
      <c r="C1244" s="59" t="s">
        <v>2490</v>
      </c>
      <c r="D1244" s="59" t="s">
        <v>2491</v>
      </c>
      <c r="E1244" s="59">
        <v>5</v>
      </c>
      <c r="F1244" s="59" t="s">
        <v>9</v>
      </c>
    </row>
    <row r="1245" spans="1:6" x14ac:dyDescent="0.25">
      <c r="A1245" s="59" t="s">
        <v>2123</v>
      </c>
      <c r="B1245" s="59" t="s">
        <v>2124</v>
      </c>
      <c r="C1245" s="59" t="s">
        <v>2492</v>
      </c>
      <c r="D1245" s="59" t="s">
        <v>2493</v>
      </c>
      <c r="E1245" s="59">
        <v>6</v>
      </c>
      <c r="F1245" s="59" t="s">
        <v>9</v>
      </c>
    </row>
    <row r="1246" spans="1:6" x14ac:dyDescent="0.25">
      <c r="A1246" s="59" t="s">
        <v>2123</v>
      </c>
      <c r="B1246" s="59" t="s">
        <v>2124</v>
      </c>
      <c r="C1246" s="59" t="s">
        <v>2494</v>
      </c>
      <c r="D1246" s="59" t="s">
        <v>2495</v>
      </c>
      <c r="E1246" s="59">
        <v>7</v>
      </c>
      <c r="F1246" s="59" t="s">
        <v>20</v>
      </c>
    </row>
    <row r="1247" spans="1:6" x14ac:dyDescent="0.25">
      <c r="A1247" s="59" t="s">
        <v>2123</v>
      </c>
      <c r="B1247" s="59" t="s">
        <v>2124</v>
      </c>
      <c r="C1247" s="59" t="s">
        <v>2496</v>
      </c>
      <c r="D1247" s="59" t="s">
        <v>2497</v>
      </c>
      <c r="E1247" s="59">
        <v>7</v>
      </c>
      <c r="F1247" s="59" t="s">
        <v>20</v>
      </c>
    </row>
    <row r="1248" spans="1:6" x14ac:dyDescent="0.25">
      <c r="A1248" s="59" t="s">
        <v>2123</v>
      </c>
      <c r="B1248" s="59" t="s">
        <v>2124</v>
      </c>
      <c r="C1248" s="59" t="s">
        <v>2498</v>
      </c>
      <c r="D1248" s="59" t="s">
        <v>2499</v>
      </c>
      <c r="E1248" s="59">
        <v>7</v>
      </c>
      <c r="F1248" s="59" t="s">
        <v>20</v>
      </c>
    </row>
    <row r="1249" spans="1:6" x14ac:dyDescent="0.25">
      <c r="A1249" s="59" t="s">
        <v>2123</v>
      </c>
      <c r="B1249" s="59" t="s">
        <v>2124</v>
      </c>
      <c r="C1249" s="59" t="s">
        <v>2500</v>
      </c>
      <c r="D1249" s="59" t="s">
        <v>2501</v>
      </c>
      <c r="E1249" s="59">
        <v>6</v>
      </c>
      <c r="F1249" s="59" t="s">
        <v>9</v>
      </c>
    </row>
    <row r="1250" spans="1:6" x14ac:dyDescent="0.25">
      <c r="A1250" s="59" t="s">
        <v>2123</v>
      </c>
      <c r="B1250" s="59" t="s">
        <v>2124</v>
      </c>
      <c r="C1250" s="59" t="s">
        <v>2502</v>
      </c>
      <c r="D1250" s="59" t="s">
        <v>2503</v>
      </c>
      <c r="E1250" s="59">
        <v>7</v>
      </c>
      <c r="F1250" s="59" t="s">
        <v>20</v>
      </c>
    </row>
    <row r="1251" spans="1:6" x14ac:dyDescent="0.25">
      <c r="A1251" s="59" t="s">
        <v>2123</v>
      </c>
      <c r="B1251" s="59" t="s">
        <v>2124</v>
      </c>
      <c r="C1251" s="59" t="s">
        <v>2504</v>
      </c>
      <c r="D1251" s="59" t="s">
        <v>2505</v>
      </c>
      <c r="E1251" s="59">
        <v>7</v>
      </c>
      <c r="F1251" s="59" t="s">
        <v>20</v>
      </c>
    </row>
    <row r="1252" spans="1:6" x14ac:dyDescent="0.25">
      <c r="A1252" s="59" t="s">
        <v>2123</v>
      </c>
      <c r="B1252" s="59" t="s">
        <v>2124</v>
      </c>
      <c r="C1252" s="59" t="s">
        <v>2506</v>
      </c>
      <c r="D1252" s="59" t="s">
        <v>2507</v>
      </c>
      <c r="E1252" s="59">
        <v>7</v>
      </c>
      <c r="F1252" s="59" t="s">
        <v>20</v>
      </c>
    </row>
    <row r="1253" spans="1:6" x14ac:dyDescent="0.25">
      <c r="A1253" s="59" t="s">
        <v>2123</v>
      </c>
      <c r="B1253" s="59" t="s">
        <v>2124</v>
      </c>
      <c r="C1253" s="59" t="s">
        <v>2508</v>
      </c>
      <c r="D1253" s="59" t="s">
        <v>2509</v>
      </c>
      <c r="E1253" s="59">
        <v>5</v>
      </c>
      <c r="F1253" s="59" t="s">
        <v>20</v>
      </c>
    </row>
    <row r="1254" spans="1:6" x14ac:dyDescent="0.25">
      <c r="A1254" s="59" t="s">
        <v>2123</v>
      </c>
      <c r="B1254" s="59" t="s">
        <v>2124</v>
      </c>
      <c r="C1254" s="59" t="s">
        <v>2510</v>
      </c>
      <c r="D1254" s="59" t="s">
        <v>2511</v>
      </c>
      <c r="E1254" s="59">
        <v>5</v>
      </c>
      <c r="F1254" s="59" t="s">
        <v>20</v>
      </c>
    </row>
    <row r="1255" spans="1:6" x14ac:dyDescent="0.25">
      <c r="A1255" s="59" t="s">
        <v>2123</v>
      </c>
      <c r="B1255" s="59" t="s">
        <v>2124</v>
      </c>
      <c r="C1255" s="59" t="s">
        <v>2512</v>
      </c>
      <c r="D1255" s="59" t="s">
        <v>2513</v>
      </c>
      <c r="E1255" s="59">
        <v>4</v>
      </c>
      <c r="F1255" s="59" t="s">
        <v>9</v>
      </c>
    </row>
    <row r="1256" spans="1:6" x14ac:dyDescent="0.25">
      <c r="A1256" s="59" t="s">
        <v>2123</v>
      </c>
      <c r="B1256" s="59" t="s">
        <v>2124</v>
      </c>
      <c r="C1256" s="59" t="s">
        <v>2514</v>
      </c>
      <c r="D1256" s="59" t="s">
        <v>2515</v>
      </c>
      <c r="E1256" s="59">
        <v>5</v>
      </c>
      <c r="F1256" s="59" t="s">
        <v>9</v>
      </c>
    </row>
    <row r="1257" spans="1:6" x14ac:dyDescent="0.25">
      <c r="A1257" s="59" t="s">
        <v>2123</v>
      </c>
      <c r="B1257" s="59" t="s">
        <v>2124</v>
      </c>
      <c r="C1257" s="59" t="s">
        <v>2516</v>
      </c>
      <c r="D1257" s="59" t="s">
        <v>2517</v>
      </c>
      <c r="E1257" s="59">
        <v>6</v>
      </c>
      <c r="F1257" s="59" t="s">
        <v>20</v>
      </c>
    </row>
    <row r="1258" spans="1:6" x14ac:dyDescent="0.25">
      <c r="A1258" s="59" t="s">
        <v>2123</v>
      </c>
      <c r="B1258" s="59" t="s">
        <v>2124</v>
      </c>
      <c r="C1258" s="59" t="s">
        <v>2518</v>
      </c>
      <c r="D1258" s="59" t="s">
        <v>2519</v>
      </c>
      <c r="E1258" s="59">
        <v>6</v>
      </c>
      <c r="F1258" s="59" t="s">
        <v>20</v>
      </c>
    </row>
    <row r="1259" spans="1:6" x14ac:dyDescent="0.25">
      <c r="A1259" s="59" t="s">
        <v>2123</v>
      </c>
      <c r="B1259" s="59" t="s">
        <v>2124</v>
      </c>
      <c r="C1259" s="59" t="s">
        <v>2520</v>
      </c>
      <c r="D1259" s="59" t="s">
        <v>2521</v>
      </c>
      <c r="E1259" s="59">
        <v>5</v>
      </c>
      <c r="F1259" s="59" t="s">
        <v>20</v>
      </c>
    </row>
    <row r="1260" spans="1:6" x14ac:dyDescent="0.25">
      <c r="A1260" s="59" t="s">
        <v>2123</v>
      </c>
      <c r="B1260" s="59" t="s">
        <v>2124</v>
      </c>
      <c r="C1260" s="59" t="s">
        <v>2522</v>
      </c>
      <c r="D1260" s="59" t="s">
        <v>2523</v>
      </c>
      <c r="E1260" s="59">
        <v>4</v>
      </c>
      <c r="F1260" s="59" t="s">
        <v>20</v>
      </c>
    </row>
    <row r="1261" spans="1:6" x14ac:dyDescent="0.25">
      <c r="A1261" s="59" t="s">
        <v>2123</v>
      </c>
      <c r="B1261" s="59" t="s">
        <v>2124</v>
      </c>
      <c r="C1261" s="59" t="s">
        <v>2524</v>
      </c>
      <c r="D1261" s="59" t="s">
        <v>2525</v>
      </c>
      <c r="E1261" s="59">
        <v>4</v>
      </c>
      <c r="F1261" s="59" t="s">
        <v>20</v>
      </c>
    </row>
    <row r="1262" spans="1:6" x14ac:dyDescent="0.25">
      <c r="A1262" s="59" t="s">
        <v>2123</v>
      </c>
      <c r="B1262" s="59" t="s">
        <v>2124</v>
      </c>
      <c r="C1262" s="59" t="s">
        <v>2526</v>
      </c>
      <c r="D1262" s="59" t="s">
        <v>2527</v>
      </c>
      <c r="E1262" s="59">
        <v>4</v>
      </c>
      <c r="F1262" s="59" t="s">
        <v>20</v>
      </c>
    </row>
    <row r="1263" spans="1:6" x14ac:dyDescent="0.25">
      <c r="A1263" s="59" t="s">
        <v>2123</v>
      </c>
      <c r="B1263" s="59" t="s">
        <v>2124</v>
      </c>
      <c r="C1263" s="59" t="s">
        <v>2528</v>
      </c>
      <c r="D1263" s="59" t="s">
        <v>2529</v>
      </c>
      <c r="E1263" s="59">
        <v>3</v>
      </c>
      <c r="F1263" s="59" t="s">
        <v>9</v>
      </c>
    </row>
    <row r="1264" spans="1:6" x14ac:dyDescent="0.25">
      <c r="A1264" s="59" t="s">
        <v>2123</v>
      </c>
      <c r="B1264" s="59" t="s">
        <v>2124</v>
      </c>
      <c r="C1264" s="59" t="s">
        <v>2530</v>
      </c>
      <c r="D1264" s="59" t="s">
        <v>2531</v>
      </c>
      <c r="E1264" s="59">
        <v>4</v>
      </c>
      <c r="F1264" s="59" t="s">
        <v>20</v>
      </c>
    </row>
    <row r="1265" spans="1:6" x14ac:dyDescent="0.25">
      <c r="A1265" s="59" t="s">
        <v>2123</v>
      </c>
      <c r="B1265" s="59" t="s">
        <v>2124</v>
      </c>
      <c r="C1265" s="59" t="s">
        <v>2532</v>
      </c>
      <c r="D1265" s="59" t="s">
        <v>2533</v>
      </c>
      <c r="E1265" s="59">
        <v>4</v>
      </c>
      <c r="F1265" s="59" t="s">
        <v>20</v>
      </c>
    </row>
    <row r="1266" spans="1:6" x14ac:dyDescent="0.25">
      <c r="A1266" s="59" t="s">
        <v>2123</v>
      </c>
      <c r="B1266" s="59" t="s">
        <v>2124</v>
      </c>
      <c r="C1266" s="59" t="s">
        <v>2534</v>
      </c>
      <c r="D1266" s="59" t="s">
        <v>2535</v>
      </c>
      <c r="E1266" s="59">
        <v>4</v>
      </c>
      <c r="F1266" s="59" t="s">
        <v>20</v>
      </c>
    </row>
    <row r="1267" spans="1:6" x14ac:dyDescent="0.25">
      <c r="A1267" s="59" t="s">
        <v>2123</v>
      </c>
      <c r="B1267" s="59" t="s">
        <v>2124</v>
      </c>
      <c r="C1267" s="59" t="s">
        <v>2536</v>
      </c>
      <c r="D1267" s="59" t="s">
        <v>2537</v>
      </c>
      <c r="E1267" s="59">
        <v>3</v>
      </c>
      <c r="F1267" s="59" t="s">
        <v>20</v>
      </c>
    </row>
    <row r="1268" spans="1:6" x14ac:dyDescent="0.25">
      <c r="A1268" s="59" t="s">
        <v>2123</v>
      </c>
      <c r="B1268" s="59" t="s">
        <v>2124</v>
      </c>
      <c r="C1268" s="59" t="s">
        <v>2538</v>
      </c>
      <c r="D1268" s="59" t="s">
        <v>2539</v>
      </c>
      <c r="E1268" s="59">
        <v>2</v>
      </c>
      <c r="F1268" s="59" t="s">
        <v>9</v>
      </c>
    </row>
    <row r="1269" spans="1:6" x14ac:dyDescent="0.25">
      <c r="A1269" s="59" t="s">
        <v>2123</v>
      </c>
      <c r="B1269" s="59" t="s">
        <v>2124</v>
      </c>
      <c r="C1269" s="59" t="s">
        <v>2540</v>
      </c>
      <c r="D1269" s="59" t="s">
        <v>2541</v>
      </c>
      <c r="E1269" s="59">
        <v>3</v>
      </c>
      <c r="F1269" s="59" t="s">
        <v>9</v>
      </c>
    </row>
    <row r="1270" spans="1:6" x14ac:dyDescent="0.25">
      <c r="A1270" s="59" t="s">
        <v>2123</v>
      </c>
      <c r="B1270" s="59" t="s">
        <v>2124</v>
      </c>
      <c r="C1270" s="59" t="s">
        <v>2542</v>
      </c>
      <c r="D1270" s="59" t="s">
        <v>2543</v>
      </c>
      <c r="E1270" s="59">
        <v>4</v>
      </c>
      <c r="F1270" s="59" t="s">
        <v>9</v>
      </c>
    </row>
    <row r="1271" spans="1:6" x14ac:dyDescent="0.25">
      <c r="A1271" s="59" t="s">
        <v>2123</v>
      </c>
      <c r="B1271" s="59" t="s">
        <v>2124</v>
      </c>
      <c r="C1271" s="59" t="s">
        <v>2544</v>
      </c>
      <c r="D1271" s="59" t="s">
        <v>2545</v>
      </c>
      <c r="E1271" s="59">
        <v>5</v>
      </c>
      <c r="F1271" s="59" t="s">
        <v>20</v>
      </c>
    </row>
    <row r="1272" spans="1:6" x14ac:dyDescent="0.25">
      <c r="A1272" s="59" t="s">
        <v>2123</v>
      </c>
      <c r="B1272" s="59" t="s">
        <v>2124</v>
      </c>
      <c r="C1272" s="59" t="s">
        <v>2546</v>
      </c>
      <c r="D1272" s="59" t="s">
        <v>2547</v>
      </c>
      <c r="E1272" s="59">
        <v>5</v>
      </c>
      <c r="F1272" s="59" t="s">
        <v>20</v>
      </c>
    </row>
    <row r="1273" spans="1:6" x14ac:dyDescent="0.25">
      <c r="A1273" s="59" t="s">
        <v>2123</v>
      </c>
      <c r="B1273" s="59" t="s">
        <v>2124</v>
      </c>
      <c r="C1273" s="59" t="s">
        <v>2548</v>
      </c>
      <c r="D1273" s="59" t="s">
        <v>2549</v>
      </c>
      <c r="E1273" s="59">
        <v>5</v>
      </c>
      <c r="F1273" s="59" t="s">
        <v>20</v>
      </c>
    </row>
    <row r="1274" spans="1:6" x14ac:dyDescent="0.25">
      <c r="A1274" s="59" t="s">
        <v>2123</v>
      </c>
      <c r="B1274" s="59" t="s">
        <v>2124</v>
      </c>
      <c r="C1274" s="59" t="s">
        <v>2550</v>
      </c>
      <c r="D1274" s="59" t="s">
        <v>2551</v>
      </c>
      <c r="E1274" s="59">
        <v>5</v>
      </c>
      <c r="F1274" s="59" t="s">
        <v>20</v>
      </c>
    </row>
    <row r="1275" spans="1:6" x14ac:dyDescent="0.25">
      <c r="A1275" s="59" t="s">
        <v>2123</v>
      </c>
      <c r="B1275" s="59" t="s">
        <v>2124</v>
      </c>
      <c r="C1275" s="59" t="s">
        <v>2552</v>
      </c>
      <c r="D1275" s="59" t="s">
        <v>2553</v>
      </c>
      <c r="E1275" s="59">
        <v>5</v>
      </c>
      <c r="F1275" s="59" t="s">
        <v>20</v>
      </c>
    </row>
    <row r="1276" spans="1:6" x14ac:dyDescent="0.25">
      <c r="A1276" s="59" t="s">
        <v>2123</v>
      </c>
      <c r="B1276" s="59" t="s">
        <v>2124</v>
      </c>
      <c r="C1276" s="59" t="s">
        <v>2554</v>
      </c>
      <c r="D1276" s="59" t="s">
        <v>2555</v>
      </c>
      <c r="E1276" s="59">
        <v>4</v>
      </c>
      <c r="F1276" s="59" t="s">
        <v>9</v>
      </c>
    </row>
    <row r="1277" spans="1:6" x14ac:dyDescent="0.25">
      <c r="A1277" s="59" t="s">
        <v>2123</v>
      </c>
      <c r="B1277" s="59" t="s">
        <v>2124</v>
      </c>
      <c r="C1277" s="59" t="s">
        <v>2556</v>
      </c>
      <c r="D1277" s="59" t="s">
        <v>2557</v>
      </c>
      <c r="E1277" s="59">
        <v>5</v>
      </c>
      <c r="F1277" s="59" t="s">
        <v>20</v>
      </c>
    </row>
    <row r="1278" spans="1:6" x14ac:dyDescent="0.25">
      <c r="A1278" s="59" t="s">
        <v>2123</v>
      </c>
      <c r="B1278" s="59" t="s">
        <v>2124</v>
      </c>
      <c r="C1278" s="59" t="s">
        <v>2558</v>
      </c>
      <c r="D1278" s="59" t="s">
        <v>2559</v>
      </c>
      <c r="E1278" s="59">
        <v>5</v>
      </c>
      <c r="F1278" s="59" t="s">
        <v>20</v>
      </c>
    </row>
    <row r="1279" spans="1:6" x14ac:dyDescent="0.25">
      <c r="A1279" s="59" t="s">
        <v>2123</v>
      </c>
      <c r="B1279" s="59" t="s">
        <v>2124</v>
      </c>
      <c r="C1279" s="59" t="s">
        <v>2560</v>
      </c>
      <c r="D1279" s="59" t="s">
        <v>2561</v>
      </c>
      <c r="E1279" s="59">
        <v>4</v>
      </c>
      <c r="F1279" s="59" t="s">
        <v>20</v>
      </c>
    </row>
    <row r="1280" spans="1:6" x14ac:dyDescent="0.25">
      <c r="A1280" s="59" t="s">
        <v>2123</v>
      </c>
      <c r="B1280" s="59" t="s">
        <v>2124</v>
      </c>
      <c r="C1280" s="59" t="s">
        <v>2562</v>
      </c>
      <c r="D1280" s="59" t="s">
        <v>2563</v>
      </c>
      <c r="E1280" s="59">
        <v>3</v>
      </c>
      <c r="F1280" s="59" t="s">
        <v>9</v>
      </c>
    </row>
    <row r="1281" spans="1:6" x14ac:dyDescent="0.25">
      <c r="A1281" s="59" t="s">
        <v>2123</v>
      </c>
      <c r="B1281" s="59" t="s">
        <v>2124</v>
      </c>
      <c r="C1281" s="59" t="s">
        <v>2564</v>
      </c>
      <c r="D1281" s="59" t="s">
        <v>2565</v>
      </c>
      <c r="E1281" s="59">
        <v>4</v>
      </c>
      <c r="F1281" s="59" t="s">
        <v>9</v>
      </c>
    </row>
    <row r="1282" spans="1:6" x14ac:dyDescent="0.25">
      <c r="A1282" s="59" t="s">
        <v>2123</v>
      </c>
      <c r="B1282" s="59" t="s">
        <v>2124</v>
      </c>
      <c r="C1282" s="59" t="s">
        <v>2566</v>
      </c>
      <c r="D1282" s="59" t="s">
        <v>2567</v>
      </c>
      <c r="E1282" s="59">
        <v>5</v>
      </c>
      <c r="F1282" s="59" t="s">
        <v>20</v>
      </c>
    </row>
    <row r="1283" spans="1:6" x14ac:dyDescent="0.25">
      <c r="A1283" s="59" t="s">
        <v>2123</v>
      </c>
      <c r="B1283" s="59" t="s">
        <v>2124</v>
      </c>
      <c r="C1283" s="59" t="s">
        <v>2568</v>
      </c>
      <c r="D1283" s="59" t="s">
        <v>2569</v>
      </c>
      <c r="E1283" s="59">
        <v>5</v>
      </c>
      <c r="F1283" s="59" t="s">
        <v>20</v>
      </c>
    </row>
    <row r="1284" spans="1:6" x14ac:dyDescent="0.25">
      <c r="A1284" s="59" t="s">
        <v>2123</v>
      </c>
      <c r="B1284" s="59" t="s">
        <v>2124</v>
      </c>
      <c r="C1284" s="59" t="s">
        <v>2570</v>
      </c>
      <c r="D1284" s="59" t="s">
        <v>2571</v>
      </c>
      <c r="E1284" s="59">
        <v>5</v>
      </c>
      <c r="F1284" s="59" t="s">
        <v>20</v>
      </c>
    </row>
    <row r="1285" spans="1:6" x14ac:dyDescent="0.25">
      <c r="A1285" s="59" t="s">
        <v>2123</v>
      </c>
      <c r="B1285" s="59" t="s">
        <v>2124</v>
      </c>
      <c r="C1285" s="59" t="s">
        <v>2572</v>
      </c>
      <c r="D1285" s="59" t="s">
        <v>2573</v>
      </c>
      <c r="E1285" s="59">
        <v>4</v>
      </c>
      <c r="F1285" s="59" t="s">
        <v>20</v>
      </c>
    </row>
    <row r="1286" spans="1:6" x14ac:dyDescent="0.25">
      <c r="A1286" s="59" t="s">
        <v>2123</v>
      </c>
      <c r="B1286" s="59" t="s">
        <v>2124</v>
      </c>
      <c r="C1286" s="59" t="s">
        <v>2574</v>
      </c>
      <c r="D1286" s="59" t="s">
        <v>2575</v>
      </c>
      <c r="E1286" s="59">
        <v>3</v>
      </c>
      <c r="F1286" s="59" t="s">
        <v>9</v>
      </c>
    </row>
    <row r="1287" spans="1:6" x14ac:dyDescent="0.25">
      <c r="A1287" s="59" t="s">
        <v>2123</v>
      </c>
      <c r="B1287" s="59" t="s">
        <v>2124</v>
      </c>
      <c r="C1287" s="59" t="s">
        <v>2576</v>
      </c>
      <c r="D1287" s="59" t="s">
        <v>2577</v>
      </c>
      <c r="E1287" s="59">
        <v>4</v>
      </c>
      <c r="F1287" s="59" t="s">
        <v>9</v>
      </c>
    </row>
    <row r="1288" spans="1:6" x14ac:dyDescent="0.25">
      <c r="A1288" s="59" t="s">
        <v>2123</v>
      </c>
      <c r="B1288" s="59" t="s">
        <v>2124</v>
      </c>
      <c r="C1288" s="59" t="s">
        <v>2578</v>
      </c>
      <c r="D1288" s="59" t="s">
        <v>2579</v>
      </c>
      <c r="E1288" s="59">
        <v>5</v>
      </c>
      <c r="F1288" s="59" t="s">
        <v>20</v>
      </c>
    </row>
    <row r="1289" spans="1:6" x14ac:dyDescent="0.25">
      <c r="A1289" s="59" t="s">
        <v>2123</v>
      </c>
      <c r="B1289" s="59" t="s">
        <v>2124</v>
      </c>
      <c r="C1289" s="59" t="s">
        <v>2580</v>
      </c>
      <c r="D1289" s="59" t="s">
        <v>2581</v>
      </c>
      <c r="E1289" s="59">
        <v>5</v>
      </c>
      <c r="F1289" s="59" t="s">
        <v>20</v>
      </c>
    </row>
    <row r="1290" spans="1:6" x14ac:dyDescent="0.25">
      <c r="A1290" s="59" t="s">
        <v>2123</v>
      </c>
      <c r="B1290" s="59" t="s">
        <v>2124</v>
      </c>
      <c r="C1290" s="59" t="s">
        <v>2582</v>
      </c>
      <c r="D1290" s="59" t="s">
        <v>2583</v>
      </c>
      <c r="E1290" s="59">
        <v>3</v>
      </c>
      <c r="F1290" s="59" t="s">
        <v>9</v>
      </c>
    </row>
    <row r="1291" spans="1:6" x14ac:dyDescent="0.25">
      <c r="A1291" s="59" t="s">
        <v>2123</v>
      </c>
      <c r="B1291" s="59" t="s">
        <v>2124</v>
      </c>
      <c r="C1291" s="59" t="s">
        <v>2584</v>
      </c>
      <c r="D1291" s="59" t="s">
        <v>2585</v>
      </c>
      <c r="E1291" s="59">
        <v>4</v>
      </c>
      <c r="F1291" s="59" t="s">
        <v>9</v>
      </c>
    </row>
    <row r="1292" spans="1:6" x14ac:dyDescent="0.25">
      <c r="A1292" s="59" t="s">
        <v>2123</v>
      </c>
      <c r="B1292" s="59" t="s">
        <v>2124</v>
      </c>
      <c r="C1292" s="59" t="s">
        <v>2586</v>
      </c>
      <c r="D1292" s="59" t="s">
        <v>2587</v>
      </c>
      <c r="E1292" s="59">
        <v>5</v>
      </c>
      <c r="F1292" s="59" t="s">
        <v>20</v>
      </c>
    </row>
    <row r="1293" spans="1:6" x14ac:dyDescent="0.25">
      <c r="A1293" s="59" t="s">
        <v>2123</v>
      </c>
      <c r="B1293" s="59" t="s">
        <v>2124</v>
      </c>
      <c r="C1293" s="59" t="s">
        <v>2588</v>
      </c>
      <c r="D1293" s="59" t="s">
        <v>2589</v>
      </c>
      <c r="E1293" s="59">
        <v>5</v>
      </c>
      <c r="F1293" s="59" t="s">
        <v>20</v>
      </c>
    </row>
    <row r="1294" spans="1:6" x14ac:dyDescent="0.25">
      <c r="A1294" s="59" t="s">
        <v>2123</v>
      </c>
      <c r="B1294" s="59" t="s">
        <v>2124</v>
      </c>
      <c r="C1294" s="59" t="s">
        <v>2590</v>
      </c>
      <c r="D1294" s="59" t="s">
        <v>2591</v>
      </c>
      <c r="E1294" s="59">
        <v>4</v>
      </c>
      <c r="F1294" s="59" t="s">
        <v>20</v>
      </c>
    </row>
    <row r="1295" spans="1:6" x14ac:dyDescent="0.25">
      <c r="A1295" s="59" t="s">
        <v>2123</v>
      </c>
      <c r="B1295" s="59" t="s">
        <v>2124</v>
      </c>
      <c r="C1295" s="59" t="s">
        <v>2592</v>
      </c>
      <c r="D1295" s="59" t="s">
        <v>2593</v>
      </c>
      <c r="E1295" s="59">
        <v>3</v>
      </c>
      <c r="F1295" s="59" t="s">
        <v>20</v>
      </c>
    </row>
    <row r="1296" spans="1:6" x14ac:dyDescent="0.25">
      <c r="A1296" s="59" t="s">
        <v>2123</v>
      </c>
      <c r="B1296" s="59" t="s">
        <v>2124</v>
      </c>
      <c r="C1296" s="59" t="s">
        <v>2594</v>
      </c>
      <c r="D1296" s="59" t="s">
        <v>2595</v>
      </c>
      <c r="E1296" s="59">
        <v>2</v>
      </c>
      <c r="F1296" s="59" t="s">
        <v>9</v>
      </c>
    </row>
    <row r="1297" spans="1:6" x14ac:dyDescent="0.25">
      <c r="A1297" s="59" t="s">
        <v>2123</v>
      </c>
      <c r="B1297" s="59" t="s">
        <v>2124</v>
      </c>
      <c r="C1297" s="59" t="s">
        <v>2596</v>
      </c>
      <c r="D1297" s="59" t="s">
        <v>2597</v>
      </c>
      <c r="E1297" s="59">
        <v>3</v>
      </c>
      <c r="F1297" s="59" t="s">
        <v>9</v>
      </c>
    </row>
    <row r="1298" spans="1:6" x14ac:dyDescent="0.25">
      <c r="A1298" s="59" t="s">
        <v>2123</v>
      </c>
      <c r="B1298" s="59" t="s">
        <v>2124</v>
      </c>
      <c r="C1298" s="59" t="s">
        <v>2598</v>
      </c>
      <c r="D1298" s="59" t="s">
        <v>2599</v>
      </c>
      <c r="E1298" s="59">
        <v>4</v>
      </c>
      <c r="F1298" s="59" t="s">
        <v>9</v>
      </c>
    </row>
    <row r="1299" spans="1:6" x14ac:dyDescent="0.25">
      <c r="A1299" s="59" t="s">
        <v>2123</v>
      </c>
      <c r="B1299" s="59" t="s">
        <v>2124</v>
      </c>
      <c r="C1299" s="59" t="s">
        <v>2600</v>
      </c>
      <c r="D1299" s="59" t="s">
        <v>2601</v>
      </c>
      <c r="E1299" s="59">
        <v>5</v>
      </c>
      <c r="F1299" s="59" t="s">
        <v>20</v>
      </c>
    </row>
    <row r="1300" spans="1:6" x14ac:dyDescent="0.25">
      <c r="A1300" s="59" t="s">
        <v>2123</v>
      </c>
      <c r="B1300" s="59" t="s">
        <v>2124</v>
      </c>
      <c r="C1300" s="59" t="s">
        <v>2602</v>
      </c>
      <c r="D1300" s="59" t="s">
        <v>2603</v>
      </c>
      <c r="E1300" s="59">
        <v>5</v>
      </c>
      <c r="F1300" s="59" t="s">
        <v>20</v>
      </c>
    </row>
    <row r="1301" spans="1:6" x14ac:dyDescent="0.25">
      <c r="A1301" s="59" t="s">
        <v>2123</v>
      </c>
      <c r="B1301" s="59" t="s">
        <v>2124</v>
      </c>
      <c r="C1301" s="59" t="s">
        <v>2604</v>
      </c>
      <c r="D1301" s="59" t="s">
        <v>2605</v>
      </c>
      <c r="E1301" s="59">
        <v>4</v>
      </c>
      <c r="F1301" s="59" t="s">
        <v>20</v>
      </c>
    </row>
    <row r="1302" spans="1:6" x14ac:dyDescent="0.25">
      <c r="A1302" s="59" t="s">
        <v>2123</v>
      </c>
      <c r="B1302" s="59" t="s">
        <v>2124</v>
      </c>
      <c r="C1302" s="59" t="s">
        <v>2606</v>
      </c>
      <c r="D1302" s="59" t="s">
        <v>2607</v>
      </c>
      <c r="E1302" s="59">
        <v>4</v>
      </c>
      <c r="F1302" s="59" t="s">
        <v>20</v>
      </c>
    </row>
    <row r="1303" spans="1:6" x14ac:dyDescent="0.25">
      <c r="A1303" s="59" t="s">
        <v>2123</v>
      </c>
      <c r="B1303" s="59" t="s">
        <v>2124</v>
      </c>
      <c r="C1303" s="59" t="s">
        <v>2608</v>
      </c>
      <c r="D1303" s="59" t="s">
        <v>2609</v>
      </c>
      <c r="E1303" s="59">
        <v>3</v>
      </c>
      <c r="F1303" s="59" t="s">
        <v>9</v>
      </c>
    </row>
    <row r="1304" spans="1:6" x14ac:dyDescent="0.25">
      <c r="A1304" s="59" t="s">
        <v>2123</v>
      </c>
      <c r="B1304" s="59" t="s">
        <v>2124</v>
      </c>
      <c r="C1304" s="59" t="s">
        <v>2610</v>
      </c>
      <c r="D1304" s="59" t="s">
        <v>2611</v>
      </c>
      <c r="E1304" s="59">
        <v>4</v>
      </c>
      <c r="F1304" s="59" t="s">
        <v>9</v>
      </c>
    </row>
    <row r="1305" spans="1:6" x14ac:dyDescent="0.25">
      <c r="A1305" s="59" t="s">
        <v>2123</v>
      </c>
      <c r="B1305" s="59" t="s">
        <v>2124</v>
      </c>
      <c r="C1305" s="59" t="s">
        <v>2612</v>
      </c>
      <c r="D1305" s="59" t="s">
        <v>2613</v>
      </c>
      <c r="E1305" s="59">
        <v>5</v>
      </c>
      <c r="F1305" s="59" t="s">
        <v>20</v>
      </c>
    </row>
    <row r="1306" spans="1:6" x14ac:dyDescent="0.25">
      <c r="A1306" s="59" t="s">
        <v>2123</v>
      </c>
      <c r="B1306" s="59" t="s">
        <v>2124</v>
      </c>
      <c r="C1306" s="59" t="s">
        <v>2614</v>
      </c>
      <c r="D1306" s="59" t="s">
        <v>2615</v>
      </c>
      <c r="E1306" s="59">
        <v>5</v>
      </c>
      <c r="F1306" s="59" t="s">
        <v>20</v>
      </c>
    </row>
    <row r="1307" spans="1:6" x14ac:dyDescent="0.25">
      <c r="A1307" s="59" t="s">
        <v>2123</v>
      </c>
      <c r="B1307" s="59" t="s">
        <v>2124</v>
      </c>
      <c r="C1307" s="59" t="s">
        <v>2616</v>
      </c>
      <c r="D1307" s="59" t="s">
        <v>2617</v>
      </c>
      <c r="E1307" s="59">
        <v>5</v>
      </c>
      <c r="F1307" s="59" t="s">
        <v>20</v>
      </c>
    </row>
    <row r="1308" spans="1:6" x14ac:dyDescent="0.25">
      <c r="A1308" s="59" t="s">
        <v>2123</v>
      </c>
      <c r="B1308" s="59" t="s">
        <v>2124</v>
      </c>
      <c r="C1308" s="59" t="s">
        <v>2618</v>
      </c>
      <c r="D1308" s="59" t="s">
        <v>2619</v>
      </c>
      <c r="E1308" s="59">
        <v>5</v>
      </c>
      <c r="F1308" s="59" t="s">
        <v>20</v>
      </c>
    </row>
    <row r="1309" spans="1:6" x14ac:dyDescent="0.25">
      <c r="A1309" s="59" t="s">
        <v>2123</v>
      </c>
      <c r="B1309" s="59" t="s">
        <v>2124</v>
      </c>
      <c r="C1309" s="59" t="s">
        <v>2620</v>
      </c>
      <c r="D1309" s="59" t="s">
        <v>2621</v>
      </c>
      <c r="E1309" s="59">
        <v>4</v>
      </c>
      <c r="F1309" s="59" t="s">
        <v>20</v>
      </c>
    </row>
    <row r="1310" spans="1:6" x14ac:dyDescent="0.25">
      <c r="A1310" s="59" t="s">
        <v>2123</v>
      </c>
      <c r="B1310" s="59" t="s">
        <v>2124</v>
      </c>
      <c r="C1310" s="59" t="s">
        <v>2622</v>
      </c>
      <c r="D1310" s="59" t="s">
        <v>2623</v>
      </c>
      <c r="E1310" s="59">
        <v>4</v>
      </c>
      <c r="F1310" s="59" t="s">
        <v>20</v>
      </c>
    </row>
    <row r="1311" spans="1:6" x14ac:dyDescent="0.25">
      <c r="A1311" s="59" t="s">
        <v>2123</v>
      </c>
      <c r="B1311" s="59" t="s">
        <v>2124</v>
      </c>
      <c r="C1311" s="59" t="s">
        <v>2624</v>
      </c>
      <c r="D1311" s="59" t="s">
        <v>2625</v>
      </c>
      <c r="E1311" s="59">
        <v>4</v>
      </c>
      <c r="F1311" s="59" t="s">
        <v>20</v>
      </c>
    </row>
    <row r="1312" spans="1:6" x14ac:dyDescent="0.25">
      <c r="A1312" s="59" t="s">
        <v>2123</v>
      </c>
      <c r="B1312" s="59" t="s">
        <v>2124</v>
      </c>
      <c r="C1312" s="59" t="s">
        <v>2626</v>
      </c>
      <c r="D1312" s="59" t="s">
        <v>2627</v>
      </c>
      <c r="E1312" s="59">
        <v>3</v>
      </c>
      <c r="F1312" s="59" t="s">
        <v>9</v>
      </c>
    </row>
    <row r="1313" spans="1:6" x14ac:dyDescent="0.25">
      <c r="A1313" s="59" t="s">
        <v>2123</v>
      </c>
      <c r="B1313" s="59" t="s">
        <v>2124</v>
      </c>
      <c r="C1313" s="59" t="s">
        <v>2628</v>
      </c>
      <c r="D1313" s="59" t="s">
        <v>2629</v>
      </c>
      <c r="E1313" s="59">
        <v>4</v>
      </c>
      <c r="F1313" s="59" t="s">
        <v>20</v>
      </c>
    </row>
    <row r="1314" spans="1:6" x14ac:dyDescent="0.25">
      <c r="A1314" s="59" t="s">
        <v>2123</v>
      </c>
      <c r="B1314" s="59" t="s">
        <v>2124</v>
      </c>
      <c r="C1314" s="59" t="s">
        <v>2630</v>
      </c>
      <c r="D1314" s="59" t="s">
        <v>2631</v>
      </c>
      <c r="E1314" s="59">
        <v>4</v>
      </c>
      <c r="F1314" s="59" t="s">
        <v>20</v>
      </c>
    </row>
    <row r="1315" spans="1:6" x14ac:dyDescent="0.25">
      <c r="A1315" s="59" t="s">
        <v>2123</v>
      </c>
      <c r="B1315" s="59" t="s">
        <v>2124</v>
      </c>
      <c r="C1315" s="59" t="s">
        <v>2632</v>
      </c>
      <c r="D1315" s="59" t="s">
        <v>2633</v>
      </c>
      <c r="E1315" s="59">
        <v>4</v>
      </c>
      <c r="F1315" s="59" t="s">
        <v>20</v>
      </c>
    </row>
    <row r="1316" spans="1:6" x14ac:dyDescent="0.25">
      <c r="A1316" s="59" t="s">
        <v>2123</v>
      </c>
      <c r="B1316" s="59" t="s">
        <v>2124</v>
      </c>
      <c r="C1316" s="59" t="s">
        <v>2634</v>
      </c>
      <c r="D1316" s="59" t="s">
        <v>2635</v>
      </c>
      <c r="E1316" s="59">
        <v>4</v>
      </c>
      <c r="F1316" s="59" t="s">
        <v>20</v>
      </c>
    </row>
    <row r="1317" spans="1:6" x14ac:dyDescent="0.25">
      <c r="A1317" s="59" t="s">
        <v>2123</v>
      </c>
      <c r="B1317" s="59" t="s">
        <v>2124</v>
      </c>
      <c r="C1317" s="59" t="s">
        <v>2636</v>
      </c>
      <c r="D1317" s="59" t="s">
        <v>2637</v>
      </c>
      <c r="E1317" s="59">
        <v>4</v>
      </c>
      <c r="F1317" s="59" t="s">
        <v>20</v>
      </c>
    </row>
    <row r="1318" spans="1:6" x14ac:dyDescent="0.25">
      <c r="A1318" s="59" t="s">
        <v>2123</v>
      </c>
      <c r="B1318" s="59" t="s">
        <v>2124</v>
      </c>
      <c r="C1318" s="59" t="s">
        <v>2638</v>
      </c>
      <c r="D1318" s="59" t="s">
        <v>2639</v>
      </c>
      <c r="E1318" s="59">
        <v>4</v>
      </c>
      <c r="F1318" s="59" t="s">
        <v>20</v>
      </c>
    </row>
    <row r="1319" spans="1:6" x14ac:dyDescent="0.25">
      <c r="A1319" s="59" t="s">
        <v>2123</v>
      </c>
      <c r="B1319" s="59" t="s">
        <v>2124</v>
      </c>
      <c r="C1319" s="59" t="s">
        <v>2640</v>
      </c>
      <c r="D1319" s="59" t="s">
        <v>2641</v>
      </c>
      <c r="E1319" s="59">
        <v>3</v>
      </c>
      <c r="F1319" s="59" t="s">
        <v>20</v>
      </c>
    </row>
    <row r="1320" spans="1:6" x14ac:dyDescent="0.25">
      <c r="A1320" s="59" t="s">
        <v>2123</v>
      </c>
      <c r="B1320" s="59" t="s">
        <v>2124</v>
      </c>
      <c r="C1320" s="59" t="s">
        <v>2642</v>
      </c>
      <c r="D1320" s="59" t="s">
        <v>2643</v>
      </c>
      <c r="E1320" s="59">
        <v>3</v>
      </c>
      <c r="F1320" s="59" t="s">
        <v>20</v>
      </c>
    </row>
    <row r="1321" spans="1:6" x14ac:dyDescent="0.25">
      <c r="A1321" s="59" t="s">
        <v>2123</v>
      </c>
      <c r="B1321" s="59" t="s">
        <v>2124</v>
      </c>
      <c r="C1321" s="59" t="s">
        <v>2644</v>
      </c>
      <c r="D1321" s="59" t="s">
        <v>2645</v>
      </c>
      <c r="E1321" s="59">
        <v>3</v>
      </c>
      <c r="F1321" s="59" t="s">
        <v>20</v>
      </c>
    </row>
    <row r="1322" spans="1:6" x14ac:dyDescent="0.25">
      <c r="A1322" s="59" t="s">
        <v>2123</v>
      </c>
      <c r="B1322" s="59" t="s">
        <v>2124</v>
      </c>
      <c r="C1322" s="59" t="s">
        <v>2646</v>
      </c>
      <c r="D1322" s="59" t="s">
        <v>2647</v>
      </c>
      <c r="E1322" s="59">
        <v>3</v>
      </c>
      <c r="F1322" s="59" t="s">
        <v>9</v>
      </c>
    </row>
    <row r="1323" spans="1:6" x14ac:dyDescent="0.25">
      <c r="A1323" s="59" t="s">
        <v>2123</v>
      </c>
      <c r="B1323" s="59" t="s">
        <v>2124</v>
      </c>
      <c r="C1323" s="59" t="s">
        <v>2648</v>
      </c>
      <c r="D1323" s="59" t="s">
        <v>2649</v>
      </c>
      <c r="E1323" s="59">
        <v>4</v>
      </c>
      <c r="F1323" s="59" t="s">
        <v>20</v>
      </c>
    </row>
    <row r="1324" spans="1:6" x14ac:dyDescent="0.25">
      <c r="A1324" s="59" t="s">
        <v>2123</v>
      </c>
      <c r="B1324" s="59" t="s">
        <v>2124</v>
      </c>
      <c r="C1324" s="59" t="s">
        <v>2650</v>
      </c>
      <c r="D1324" s="59" t="s">
        <v>2651</v>
      </c>
      <c r="E1324" s="59">
        <v>4</v>
      </c>
      <c r="F1324" s="59" t="s">
        <v>20</v>
      </c>
    </row>
    <row r="1325" spans="1:6" x14ac:dyDescent="0.25">
      <c r="A1325" s="59" t="s">
        <v>2123</v>
      </c>
      <c r="B1325" s="59" t="s">
        <v>2124</v>
      </c>
      <c r="C1325" s="59" t="s">
        <v>2652</v>
      </c>
      <c r="D1325" s="59" t="s">
        <v>2653</v>
      </c>
      <c r="E1325" s="59">
        <v>4</v>
      </c>
      <c r="F1325" s="59" t="s">
        <v>20</v>
      </c>
    </row>
    <row r="1326" spans="1:6" x14ac:dyDescent="0.25">
      <c r="A1326" s="59" t="s">
        <v>2123</v>
      </c>
      <c r="B1326" s="59" t="s">
        <v>2124</v>
      </c>
      <c r="C1326" s="59" t="s">
        <v>2654</v>
      </c>
      <c r="D1326" s="59" t="s">
        <v>2655</v>
      </c>
      <c r="E1326" s="59">
        <v>3</v>
      </c>
      <c r="F1326" s="59" t="s">
        <v>20</v>
      </c>
    </row>
    <row r="1327" spans="1:6" x14ac:dyDescent="0.25">
      <c r="A1327" s="59" t="s">
        <v>2123</v>
      </c>
      <c r="B1327" s="59" t="s">
        <v>2124</v>
      </c>
      <c r="C1327" s="59" t="s">
        <v>2656</v>
      </c>
      <c r="D1327" s="59" t="s">
        <v>2657</v>
      </c>
      <c r="E1327" s="59">
        <v>3</v>
      </c>
      <c r="F1327" s="59" t="s">
        <v>20</v>
      </c>
    </row>
    <row r="1328" spans="1:6" x14ac:dyDescent="0.25">
      <c r="A1328" s="59" t="s">
        <v>2658</v>
      </c>
      <c r="B1328" s="59" t="s">
        <v>2659</v>
      </c>
      <c r="C1328" s="59" t="s">
        <v>2658</v>
      </c>
      <c r="D1328" s="59" t="s">
        <v>2659</v>
      </c>
      <c r="E1328" s="59">
        <v>1</v>
      </c>
      <c r="F1328" s="59" t="s">
        <v>9</v>
      </c>
    </row>
    <row r="1329" spans="1:6" x14ac:dyDescent="0.25">
      <c r="A1329" s="59" t="s">
        <v>2658</v>
      </c>
      <c r="B1329" s="59" t="s">
        <v>2659</v>
      </c>
      <c r="C1329" s="59" t="s">
        <v>2660</v>
      </c>
      <c r="D1329" s="59" t="s">
        <v>2661</v>
      </c>
      <c r="E1329" s="59">
        <v>2</v>
      </c>
      <c r="F1329" s="59" t="s">
        <v>9</v>
      </c>
    </row>
    <row r="1330" spans="1:6" x14ac:dyDescent="0.25">
      <c r="A1330" s="59" t="s">
        <v>2658</v>
      </c>
      <c r="B1330" s="59" t="s">
        <v>2659</v>
      </c>
      <c r="C1330" s="59" t="s">
        <v>2662</v>
      </c>
      <c r="D1330" s="59" t="s">
        <v>2663</v>
      </c>
      <c r="E1330" s="59">
        <v>3</v>
      </c>
      <c r="F1330" s="59" t="s">
        <v>9</v>
      </c>
    </row>
    <row r="1331" spans="1:6" x14ac:dyDescent="0.25">
      <c r="A1331" s="59" t="s">
        <v>2658</v>
      </c>
      <c r="B1331" s="59" t="s">
        <v>2659</v>
      </c>
      <c r="C1331" s="59" t="s">
        <v>2664</v>
      </c>
      <c r="D1331" s="59" t="s">
        <v>2665</v>
      </c>
      <c r="E1331" s="59">
        <v>4</v>
      </c>
      <c r="F1331" s="59" t="s">
        <v>9</v>
      </c>
    </row>
    <row r="1332" spans="1:6" x14ac:dyDescent="0.25">
      <c r="A1332" s="59" t="s">
        <v>2658</v>
      </c>
      <c r="B1332" s="59" t="s">
        <v>2659</v>
      </c>
      <c r="C1332" s="59" t="s">
        <v>2666</v>
      </c>
      <c r="D1332" s="59" t="s">
        <v>2667</v>
      </c>
      <c r="E1332" s="59">
        <v>5</v>
      </c>
      <c r="F1332" s="59" t="s">
        <v>20</v>
      </c>
    </row>
    <row r="1333" spans="1:6" x14ac:dyDescent="0.25">
      <c r="A1333" s="59" t="s">
        <v>2658</v>
      </c>
      <c r="B1333" s="59" t="s">
        <v>2659</v>
      </c>
      <c r="C1333" s="59" t="s">
        <v>2668</v>
      </c>
      <c r="D1333" s="59" t="s">
        <v>2669</v>
      </c>
      <c r="E1333" s="59">
        <v>5</v>
      </c>
      <c r="F1333" s="59" t="s">
        <v>20</v>
      </c>
    </row>
    <row r="1334" spans="1:6" x14ac:dyDescent="0.25">
      <c r="A1334" s="59" t="s">
        <v>2658</v>
      </c>
      <c r="B1334" s="59" t="s">
        <v>2659</v>
      </c>
      <c r="C1334" s="59" t="s">
        <v>2670</v>
      </c>
      <c r="D1334" s="59" t="s">
        <v>2671</v>
      </c>
      <c r="E1334" s="59">
        <v>4</v>
      </c>
      <c r="F1334" s="59" t="s">
        <v>9</v>
      </c>
    </row>
    <row r="1335" spans="1:6" x14ac:dyDescent="0.25">
      <c r="A1335" s="59" t="s">
        <v>2658</v>
      </c>
      <c r="B1335" s="59" t="s">
        <v>2659</v>
      </c>
      <c r="C1335" s="59" t="s">
        <v>2672</v>
      </c>
      <c r="D1335" s="59" t="s">
        <v>2673</v>
      </c>
      <c r="E1335" s="59">
        <v>5</v>
      </c>
      <c r="F1335" s="59" t="s">
        <v>20</v>
      </c>
    </row>
    <row r="1336" spans="1:6" x14ac:dyDescent="0.25">
      <c r="A1336" s="59" t="s">
        <v>2658</v>
      </c>
      <c r="B1336" s="59" t="s">
        <v>2659</v>
      </c>
      <c r="C1336" s="59" t="s">
        <v>2674</v>
      </c>
      <c r="D1336" s="59" t="s">
        <v>2675</v>
      </c>
      <c r="E1336" s="59">
        <v>5</v>
      </c>
      <c r="F1336" s="59" t="s">
        <v>20</v>
      </c>
    </row>
    <row r="1337" spans="1:6" x14ac:dyDescent="0.25">
      <c r="A1337" s="59" t="s">
        <v>2658</v>
      </c>
      <c r="B1337" s="59" t="s">
        <v>2659</v>
      </c>
      <c r="C1337" s="59" t="s">
        <v>2676</v>
      </c>
      <c r="D1337" s="59" t="s">
        <v>2677</v>
      </c>
      <c r="E1337" s="59">
        <v>4</v>
      </c>
      <c r="F1337" s="59" t="s">
        <v>9</v>
      </c>
    </row>
    <row r="1338" spans="1:6" x14ac:dyDescent="0.25">
      <c r="A1338" s="59" t="s">
        <v>2658</v>
      </c>
      <c r="B1338" s="59" t="s">
        <v>2659</v>
      </c>
      <c r="C1338" s="59" t="s">
        <v>2678</v>
      </c>
      <c r="D1338" s="59" t="s">
        <v>2679</v>
      </c>
      <c r="E1338" s="59">
        <v>5</v>
      </c>
      <c r="F1338" s="59" t="s">
        <v>20</v>
      </c>
    </row>
    <row r="1339" spans="1:6" x14ac:dyDescent="0.25">
      <c r="A1339" s="59" t="s">
        <v>2658</v>
      </c>
      <c r="B1339" s="59" t="s">
        <v>2659</v>
      </c>
      <c r="C1339" s="59" t="s">
        <v>2680</v>
      </c>
      <c r="D1339" s="59" t="s">
        <v>2681</v>
      </c>
      <c r="E1339" s="59">
        <v>5</v>
      </c>
      <c r="F1339" s="59" t="s">
        <v>20</v>
      </c>
    </row>
    <row r="1340" spans="1:6" x14ac:dyDescent="0.25">
      <c r="A1340" s="59" t="s">
        <v>2658</v>
      </c>
      <c r="B1340" s="59" t="s">
        <v>2659</v>
      </c>
      <c r="C1340" s="59" t="s">
        <v>2682</v>
      </c>
      <c r="D1340" s="59" t="s">
        <v>2683</v>
      </c>
      <c r="E1340" s="59">
        <v>4</v>
      </c>
      <c r="F1340" s="59" t="s">
        <v>9</v>
      </c>
    </row>
    <row r="1341" spans="1:6" x14ac:dyDescent="0.25">
      <c r="A1341" s="59" t="s">
        <v>2658</v>
      </c>
      <c r="B1341" s="59" t="s">
        <v>2659</v>
      </c>
      <c r="C1341" s="59" t="s">
        <v>2684</v>
      </c>
      <c r="D1341" s="59" t="s">
        <v>2685</v>
      </c>
      <c r="E1341" s="59">
        <v>5</v>
      </c>
      <c r="F1341" s="59" t="s">
        <v>20</v>
      </c>
    </row>
    <row r="1342" spans="1:6" x14ac:dyDescent="0.25">
      <c r="A1342" s="59" t="s">
        <v>2658</v>
      </c>
      <c r="B1342" s="59" t="s">
        <v>2659</v>
      </c>
      <c r="C1342" s="59" t="s">
        <v>2686</v>
      </c>
      <c r="D1342" s="59" t="s">
        <v>2687</v>
      </c>
      <c r="E1342" s="59">
        <v>4</v>
      </c>
      <c r="F1342" s="59" t="s">
        <v>20</v>
      </c>
    </row>
    <row r="1343" spans="1:6" x14ac:dyDescent="0.25">
      <c r="A1343" s="59" t="s">
        <v>2658</v>
      </c>
      <c r="B1343" s="59" t="s">
        <v>2659</v>
      </c>
      <c r="C1343" s="59" t="s">
        <v>2688</v>
      </c>
      <c r="D1343" s="59" t="s">
        <v>2689</v>
      </c>
      <c r="E1343" s="59">
        <v>4</v>
      </c>
      <c r="F1343" s="59" t="s">
        <v>20</v>
      </c>
    </row>
    <row r="1344" spans="1:6" x14ac:dyDescent="0.25">
      <c r="A1344" s="59" t="s">
        <v>2658</v>
      </c>
      <c r="B1344" s="59" t="s">
        <v>2659</v>
      </c>
      <c r="C1344" s="59" t="s">
        <v>2690</v>
      </c>
      <c r="D1344" s="59" t="s">
        <v>2691</v>
      </c>
      <c r="E1344" s="59">
        <v>4</v>
      </c>
      <c r="F1344" s="59" t="s">
        <v>20</v>
      </c>
    </row>
    <row r="1345" spans="1:6" x14ac:dyDescent="0.25">
      <c r="A1345" s="59" t="s">
        <v>2658</v>
      </c>
      <c r="B1345" s="59" t="s">
        <v>2659</v>
      </c>
      <c r="C1345" s="59" t="s">
        <v>2692</v>
      </c>
      <c r="D1345" s="59" t="s">
        <v>2693</v>
      </c>
      <c r="E1345" s="59">
        <v>3</v>
      </c>
      <c r="F1345" s="59" t="s">
        <v>9</v>
      </c>
    </row>
    <row r="1346" spans="1:6" x14ac:dyDescent="0.25">
      <c r="A1346" s="59" t="s">
        <v>2658</v>
      </c>
      <c r="B1346" s="59" t="s">
        <v>2659</v>
      </c>
      <c r="C1346" s="59" t="s">
        <v>2694</v>
      </c>
      <c r="D1346" s="59" t="s">
        <v>2695</v>
      </c>
      <c r="E1346" s="59">
        <v>4</v>
      </c>
      <c r="F1346" s="59" t="s">
        <v>20</v>
      </c>
    </row>
    <row r="1347" spans="1:6" x14ac:dyDescent="0.25">
      <c r="A1347" s="59" t="s">
        <v>2658</v>
      </c>
      <c r="B1347" s="59" t="s">
        <v>2659</v>
      </c>
      <c r="C1347" s="59" t="s">
        <v>2696</v>
      </c>
      <c r="D1347" s="59" t="s">
        <v>2697</v>
      </c>
      <c r="E1347" s="59">
        <v>4</v>
      </c>
      <c r="F1347" s="59" t="s">
        <v>20</v>
      </c>
    </row>
    <row r="1348" spans="1:6" x14ac:dyDescent="0.25">
      <c r="A1348" s="59" t="s">
        <v>2658</v>
      </c>
      <c r="B1348" s="59" t="s">
        <v>2659</v>
      </c>
      <c r="C1348" s="59" t="s">
        <v>2698</v>
      </c>
      <c r="D1348" s="59" t="s">
        <v>1266</v>
      </c>
      <c r="E1348" s="59">
        <v>4</v>
      </c>
      <c r="F1348" s="59" t="s">
        <v>20</v>
      </c>
    </row>
    <row r="1349" spans="1:6" x14ac:dyDescent="0.25">
      <c r="A1349" s="59" t="s">
        <v>2658</v>
      </c>
      <c r="B1349" s="59" t="s">
        <v>2659</v>
      </c>
      <c r="C1349" s="59" t="s">
        <v>2699</v>
      </c>
      <c r="D1349" s="59" t="s">
        <v>2700</v>
      </c>
      <c r="E1349" s="59">
        <v>3</v>
      </c>
      <c r="F1349" s="59" t="s">
        <v>9</v>
      </c>
    </row>
    <row r="1350" spans="1:6" x14ac:dyDescent="0.25">
      <c r="A1350" s="59" t="s">
        <v>2658</v>
      </c>
      <c r="B1350" s="59" t="s">
        <v>2659</v>
      </c>
      <c r="C1350" s="59" t="s">
        <v>2701</v>
      </c>
      <c r="D1350" s="59" t="s">
        <v>2702</v>
      </c>
      <c r="E1350" s="59">
        <v>4</v>
      </c>
      <c r="F1350" s="59" t="s">
        <v>9</v>
      </c>
    </row>
    <row r="1351" spans="1:6" x14ac:dyDescent="0.25">
      <c r="A1351" s="59" t="s">
        <v>2658</v>
      </c>
      <c r="B1351" s="59" t="s">
        <v>2659</v>
      </c>
      <c r="C1351" s="59" t="s">
        <v>2703</v>
      </c>
      <c r="D1351" s="59" t="s">
        <v>2704</v>
      </c>
      <c r="E1351" s="59">
        <v>5</v>
      </c>
      <c r="F1351" s="59" t="s">
        <v>20</v>
      </c>
    </row>
    <row r="1352" spans="1:6" x14ac:dyDescent="0.25">
      <c r="A1352" s="59" t="s">
        <v>2658</v>
      </c>
      <c r="B1352" s="59" t="s">
        <v>2659</v>
      </c>
      <c r="C1352" s="59" t="s">
        <v>2705</v>
      </c>
      <c r="D1352" s="59" t="s">
        <v>2706</v>
      </c>
      <c r="E1352" s="59">
        <v>5</v>
      </c>
      <c r="F1352" s="59" t="s">
        <v>20</v>
      </c>
    </row>
    <row r="1353" spans="1:6" x14ac:dyDescent="0.25">
      <c r="A1353" s="59" t="s">
        <v>2658</v>
      </c>
      <c r="B1353" s="59" t="s">
        <v>2659</v>
      </c>
      <c r="C1353" s="59" t="s">
        <v>2707</v>
      </c>
      <c r="D1353" s="59" t="s">
        <v>2708</v>
      </c>
      <c r="E1353" s="59">
        <v>5</v>
      </c>
      <c r="F1353" s="59" t="s">
        <v>20</v>
      </c>
    </row>
    <row r="1354" spans="1:6" x14ac:dyDescent="0.25">
      <c r="A1354" s="59" t="s">
        <v>2658</v>
      </c>
      <c r="B1354" s="59" t="s">
        <v>2659</v>
      </c>
      <c r="C1354" s="59" t="s">
        <v>2709</v>
      </c>
      <c r="D1354" s="59" t="s">
        <v>2710</v>
      </c>
      <c r="E1354" s="59">
        <v>4</v>
      </c>
      <c r="F1354" s="59" t="s">
        <v>20</v>
      </c>
    </row>
    <row r="1355" spans="1:6" x14ac:dyDescent="0.25">
      <c r="A1355" s="59" t="s">
        <v>2658</v>
      </c>
      <c r="B1355" s="59" t="s">
        <v>2659</v>
      </c>
      <c r="C1355" s="59" t="s">
        <v>2711</v>
      </c>
      <c r="D1355" s="59" t="s">
        <v>2712</v>
      </c>
      <c r="E1355" s="59">
        <v>4</v>
      </c>
      <c r="F1355" s="59" t="s">
        <v>20</v>
      </c>
    </row>
    <row r="1356" spans="1:6" x14ac:dyDescent="0.25">
      <c r="A1356" s="59" t="s">
        <v>2658</v>
      </c>
      <c r="B1356" s="59" t="s">
        <v>2659</v>
      </c>
      <c r="C1356" s="59" t="s">
        <v>2713</v>
      </c>
      <c r="D1356" s="59" t="s">
        <v>2714</v>
      </c>
      <c r="E1356" s="59">
        <v>3</v>
      </c>
      <c r="F1356" s="59" t="s">
        <v>9</v>
      </c>
    </row>
    <row r="1357" spans="1:6" x14ac:dyDescent="0.25">
      <c r="A1357" s="59" t="s">
        <v>2658</v>
      </c>
      <c r="B1357" s="59" t="s">
        <v>2659</v>
      </c>
      <c r="C1357" s="59" t="s">
        <v>2715</v>
      </c>
      <c r="D1357" s="59" t="s">
        <v>2714</v>
      </c>
      <c r="E1357" s="59">
        <v>4</v>
      </c>
      <c r="F1357" s="59" t="s">
        <v>20</v>
      </c>
    </row>
    <row r="1358" spans="1:6" x14ac:dyDescent="0.25">
      <c r="A1358" s="59" t="s">
        <v>2658</v>
      </c>
      <c r="B1358" s="59" t="s">
        <v>2659</v>
      </c>
      <c r="C1358" s="59" t="s">
        <v>2716</v>
      </c>
      <c r="D1358" s="59" t="s">
        <v>2717</v>
      </c>
      <c r="E1358" s="59">
        <v>4</v>
      </c>
      <c r="F1358" s="59" t="s">
        <v>20</v>
      </c>
    </row>
    <row r="1359" spans="1:6" x14ac:dyDescent="0.25">
      <c r="A1359" s="59" t="s">
        <v>2658</v>
      </c>
      <c r="B1359" s="59" t="s">
        <v>2659</v>
      </c>
      <c r="C1359" s="59" t="s">
        <v>2718</v>
      </c>
      <c r="D1359" s="59" t="s">
        <v>2719</v>
      </c>
      <c r="E1359" s="59">
        <v>4</v>
      </c>
      <c r="F1359" s="59" t="s">
        <v>20</v>
      </c>
    </row>
    <row r="1360" spans="1:6" x14ac:dyDescent="0.25">
      <c r="A1360" s="59" t="s">
        <v>2658</v>
      </c>
      <c r="B1360" s="59" t="s">
        <v>2659</v>
      </c>
      <c r="C1360" s="59" t="s">
        <v>2720</v>
      </c>
      <c r="D1360" s="59" t="s">
        <v>2721</v>
      </c>
      <c r="E1360" s="59">
        <v>3</v>
      </c>
      <c r="F1360" s="59" t="s">
        <v>9</v>
      </c>
    </row>
    <row r="1361" spans="1:6" x14ac:dyDescent="0.25">
      <c r="A1361" s="59" t="s">
        <v>2658</v>
      </c>
      <c r="B1361" s="59" t="s">
        <v>2659</v>
      </c>
      <c r="C1361" s="59" t="s">
        <v>2722</v>
      </c>
      <c r="D1361" s="59" t="s">
        <v>2723</v>
      </c>
      <c r="E1361" s="59">
        <v>4</v>
      </c>
      <c r="F1361" s="59" t="s">
        <v>9</v>
      </c>
    </row>
    <row r="1362" spans="1:6" x14ac:dyDescent="0.25">
      <c r="A1362" s="59" t="s">
        <v>2658</v>
      </c>
      <c r="B1362" s="59" t="s">
        <v>2659</v>
      </c>
      <c r="C1362" s="59" t="s">
        <v>2724</v>
      </c>
      <c r="D1362" s="59" t="s">
        <v>2725</v>
      </c>
      <c r="E1362" s="59">
        <v>5</v>
      </c>
      <c r="F1362" s="59" t="s">
        <v>20</v>
      </c>
    </row>
    <row r="1363" spans="1:6" x14ac:dyDescent="0.25">
      <c r="A1363" s="59" t="s">
        <v>2658</v>
      </c>
      <c r="B1363" s="59" t="s">
        <v>2659</v>
      </c>
      <c r="C1363" s="59" t="s">
        <v>2726</v>
      </c>
      <c r="D1363" s="59" t="s">
        <v>2727</v>
      </c>
      <c r="E1363" s="59">
        <v>4</v>
      </c>
      <c r="F1363" s="59" t="s">
        <v>9</v>
      </c>
    </row>
    <row r="1364" spans="1:6" x14ac:dyDescent="0.25">
      <c r="A1364" s="59" t="s">
        <v>2658</v>
      </c>
      <c r="B1364" s="59" t="s">
        <v>2659</v>
      </c>
      <c r="C1364" s="59" t="s">
        <v>2728</v>
      </c>
      <c r="D1364" s="59" t="s">
        <v>2729</v>
      </c>
      <c r="E1364" s="59">
        <v>5</v>
      </c>
      <c r="F1364" s="59" t="s">
        <v>20</v>
      </c>
    </row>
    <row r="1365" spans="1:6" x14ac:dyDescent="0.25">
      <c r="A1365" s="59" t="s">
        <v>2658</v>
      </c>
      <c r="B1365" s="59" t="s">
        <v>2659</v>
      </c>
      <c r="C1365" s="59" t="s">
        <v>2730</v>
      </c>
      <c r="D1365" s="59" t="s">
        <v>2731</v>
      </c>
      <c r="E1365" s="59">
        <v>4</v>
      </c>
      <c r="F1365" s="59" t="s">
        <v>9</v>
      </c>
    </row>
    <row r="1366" spans="1:6" x14ac:dyDescent="0.25">
      <c r="A1366" s="59" t="s">
        <v>2658</v>
      </c>
      <c r="B1366" s="59" t="s">
        <v>2659</v>
      </c>
      <c r="C1366" s="59" t="s">
        <v>2732</v>
      </c>
      <c r="D1366" s="59" t="s">
        <v>2733</v>
      </c>
      <c r="E1366" s="59">
        <v>5</v>
      </c>
      <c r="F1366" s="59" t="s">
        <v>20</v>
      </c>
    </row>
    <row r="1367" spans="1:6" x14ac:dyDescent="0.25">
      <c r="A1367" s="59" t="s">
        <v>2658</v>
      </c>
      <c r="B1367" s="59" t="s">
        <v>2659</v>
      </c>
      <c r="C1367" s="59" t="s">
        <v>2734</v>
      </c>
      <c r="D1367" s="59" t="s">
        <v>2735</v>
      </c>
      <c r="E1367" s="59">
        <v>4</v>
      </c>
      <c r="F1367" s="59" t="s">
        <v>20</v>
      </c>
    </row>
    <row r="1368" spans="1:6" x14ac:dyDescent="0.25">
      <c r="A1368" s="59" t="s">
        <v>2658</v>
      </c>
      <c r="B1368" s="59" t="s">
        <v>2659</v>
      </c>
      <c r="C1368" s="59" t="s">
        <v>2736</v>
      </c>
      <c r="D1368" s="59" t="s">
        <v>2737</v>
      </c>
      <c r="E1368" s="59">
        <v>4</v>
      </c>
      <c r="F1368" s="59" t="s">
        <v>20</v>
      </c>
    </row>
    <row r="1369" spans="1:6" x14ac:dyDescent="0.25">
      <c r="A1369" s="59" t="s">
        <v>2658</v>
      </c>
      <c r="B1369" s="59" t="s">
        <v>2659</v>
      </c>
      <c r="C1369" s="59" t="s">
        <v>2738</v>
      </c>
      <c r="D1369" s="59" t="s">
        <v>2739</v>
      </c>
      <c r="E1369" s="59">
        <v>4</v>
      </c>
      <c r="F1369" s="59" t="s">
        <v>20</v>
      </c>
    </row>
    <row r="1370" spans="1:6" x14ac:dyDescent="0.25">
      <c r="A1370" s="59" t="s">
        <v>2658</v>
      </c>
      <c r="B1370" s="59" t="s">
        <v>2659</v>
      </c>
      <c r="C1370" s="59" t="s">
        <v>2740</v>
      </c>
      <c r="D1370" s="59" t="s">
        <v>2741</v>
      </c>
      <c r="E1370" s="59">
        <v>3</v>
      </c>
      <c r="F1370" s="59" t="s">
        <v>20</v>
      </c>
    </row>
    <row r="1371" spans="1:6" x14ac:dyDescent="0.25">
      <c r="A1371" s="59" t="s">
        <v>2658</v>
      </c>
      <c r="B1371" s="59" t="s">
        <v>2659</v>
      </c>
      <c r="C1371" s="59" t="s">
        <v>2742</v>
      </c>
      <c r="D1371" s="59" t="s">
        <v>2743</v>
      </c>
      <c r="E1371" s="59">
        <v>3</v>
      </c>
      <c r="F1371" s="59" t="s">
        <v>9</v>
      </c>
    </row>
    <row r="1372" spans="1:6" x14ac:dyDescent="0.25">
      <c r="A1372" s="59" t="s">
        <v>2658</v>
      </c>
      <c r="B1372" s="59" t="s">
        <v>2659</v>
      </c>
      <c r="C1372" s="59" t="s">
        <v>2744</v>
      </c>
      <c r="D1372" s="59" t="s">
        <v>2745</v>
      </c>
      <c r="E1372" s="59">
        <v>4</v>
      </c>
      <c r="F1372" s="59" t="s">
        <v>20</v>
      </c>
    </row>
    <row r="1373" spans="1:6" x14ac:dyDescent="0.25">
      <c r="A1373" s="59" t="s">
        <v>2658</v>
      </c>
      <c r="B1373" s="59" t="s">
        <v>2659</v>
      </c>
      <c r="C1373" s="59" t="s">
        <v>2746</v>
      </c>
      <c r="D1373" s="59" t="s">
        <v>2747</v>
      </c>
      <c r="E1373" s="59">
        <v>4</v>
      </c>
      <c r="F1373" s="59" t="s">
        <v>20</v>
      </c>
    </row>
    <row r="1374" spans="1:6" x14ac:dyDescent="0.25">
      <c r="A1374" s="59" t="s">
        <v>2658</v>
      </c>
      <c r="B1374" s="59" t="s">
        <v>2659</v>
      </c>
      <c r="C1374" s="59" t="s">
        <v>2748</v>
      </c>
      <c r="D1374" s="59" t="s">
        <v>2749</v>
      </c>
      <c r="E1374" s="59">
        <v>4</v>
      </c>
      <c r="F1374" s="59" t="s">
        <v>20</v>
      </c>
    </row>
    <row r="1375" spans="1:6" x14ac:dyDescent="0.25">
      <c r="A1375" s="59" t="s">
        <v>2658</v>
      </c>
      <c r="B1375" s="59" t="s">
        <v>2659</v>
      </c>
      <c r="C1375" s="59" t="s">
        <v>2750</v>
      </c>
      <c r="D1375" s="59" t="s">
        <v>2751</v>
      </c>
      <c r="E1375" s="59">
        <v>4</v>
      </c>
      <c r="F1375" s="59" t="s">
        <v>20</v>
      </c>
    </row>
    <row r="1376" spans="1:6" x14ac:dyDescent="0.25">
      <c r="A1376" s="59" t="s">
        <v>2658</v>
      </c>
      <c r="B1376" s="59" t="s">
        <v>2659</v>
      </c>
      <c r="C1376" s="59" t="s">
        <v>2752</v>
      </c>
      <c r="D1376" s="59" t="s">
        <v>2753</v>
      </c>
      <c r="E1376" s="59">
        <v>4</v>
      </c>
      <c r="F1376" s="59" t="s">
        <v>20</v>
      </c>
    </row>
    <row r="1377" spans="1:6" x14ac:dyDescent="0.25">
      <c r="A1377" s="59" t="s">
        <v>2658</v>
      </c>
      <c r="B1377" s="59" t="s">
        <v>2659</v>
      </c>
      <c r="C1377" s="59" t="s">
        <v>2754</v>
      </c>
      <c r="D1377" s="59" t="s">
        <v>2755</v>
      </c>
      <c r="E1377" s="59">
        <v>4</v>
      </c>
      <c r="F1377" s="59" t="s">
        <v>20</v>
      </c>
    </row>
    <row r="1378" spans="1:6" x14ac:dyDescent="0.25">
      <c r="A1378" s="59" t="s">
        <v>2658</v>
      </c>
      <c r="B1378" s="59" t="s">
        <v>2659</v>
      </c>
      <c r="C1378" s="59" t="s">
        <v>2756</v>
      </c>
      <c r="D1378" s="59" t="s">
        <v>2757</v>
      </c>
      <c r="E1378" s="59">
        <v>3</v>
      </c>
      <c r="F1378" s="59" t="s">
        <v>9</v>
      </c>
    </row>
    <row r="1379" spans="1:6" x14ac:dyDescent="0.25">
      <c r="A1379" s="59" t="s">
        <v>2658</v>
      </c>
      <c r="B1379" s="59" t="s">
        <v>2659</v>
      </c>
      <c r="C1379" s="59" t="s">
        <v>2758</v>
      </c>
      <c r="D1379" s="59" t="s">
        <v>2759</v>
      </c>
      <c r="E1379" s="59">
        <v>4</v>
      </c>
      <c r="F1379" s="59" t="s">
        <v>9</v>
      </c>
    </row>
    <row r="1380" spans="1:6" x14ac:dyDescent="0.25">
      <c r="A1380" s="59" t="s">
        <v>2658</v>
      </c>
      <c r="B1380" s="59" t="s">
        <v>2659</v>
      </c>
      <c r="C1380" s="59" t="s">
        <v>2760</v>
      </c>
      <c r="D1380" s="59" t="s">
        <v>2761</v>
      </c>
      <c r="E1380" s="59">
        <v>5</v>
      </c>
      <c r="F1380" s="59" t="s">
        <v>9</v>
      </c>
    </row>
    <row r="1381" spans="1:6" x14ac:dyDescent="0.25">
      <c r="A1381" s="59" t="s">
        <v>2658</v>
      </c>
      <c r="B1381" s="59" t="s">
        <v>2659</v>
      </c>
      <c r="C1381" s="59" t="s">
        <v>2762</v>
      </c>
      <c r="D1381" s="59" t="s">
        <v>2763</v>
      </c>
      <c r="E1381" s="59">
        <v>6</v>
      </c>
      <c r="F1381" s="59" t="s">
        <v>9</v>
      </c>
    </row>
    <row r="1382" spans="1:6" x14ac:dyDescent="0.25">
      <c r="A1382" s="59" t="s">
        <v>2658</v>
      </c>
      <c r="B1382" s="59" t="s">
        <v>2659</v>
      </c>
      <c r="C1382" s="59" t="s">
        <v>2764</v>
      </c>
      <c r="D1382" s="59" t="s">
        <v>2765</v>
      </c>
      <c r="E1382" s="59">
        <v>7</v>
      </c>
      <c r="F1382" s="59" t="s">
        <v>20</v>
      </c>
    </row>
    <row r="1383" spans="1:6" x14ac:dyDescent="0.25">
      <c r="A1383" s="59" t="s">
        <v>2658</v>
      </c>
      <c r="B1383" s="59" t="s">
        <v>2659</v>
      </c>
      <c r="C1383" s="59" t="s">
        <v>2766</v>
      </c>
      <c r="D1383" s="59" t="s">
        <v>2767</v>
      </c>
      <c r="E1383" s="59">
        <v>7</v>
      </c>
      <c r="F1383" s="59" t="s">
        <v>20</v>
      </c>
    </row>
    <row r="1384" spans="1:6" x14ac:dyDescent="0.25">
      <c r="A1384" s="59" t="s">
        <v>2658</v>
      </c>
      <c r="B1384" s="59" t="s">
        <v>2659</v>
      </c>
      <c r="C1384" s="59" t="s">
        <v>2768</v>
      </c>
      <c r="D1384" s="59" t="s">
        <v>2769</v>
      </c>
      <c r="E1384" s="59">
        <v>6</v>
      </c>
      <c r="F1384" s="59" t="s">
        <v>20</v>
      </c>
    </row>
    <row r="1385" spans="1:6" x14ac:dyDescent="0.25">
      <c r="A1385" s="59" t="s">
        <v>2658</v>
      </c>
      <c r="B1385" s="59" t="s">
        <v>2659</v>
      </c>
      <c r="C1385" s="59" t="s">
        <v>2770</v>
      </c>
      <c r="D1385" s="59" t="s">
        <v>2771</v>
      </c>
      <c r="E1385" s="59">
        <v>6</v>
      </c>
      <c r="F1385" s="59" t="s">
        <v>20</v>
      </c>
    </row>
    <row r="1386" spans="1:6" x14ac:dyDescent="0.25">
      <c r="A1386" s="59" t="s">
        <v>2658</v>
      </c>
      <c r="B1386" s="59" t="s">
        <v>2659</v>
      </c>
      <c r="C1386" s="59" t="s">
        <v>2772</v>
      </c>
      <c r="D1386" s="59" t="s">
        <v>2773</v>
      </c>
      <c r="E1386" s="59">
        <v>6</v>
      </c>
      <c r="F1386" s="59" t="s">
        <v>20</v>
      </c>
    </row>
    <row r="1387" spans="1:6" x14ac:dyDescent="0.25">
      <c r="A1387" s="59" t="s">
        <v>2658</v>
      </c>
      <c r="B1387" s="59" t="s">
        <v>2659</v>
      </c>
      <c r="C1387" s="59" t="s">
        <v>2774</v>
      </c>
      <c r="D1387" s="59" t="s">
        <v>2775</v>
      </c>
      <c r="E1387" s="59">
        <v>6</v>
      </c>
      <c r="F1387" s="59" t="s">
        <v>20</v>
      </c>
    </row>
    <row r="1388" spans="1:6" x14ac:dyDescent="0.25">
      <c r="A1388" s="59" t="s">
        <v>2658</v>
      </c>
      <c r="B1388" s="59" t="s">
        <v>2659</v>
      </c>
      <c r="C1388" s="59" t="s">
        <v>2776</v>
      </c>
      <c r="D1388" s="59" t="s">
        <v>2777</v>
      </c>
      <c r="E1388" s="59">
        <v>5</v>
      </c>
      <c r="F1388" s="59" t="s">
        <v>9</v>
      </c>
    </row>
    <row r="1389" spans="1:6" x14ac:dyDescent="0.25">
      <c r="A1389" s="59" t="s">
        <v>2658</v>
      </c>
      <c r="B1389" s="59" t="s">
        <v>2659</v>
      </c>
      <c r="C1389" s="59" t="s">
        <v>2778</v>
      </c>
      <c r="D1389" s="59" t="s">
        <v>2779</v>
      </c>
      <c r="E1389" s="59">
        <v>6</v>
      </c>
      <c r="F1389" s="59" t="s">
        <v>9</v>
      </c>
    </row>
    <row r="1390" spans="1:6" x14ac:dyDescent="0.25">
      <c r="A1390" s="59" t="s">
        <v>2658</v>
      </c>
      <c r="B1390" s="59" t="s">
        <v>2659</v>
      </c>
      <c r="C1390" s="59" t="s">
        <v>2780</v>
      </c>
      <c r="D1390" s="59" t="s">
        <v>2781</v>
      </c>
      <c r="E1390" s="59">
        <v>7</v>
      </c>
      <c r="F1390" s="59" t="s">
        <v>20</v>
      </c>
    </row>
    <row r="1391" spans="1:6" x14ac:dyDescent="0.25">
      <c r="A1391" s="59" t="s">
        <v>2658</v>
      </c>
      <c r="B1391" s="59" t="s">
        <v>2659</v>
      </c>
      <c r="C1391" s="59" t="s">
        <v>2782</v>
      </c>
      <c r="D1391" s="59" t="s">
        <v>2783</v>
      </c>
      <c r="E1391" s="59">
        <v>7</v>
      </c>
      <c r="F1391" s="59" t="s">
        <v>20</v>
      </c>
    </row>
    <row r="1392" spans="1:6" x14ac:dyDescent="0.25">
      <c r="A1392" s="59" t="s">
        <v>2658</v>
      </c>
      <c r="B1392" s="59" t="s">
        <v>2659</v>
      </c>
      <c r="C1392" s="59" t="s">
        <v>2784</v>
      </c>
      <c r="D1392" s="59" t="s">
        <v>2785</v>
      </c>
      <c r="E1392" s="59">
        <v>7</v>
      </c>
      <c r="F1392" s="59" t="s">
        <v>20</v>
      </c>
    </row>
    <row r="1393" spans="1:6" x14ac:dyDescent="0.25">
      <c r="A1393" s="59" t="s">
        <v>2658</v>
      </c>
      <c r="B1393" s="59" t="s">
        <v>2659</v>
      </c>
      <c r="C1393" s="59" t="s">
        <v>2786</v>
      </c>
      <c r="D1393" s="59" t="s">
        <v>2787</v>
      </c>
      <c r="E1393" s="59">
        <v>6</v>
      </c>
      <c r="F1393" s="59" t="s">
        <v>20</v>
      </c>
    </row>
    <row r="1394" spans="1:6" x14ac:dyDescent="0.25">
      <c r="A1394" s="59" t="s">
        <v>2658</v>
      </c>
      <c r="B1394" s="59" t="s">
        <v>2659</v>
      </c>
      <c r="C1394" s="59" t="s">
        <v>2788</v>
      </c>
      <c r="D1394" s="59" t="s">
        <v>2789</v>
      </c>
      <c r="E1394" s="59">
        <v>5</v>
      </c>
      <c r="F1394" s="59" t="s">
        <v>20</v>
      </c>
    </row>
    <row r="1395" spans="1:6" x14ac:dyDescent="0.25">
      <c r="A1395" s="59" t="s">
        <v>2658</v>
      </c>
      <c r="B1395" s="59" t="s">
        <v>2659</v>
      </c>
      <c r="C1395" s="59" t="s">
        <v>2790</v>
      </c>
      <c r="D1395" s="59" t="s">
        <v>2791</v>
      </c>
      <c r="E1395" s="59">
        <v>5</v>
      </c>
      <c r="F1395" s="59" t="s">
        <v>20</v>
      </c>
    </row>
    <row r="1396" spans="1:6" x14ac:dyDescent="0.25">
      <c r="A1396" s="59" t="s">
        <v>2658</v>
      </c>
      <c r="B1396" s="59" t="s">
        <v>2659</v>
      </c>
      <c r="C1396" s="59" t="s">
        <v>2792</v>
      </c>
      <c r="D1396" s="59" t="s">
        <v>2793</v>
      </c>
      <c r="E1396" s="59">
        <v>4</v>
      </c>
      <c r="F1396" s="59" t="s">
        <v>9</v>
      </c>
    </row>
    <row r="1397" spans="1:6" x14ac:dyDescent="0.25">
      <c r="A1397" s="59" t="s">
        <v>2658</v>
      </c>
      <c r="B1397" s="59" t="s">
        <v>2659</v>
      </c>
      <c r="C1397" s="59" t="s">
        <v>2794</v>
      </c>
      <c r="D1397" s="59" t="s">
        <v>2795</v>
      </c>
      <c r="E1397" s="59">
        <v>5</v>
      </c>
      <c r="F1397" s="59" t="s">
        <v>20</v>
      </c>
    </row>
    <row r="1398" spans="1:6" x14ac:dyDescent="0.25">
      <c r="A1398" s="59" t="s">
        <v>2658</v>
      </c>
      <c r="B1398" s="59" t="s">
        <v>2659</v>
      </c>
      <c r="C1398" s="59" t="s">
        <v>2796</v>
      </c>
      <c r="D1398" s="59" t="s">
        <v>2797</v>
      </c>
      <c r="E1398" s="59">
        <v>5</v>
      </c>
      <c r="F1398" s="59" t="s">
        <v>20</v>
      </c>
    </row>
    <row r="1399" spans="1:6" x14ac:dyDescent="0.25">
      <c r="A1399" s="59" t="s">
        <v>2658</v>
      </c>
      <c r="B1399" s="59" t="s">
        <v>2659</v>
      </c>
      <c r="C1399" s="59" t="s">
        <v>2798</v>
      </c>
      <c r="D1399" s="59" t="s">
        <v>2799</v>
      </c>
      <c r="E1399" s="59">
        <v>5</v>
      </c>
      <c r="F1399" s="59" t="s">
        <v>20</v>
      </c>
    </row>
    <row r="1400" spans="1:6" x14ac:dyDescent="0.25">
      <c r="A1400" s="59" t="s">
        <v>2658</v>
      </c>
      <c r="B1400" s="59" t="s">
        <v>2659</v>
      </c>
      <c r="C1400" s="59" t="s">
        <v>2800</v>
      </c>
      <c r="D1400" s="59" t="s">
        <v>2801</v>
      </c>
      <c r="E1400" s="59">
        <v>5</v>
      </c>
      <c r="F1400" s="59" t="s">
        <v>20</v>
      </c>
    </row>
    <row r="1401" spans="1:6" x14ac:dyDescent="0.25">
      <c r="A1401" s="59" t="s">
        <v>2658</v>
      </c>
      <c r="B1401" s="59" t="s">
        <v>2659</v>
      </c>
      <c r="C1401" s="59" t="s">
        <v>2802</v>
      </c>
      <c r="D1401" s="59" t="s">
        <v>2803</v>
      </c>
      <c r="E1401" s="59">
        <v>5</v>
      </c>
      <c r="F1401" s="59" t="s">
        <v>20</v>
      </c>
    </row>
    <row r="1402" spans="1:6" x14ac:dyDescent="0.25">
      <c r="A1402" s="59" t="s">
        <v>2658</v>
      </c>
      <c r="B1402" s="59" t="s">
        <v>2659</v>
      </c>
      <c r="C1402" s="59" t="s">
        <v>2804</v>
      </c>
      <c r="D1402" s="59" t="s">
        <v>2805</v>
      </c>
      <c r="E1402" s="59">
        <v>4</v>
      </c>
      <c r="F1402" s="59" t="s">
        <v>20</v>
      </c>
    </row>
    <row r="1403" spans="1:6" x14ac:dyDescent="0.25">
      <c r="A1403" s="59" t="s">
        <v>2658</v>
      </c>
      <c r="B1403" s="59" t="s">
        <v>2659</v>
      </c>
      <c r="C1403" s="59" t="s">
        <v>2806</v>
      </c>
      <c r="D1403" s="59" t="s">
        <v>2807</v>
      </c>
      <c r="E1403" s="59">
        <v>4</v>
      </c>
      <c r="F1403" s="59" t="s">
        <v>20</v>
      </c>
    </row>
    <row r="1404" spans="1:6" x14ac:dyDescent="0.25">
      <c r="A1404" s="59" t="s">
        <v>2658</v>
      </c>
      <c r="B1404" s="59" t="s">
        <v>2659</v>
      </c>
      <c r="C1404" s="59" t="s">
        <v>2808</v>
      </c>
      <c r="D1404" s="59" t="s">
        <v>2809</v>
      </c>
      <c r="E1404" s="59">
        <v>4</v>
      </c>
      <c r="F1404" s="59" t="s">
        <v>20</v>
      </c>
    </row>
    <row r="1405" spans="1:6" x14ac:dyDescent="0.25">
      <c r="A1405" s="59" t="s">
        <v>2658</v>
      </c>
      <c r="B1405" s="59" t="s">
        <v>2659</v>
      </c>
      <c r="C1405" s="59" t="s">
        <v>2810</v>
      </c>
      <c r="D1405" s="59" t="s">
        <v>2811</v>
      </c>
      <c r="E1405" s="59">
        <v>4</v>
      </c>
      <c r="F1405" s="59" t="s">
        <v>20</v>
      </c>
    </row>
    <row r="1406" spans="1:6" x14ac:dyDescent="0.25">
      <c r="A1406" s="59" t="s">
        <v>2658</v>
      </c>
      <c r="B1406" s="59" t="s">
        <v>2659</v>
      </c>
      <c r="C1406" s="59" t="s">
        <v>2812</v>
      </c>
      <c r="D1406" s="59" t="s">
        <v>2813</v>
      </c>
      <c r="E1406" s="59">
        <v>2</v>
      </c>
      <c r="F1406" s="59" t="s">
        <v>9</v>
      </c>
    </row>
    <row r="1407" spans="1:6" x14ac:dyDescent="0.25">
      <c r="A1407" s="59" t="s">
        <v>2658</v>
      </c>
      <c r="B1407" s="59" t="s">
        <v>2659</v>
      </c>
      <c r="C1407" s="59" t="s">
        <v>2814</v>
      </c>
      <c r="D1407" s="59" t="s">
        <v>2815</v>
      </c>
      <c r="E1407" s="59">
        <v>3</v>
      </c>
      <c r="F1407" s="59" t="s">
        <v>9</v>
      </c>
    </row>
    <row r="1408" spans="1:6" x14ac:dyDescent="0.25">
      <c r="A1408" s="59" t="s">
        <v>2658</v>
      </c>
      <c r="B1408" s="59" t="s">
        <v>2659</v>
      </c>
      <c r="C1408" s="59" t="s">
        <v>2816</v>
      </c>
      <c r="D1408" s="59" t="s">
        <v>2817</v>
      </c>
      <c r="E1408" s="59">
        <v>4</v>
      </c>
      <c r="F1408" s="59" t="s">
        <v>9</v>
      </c>
    </row>
    <row r="1409" spans="1:6" x14ac:dyDescent="0.25">
      <c r="A1409" s="59" t="s">
        <v>2658</v>
      </c>
      <c r="B1409" s="59" t="s">
        <v>2659</v>
      </c>
      <c r="C1409" s="59" t="s">
        <v>2818</v>
      </c>
      <c r="D1409" s="59" t="s">
        <v>2819</v>
      </c>
      <c r="E1409" s="59">
        <v>5</v>
      </c>
      <c r="F1409" s="59" t="s">
        <v>20</v>
      </c>
    </row>
    <row r="1410" spans="1:6" x14ac:dyDescent="0.25">
      <c r="A1410" s="59" t="s">
        <v>2658</v>
      </c>
      <c r="B1410" s="59" t="s">
        <v>2659</v>
      </c>
      <c r="C1410" s="59" t="s">
        <v>2820</v>
      </c>
      <c r="D1410" s="59" t="s">
        <v>2821</v>
      </c>
      <c r="E1410" s="59">
        <v>5</v>
      </c>
      <c r="F1410" s="59" t="s">
        <v>20</v>
      </c>
    </row>
    <row r="1411" spans="1:6" x14ac:dyDescent="0.25">
      <c r="A1411" s="59" t="s">
        <v>2658</v>
      </c>
      <c r="B1411" s="59" t="s">
        <v>2659</v>
      </c>
      <c r="C1411" s="59" t="s">
        <v>2822</v>
      </c>
      <c r="D1411" s="59" t="s">
        <v>2823</v>
      </c>
      <c r="E1411" s="59">
        <v>4</v>
      </c>
      <c r="F1411" s="59" t="s">
        <v>20</v>
      </c>
    </row>
    <row r="1412" spans="1:6" x14ac:dyDescent="0.25">
      <c r="A1412" s="59" t="s">
        <v>2658</v>
      </c>
      <c r="B1412" s="59" t="s">
        <v>2659</v>
      </c>
      <c r="C1412" s="59" t="s">
        <v>2824</v>
      </c>
      <c r="D1412" s="59" t="s">
        <v>2825</v>
      </c>
      <c r="E1412" s="59">
        <v>4</v>
      </c>
      <c r="F1412" s="59" t="s">
        <v>20</v>
      </c>
    </row>
    <row r="1413" spans="1:6" x14ac:dyDescent="0.25">
      <c r="A1413" s="59" t="s">
        <v>2658</v>
      </c>
      <c r="B1413" s="59" t="s">
        <v>2659</v>
      </c>
      <c r="C1413" s="59" t="s">
        <v>2826</v>
      </c>
      <c r="D1413" s="59" t="s">
        <v>2827</v>
      </c>
      <c r="E1413" s="59">
        <v>4</v>
      </c>
      <c r="F1413" s="59" t="s">
        <v>20</v>
      </c>
    </row>
    <row r="1414" spans="1:6" x14ac:dyDescent="0.25">
      <c r="A1414" s="59" t="s">
        <v>2658</v>
      </c>
      <c r="B1414" s="59" t="s">
        <v>2659</v>
      </c>
      <c r="C1414" s="59" t="s">
        <v>2828</v>
      </c>
      <c r="D1414" s="59" t="s">
        <v>2829</v>
      </c>
      <c r="E1414" s="59">
        <v>3</v>
      </c>
      <c r="F1414" s="59" t="s">
        <v>9</v>
      </c>
    </row>
    <row r="1415" spans="1:6" x14ac:dyDescent="0.25">
      <c r="A1415" s="59" t="s">
        <v>2658</v>
      </c>
      <c r="B1415" s="59" t="s">
        <v>2659</v>
      </c>
      <c r="C1415" s="59" t="s">
        <v>2830</v>
      </c>
      <c r="D1415" s="59" t="s">
        <v>2831</v>
      </c>
      <c r="E1415" s="59">
        <v>4</v>
      </c>
      <c r="F1415" s="59" t="s">
        <v>20</v>
      </c>
    </row>
    <row r="1416" spans="1:6" x14ac:dyDescent="0.25">
      <c r="A1416" s="59" t="s">
        <v>2658</v>
      </c>
      <c r="B1416" s="59" t="s">
        <v>2659</v>
      </c>
      <c r="C1416" s="59" t="s">
        <v>2832</v>
      </c>
      <c r="D1416" s="59" t="s">
        <v>2833</v>
      </c>
      <c r="E1416" s="59">
        <v>4</v>
      </c>
      <c r="F1416" s="59" t="s">
        <v>9</v>
      </c>
    </row>
    <row r="1417" spans="1:6" x14ac:dyDescent="0.25">
      <c r="A1417" s="59" t="s">
        <v>2658</v>
      </c>
      <c r="B1417" s="59" t="s">
        <v>2659</v>
      </c>
      <c r="C1417" s="59" t="s">
        <v>2834</v>
      </c>
      <c r="D1417" s="59" t="s">
        <v>2835</v>
      </c>
      <c r="E1417" s="59">
        <v>5</v>
      </c>
      <c r="F1417" s="59" t="s">
        <v>20</v>
      </c>
    </row>
    <row r="1418" spans="1:6" x14ac:dyDescent="0.25">
      <c r="A1418" s="59" t="s">
        <v>2658</v>
      </c>
      <c r="B1418" s="59" t="s">
        <v>2659</v>
      </c>
      <c r="C1418" s="59" t="s">
        <v>2836</v>
      </c>
      <c r="D1418" s="59" t="s">
        <v>2837</v>
      </c>
      <c r="E1418" s="59">
        <v>5</v>
      </c>
      <c r="F1418" s="59" t="s">
        <v>20</v>
      </c>
    </row>
    <row r="1419" spans="1:6" x14ac:dyDescent="0.25">
      <c r="A1419" s="59" t="s">
        <v>2658</v>
      </c>
      <c r="B1419" s="59" t="s">
        <v>2659</v>
      </c>
      <c r="C1419" s="59" t="s">
        <v>2838</v>
      </c>
      <c r="D1419" s="59" t="s">
        <v>2839</v>
      </c>
      <c r="E1419" s="59">
        <v>4</v>
      </c>
      <c r="F1419" s="59" t="s">
        <v>20</v>
      </c>
    </row>
    <row r="1420" spans="1:6" x14ac:dyDescent="0.25">
      <c r="A1420" s="59" t="s">
        <v>2658</v>
      </c>
      <c r="B1420" s="59" t="s">
        <v>2659</v>
      </c>
      <c r="C1420" s="59" t="s">
        <v>2840</v>
      </c>
      <c r="D1420" s="59" t="s">
        <v>2841</v>
      </c>
      <c r="E1420" s="59">
        <v>4</v>
      </c>
      <c r="F1420" s="59" t="s">
        <v>20</v>
      </c>
    </row>
    <row r="1421" spans="1:6" x14ac:dyDescent="0.25">
      <c r="A1421" s="59" t="s">
        <v>2658</v>
      </c>
      <c r="B1421" s="59" t="s">
        <v>2659</v>
      </c>
      <c r="C1421" s="59" t="s">
        <v>2842</v>
      </c>
      <c r="D1421" s="59" t="s">
        <v>2843</v>
      </c>
      <c r="E1421" s="59">
        <v>4</v>
      </c>
      <c r="F1421" s="59" t="s">
        <v>20</v>
      </c>
    </row>
    <row r="1422" spans="1:6" x14ac:dyDescent="0.25">
      <c r="A1422" s="59" t="s">
        <v>2658</v>
      </c>
      <c r="B1422" s="59" t="s">
        <v>2659</v>
      </c>
      <c r="C1422" s="59" t="s">
        <v>2844</v>
      </c>
      <c r="D1422" s="59" t="s">
        <v>2845</v>
      </c>
      <c r="E1422" s="59">
        <v>3</v>
      </c>
      <c r="F1422" s="59" t="s">
        <v>9</v>
      </c>
    </row>
    <row r="1423" spans="1:6" x14ac:dyDescent="0.25">
      <c r="A1423" s="59" t="s">
        <v>2658</v>
      </c>
      <c r="B1423" s="59" t="s">
        <v>2659</v>
      </c>
      <c r="C1423" s="59" t="s">
        <v>2846</v>
      </c>
      <c r="D1423" s="59" t="s">
        <v>2847</v>
      </c>
      <c r="E1423" s="59">
        <v>4</v>
      </c>
      <c r="F1423" s="59" t="s">
        <v>20</v>
      </c>
    </row>
    <row r="1424" spans="1:6" x14ac:dyDescent="0.25">
      <c r="A1424" s="59" t="s">
        <v>2658</v>
      </c>
      <c r="B1424" s="59" t="s">
        <v>2659</v>
      </c>
      <c r="C1424" s="59" t="s">
        <v>2848</v>
      </c>
      <c r="D1424" s="59" t="s">
        <v>2849</v>
      </c>
      <c r="E1424" s="59">
        <v>4</v>
      </c>
      <c r="F1424" s="59" t="s">
        <v>20</v>
      </c>
    </row>
    <row r="1425" spans="1:6" x14ac:dyDescent="0.25">
      <c r="A1425" s="59" t="s">
        <v>2658</v>
      </c>
      <c r="B1425" s="59" t="s">
        <v>2659</v>
      </c>
      <c r="C1425" s="59" t="s">
        <v>2850</v>
      </c>
      <c r="D1425" s="59" t="s">
        <v>2851</v>
      </c>
      <c r="E1425" s="59">
        <v>4</v>
      </c>
      <c r="F1425" s="59" t="s">
        <v>20</v>
      </c>
    </row>
    <row r="1426" spans="1:6" x14ac:dyDescent="0.25">
      <c r="A1426" s="59" t="s">
        <v>2658</v>
      </c>
      <c r="B1426" s="59" t="s">
        <v>2659</v>
      </c>
      <c r="C1426" s="59" t="s">
        <v>2852</v>
      </c>
      <c r="D1426" s="59" t="s">
        <v>2853</v>
      </c>
      <c r="E1426" s="59">
        <v>4</v>
      </c>
      <c r="F1426" s="59" t="s">
        <v>20</v>
      </c>
    </row>
    <row r="1427" spans="1:6" x14ac:dyDescent="0.25">
      <c r="A1427" s="59" t="s">
        <v>2658</v>
      </c>
      <c r="B1427" s="59" t="s">
        <v>2659</v>
      </c>
      <c r="C1427" s="59" t="s">
        <v>2854</v>
      </c>
      <c r="D1427" s="59" t="s">
        <v>2855</v>
      </c>
      <c r="E1427" s="59">
        <v>3</v>
      </c>
      <c r="F1427" s="59" t="s">
        <v>9</v>
      </c>
    </row>
    <row r="1428" spans="1:6" x14ac:dyDescent="0.25">
      <c r="A1428" s="59" t="s">
        <v>2658</v>
      </c>
      <c r="B1428" s="59" t="s">
        <v>2659</v>
      </c>
      <c r="C1428" s="59" t="s">
        <v>2856</v>
      </c>
      <c r="D1428" s="59" t="s">
        <v>2857</v>
      </c>
      <c r="E1428" s="59">
        <v>4</v>
      </c>
      <c r="F1428" s="59" t="s">
        <v>20</v>
      </c>
    </row>
    <row r="1429" spans="1:6" x14ac:dyDescent="0.25">
      <c r="A1429" s="59" t="s">
        <v>2658</v>
      </c>
      <c r="B1429" s="59" t="s">
        <v>2659</v>
      </c>
      <c r="C1429" s="59" t="s">
        <v>2858</v>
      </c>
      <c r="D1429" s="59" t="s">
        <v>2859</v>
      </c>
      <c r="E1429" s="59">
        <v>4</v>
      </c>
      <c r="F1429" s="59" t="s">
        <v>20</v>
      </c>
    </row>
    <row r="1430" spans="1:6" x14ac:dyDescent="0.25">
      <c r="A1430" s="59" t="s">
        <v>2658</v>
      </c>
      <c r="B1430" s="59" t="s">
        <v>2659</v>
      </c>
      <c r="C1430" s="59" t="s">
        <v>2860</v>
      </c>
      <c r="D1430" s="59" t="s">
        <v>2861</v>
      </c>
      <c r="E1430" s="59">
        <v>4</v>
      </c>
      <c r="F1430" s="59" t="s">
        <v>20</v>
      </c>
    </row>
    <row r="1431" spans="1:6" x14ac:dyDescent="0.25">
      <c r="A1431" s="59" t="s">
        <v>2658</v>
      </c>
      <c r="B1431" s="59" t="s">
        <v>2659</v>
      </c>
      <c r="C1431" s="59" t="s">
        <v>2862</v>
      </c>
      <c r="D1431" s="59" t="s">
        <v>2863</v>
      </c>
      <c r="E1431" s="59">
        <v>4</v>
      </c>
      <c r="F1431" s="59" t="s">
        <v>20</v>
      </c>
    </row>
    <row r="1432" spans="1:6" x14ac:dyDescent="0.25">
      <c r="A1432" s="59" t="s">
        <v>2658</v>
      </c>
      <c r="B1432" s="59" t="s">
        <v>2659</v>
      </c>
      <c r="C1432" s="59" t="s">
        <v>2864</v>
      </c>
      <c r="D1432" s="59" t="s">
        <v>2865</v>
      </c>
      <c r="E1432" s="59">
        <v>4</v>
      </c>
      <c r="F1432" s="59" t="s">
        <v>20</v>
      </c>
    </row>
    <row r="1433" spans="1:6" x14ac:dyDescent="0.25">
      <c r="A1433" s="59" t="s">
        <v>2658</v>
      </c>
      <c r="B1433" s="59" t="s">
        <v>2659</v>
      </c>
      <c r="C1433" s="59" t="s">
        <v>2866</v>
      </c>
      <c r="D1433" s="59" t="s">
        <v>2867</v>
      </c>
      <c r="E1433" s="59">
        <v>3</v>
      </c>
      <c r="F1433" s="59" t="s">
        <v>20</v>
      </c>
    </row>
    <row r="1434" spans="1:6" x14ac:dyDescent="0.25">
      <c r="A1434" s="59" t="s">
        <v>2658</v>
      </c>
      <c r="B1434" s="59" t="s">
        <v>2659</v>
      </c>
      <c r="C1434" s="59" t="s">
        <v>2868</v>
      </c>
      <c r="D1434" s="59" t="s">
        <v>2869</v>
      </c>
      <c r="E1434" s="59">
        <v>3</v>
      </c>
      <c r="F1434" s="59" t="s">
        <v>9</v>
      </c>
    </row>
    <row r="1435" spans="1:6" x14ac:dyDescent="0.25">
      <c r="A1435" s="59" t="s">
        <v>2658</v>
      </c>
      <c r="B1435" s="59" t="s">
        <v>2659</v>
      </c>
      <c r="C1435" s="59" t="s">
        <v>2870</v>
      </c>
      <c r="D1435" s="59" t="s">
        <v>2871</v>
      </c>
      <c r="E1435" s="59">
        <v>4</v>
      </c>
      <c r="F1435" s="59" t="s">
        <v>20</v>
      </c>
    </row>
    <row r="1436" spans="1:6" x14ac:dyDescent="0.25">
      <c r="A1436" s="59" t="s">
        <v>2658</v>
      </c>
      <c r="B1436" s="59" t="s">
        <v>2659</v>
      </c>
      <c r="C1436" s="59" t="s">
        <v>2872</v>
      </c>
      <c r="D1436" s="59" t="s">
        <v>2873</v>
      </c>
      <c r="E1436" s="59">
        <v>4</v>
      </c>
      <c r="F1436" s="59" t="s">
        <v>20</v>
      </c>
    </row>
    <row r="1437" spans="1:6" x14ac:dyDescent="0.25">
      <c r="A1437" s="59" t="s">
        <v>2658</v>
      </c>
      <c r="B1437" s="59" t="s">
        <v>2659</v>
      </c>
      <c r="C1437" s="59" t="s">
        <v>2874</v>
      </c>
      <c r="D1437" s="59" t="s">
        <v>2875</v>
      </c>
      <c r="E1437" s="59">
        <v>4</v>
      </c>
      <c r="F1437" s="59" t="s">
        <v>20</v>
      </c>
    </row>
    <row r="1438" spans="1:6" x14ac:dyDescent="0.25">
      <c r="A1438" s="59" t="s">
        <v>2658</v>
      </c>
      <c r="B1438" s="59" t="s">
        <v>2659</v>
      </c>
      <c r="C1438" s="59" t="s">
        <v>2876</v>
      </c>
      <c r="D1438" s="59" t="s">
        <v>2877</v>
      </c>
      <c r="E1438" s="59">
        <v>4</v>
      </c>
      <c r="F1438" s="59" t="s">
        <v>20</v>
      </c>
    </row>
    <row r="1439" spans="1:6" x14ac:dyDescent="0.25">
      <c r="A1439" s="59" t="s">
        <v>2658</v>
      </c>
      <c r="B1439" s="59" t="s">
        <v>2659</v>
      </c>
      <c r="C1439" s="59" t="s">
        <v>2878</v>
      </c>
      <c r="D1439" s="59" t="s">
        <v>2879</v>
      </c>
      <c r="E1439" s="59">
        <v>4</v>
      </c>
      <c r="F1439" s="59" t="s">
        <v>20</v>
      </c>
    </row>
    <row r="1440" spans="1:6" x14ac:dyDescent="0.25">
      <c r="A1440" s="59" t="s">
        <v>2658</v>
      </c>
      <c r="B1440" s="59" t="s">
        <v>2659</v>
      </c>
      <c r="C1440" s="59" t="s">
        <v>2880</v>
      </c>
      <c r="D1440" s="59" t="s">
        <v>2881</v>
      </c>
      <c r="E1440" s="59">
        <v>3</v>
      </c>
      <c r="F1440" s="59" t="s">
        <v>9</v>
      </c>
    </row>
    <row r="1441" spans="1:6" x14ac:dyDescent="0.25">
      <c r="A1441" s="59" t="s">
        <v>2658</v>
      </c>
      <c r="B1441" s="59" t="s">
        <v>2659</v>
      </c>
      <c r="C1441" s="59" t="s">
        <v>2882</v>
      </c>
      <c r="D1441" s="59" t="s">
        <v>2883</v>
      </c>
      <c r="E1441" s="59">
        <v>4</v>
      </c>
      <c r="F1441" s="59" t="s">
        <v>20</v>
      </c>
    </row>
    <row r="1442" spans="1:6" x14ac:dyDescent="0.25">
      <c r="A1442" s="59" t="s">
        <v>2658</v>
      </c>
      <c r="B1442" s="59" t="s">
        <v>2659</v>
      </c>
      <c r="C1442" s="59" t="s">
        <v>2884</v>
      </c>
      <c r="D1442" s="59" t="s">
        <v>2885</v>
      </c>
      <c r="E1442" s="59">
        <v>4</v>
      </c>
      <c r="F1442" s="59" t="s">
        <v>20</v>
      </c>
    </row>
    <row r="1443" spans="1:6" x14ac:dyDescent="0.25">
      <c r="A1443" s="59" t="s">
        <v>2658</v>
      </c>
      <c r="B1443" s="59" t="s">
        <v>2659</v>
      </c>
      <c r="C1443" s="59" t="s">
        <v>2886</v>
      </c>
      <c r="D1443" s="59" t="s">
        <v>2887</v>
      </c>
      <c r="E1443" s="59">
        <v>4</v>
      </c>
      <c r="F1443" s="59" t="s">
        <v>20</v>
      </c>
    </row>
    <row r="1444" spans="1:6" x14ac:dyDescent="0.25">
      <c r="A1444" s="59" t="s">
        <v>2658</v>
      </c>
      <c r="B1444" s="59" t="s">
        <v>2659</v>
      </c>
      <c r="C1444" s="59" t="s">
        <v>2888</v>
      </c>
      <c r="D1444" s="59" t="s">
        <v>2889</v>
      </c>
      <c r="E1444" s="59">
        <v>4</v>
      </c>
      <c r="F1444" s="59" t="s">
        <v>20</v>
      </c>
    </row>
    <row r="1445" spans="1:6" x14ac:dyDescent="0.25">
      <c r="A1445" s="59" t="s">
        <v>2658</v>
      </c>
      <c r="B1445" s="59" t="s">
        <v>2659</v>
      </c>
      <c r="C1445" s="59" t="s">
        <v>2890</v>
      </c>
      <c r="D1445" s="59" t="s">
        <v>2891</v>
      </c>
      <c r="E1445" s="59">
        <v>3</v>
      </c>
      <c r="F1445" s="59" t="s">
        <v>20</v>
      </c>
    </row>
    <row r="1446" spans="1:6" x14ac:dyDescent="0.25">
      <c r="A1446" s="59" t="s">
        <v>2658</v>
      </c>
      <c r="B1446" s="59" t="s">
        <v>2659</v>
      </c>
      <c r="C1446" s="59" t="s">
        <v>2892</v>
      </c>
      <c r="D1446" s="59" t="s">
        <v>2893</v>
      </c>
      <c r="E1446" s="59">
        <v>3</v>
      </c>
      <c r="F1446" s="59" t="s">
        <v>20</v>
      </c>
    </row>
    <row r="1447" spans="1:6" x14ac:dyDescent="0.25">
      <c r="A1447" s="59" t="s">
        <v>2658</v>
      </c>
      <c r="B1447" s="59" t="s">
        <v>2659</v>
      </c>
      <c r="C1447" s="59" t="s">
        <v>2894</v>
      </c>
      <c r="D1447" s="59" t="s">
        <v>2895</v>
      </c>
      <c r="E1447" s="59">
        <v>3</v>
      </c>
      <c r="F1447" s="59" t="s">
        <v>20</v>
      </c>
    </row>
    <row r="1448" spans="1:6" x14ac:dyDescent="0.25">
      <c r="A1448" s="59" t="s">
        <v>2658</v>
      </c>
      <c r="B1448" s="59" t="s">
        <v>2659</v>
      </c>
      <c r="C1448" s="59" t="s">
        <v>2896</v>
      </c>
      <c r="D1448" s="59" t="s">
        <v>2897</v>
      </c>
      <c r="E1448" s="59">
        <v>3</v>
      </c>
      <c r="F1448" s="59" t="s">
        <v>20</v>
      </c>
    </row>
    <row r="1449" spans="1:6" x14ac:dyDescent="0.25">
      <c r="A1449" s="59" t="s">
        <v>2658</v>
      </c>
      <c r="B1449" s="59" t="s">
        <v>2659</v>
      </c>
      <c r="C1449" s="59" t="s">
        <v>2898</v>
      </c>
      <c r="D1449" s="59" t="s">
        <v>2899</v>
      </c>
      <c r="E1449" s="59">
        <v>3</v>
      </c>
      <c r="F1449" s="59" t="s">
        <v>20</v>
      </c>
    </row>
    <row r="1450" spans="1:6" x14ac:dyDescent="0.25">
      <c r="A1450" s="59" t="s">
        <v>2658</v>
      </c>
      <c r="B1450" s="59" t="s">
        <v>2659</v>
      </c>
      <c r="C1450" s="59" t="s">
        <v>2900</v>
      </c>
      <c r="D1450" s="59" t="s">
        <v>2901</v>
      </c>
      <c r="E1450" s="59">
        <v>2</v>
      </c>
      <c r="F1450" s="59" t="s">
        <v>9</v>
      </c>
    </row>
    <row r="1451" spans="1:6" x14ac:dyDescent="0.25">
      <c r="A1451" s="59" t="s">
        <v>2658</v>
      </c>
      <c r="B1451" s="59" t="s">
        <v>2659</v>
      </c>
      <c r="C1451" s="59" t="s">
        <v>2902</v>
      </c>
      <c r="D1451" s="59" t="s">
        <v>2903</v>
      </c>
      <c r="E1451" s="59">
        <v>3</v>
      </c>
      <c r="F1451" s="59" t="s">
        <v>20</v>
      </c>
    </row>
    <row r="1452" spans="1:6" x14ac:dyDescent="0.25">
      <c r="A1452" s="59" t="s">
        <v>2658</v>
      </c>
      <c r="B1452" s="59" t="s">
        <v>2659</v>
      </c>
      <c r="C1452" s="59" t="s">
        <v>2904</v>
      </c>
      <c r="D1452" s="59" t="s">
        <v>2905</v>
      </c>
      <c r="E1452" s="59">
        <v>3</v>
      </c>
      <c r="F1452" s="59" t="s">
        <v>20</v>
      </c>
    </row>
    <row r="1453" spans="1:6" x14ac:dyDescent="0.25">
      <c r="A1453" s="59" t="s">
        <v>2658</v>
      </c>
      <c r="B1453" s="59" t="s">
        <v>2659</v>
      </c>
      <c r="C1453" s="59" t="s">
        <v>2906</v>
      </c>
      <c r="D1453" s="59" t="s">
        <v>2907</v>
      </c>
      <c r="E1453" s="59">
        <v>3</v>
      </c>
      <c r="F1453" s="59" t="s">
        <v>20</v>
      </c>
    </row>
    <row r="1454" spans="1:6" x14ac:dyDescent="0.25">
      <c r="A1454" s="59" t="s">
        <v>2658</v>
      </c>
      <c r="B1454" s="59" t="s">
        <v>2659</v>
      </c>
      <c r="C1454" s="59" t="s">
        <v>2908</v>
      </c>
      <c r="D1454" s="59" t="s">
        <v>2909</v>
      </c>
      <c r="E1454" s="59">
        <v>3</v>
      </c>
      <c r="F1454" s="59" t="s">
        <v>20</v>
      </c>
    </row>
    <row r="1455" spans="1:6" x14ac:dyDescent="0.25">
      <c r="A1455" s="59" t="s">
        <v>2658</v>
      </c>
      <c r="B1455" s="59" t="s">
        <v>2659</v>
      </c>
      <c r="C1455" s="59" t="s">
        <v>2910</v>
      </c>
      <c r="D1455" s="59" t="s">
        <v>2911</v>
      </c>
      <c r="E1455" s="59">
        <v>3</v>
      </c>
      <c r="F1455" s="59" t="s">
        <v>20</v>
      </c>
    </row>
    <row r="1456" spans="1:6" x14ac:dyDescent="0.25">
      <c r="A1456" s="59" t="s">
        <v>2658</v>
      </c>
      <c r="B1456" s="59" t="s">
        <v>2659</v>
      </c>
      <c r="C1456" s="59" t="s">
        <v>2912</v>
      </c>
      <c r="D1456" s="59" t="s">
        <v>2913</v>
      </c>
      <c r="E1456" s="59">
        <v>2</v>
      </c>
      <c r="F1456" s="59" t="s">
        <v>9</v>
      </c>
    </row>
    <row r="1457" spans="1:6" x14ac:dyDescent="0.25">
      <c r="A1457" s="59" t="s">
        <v>2658</v>
      </c>
      <c r="B1457" s="59" t="s">
        <v>2659</v>
      </c>
      <c r="C1457" s="59" t="s">
        <v>2914</v>
      </c>
      <c r="D1457" s="59" t="s">
        <v>2915</v>
      </c>
      <c r="E1457" s="59">
        <v>3</v>
      </c>
      <c r="F1457" s="59" t="s">
        <v>20</v>
      </c>
    </row>
    <row r="1458" spans="1:6" x14ac:dyDescent="0.25">
      <c r="A1458" s="59" t="s">
        <v>2658</v>
      </c>
      <c r="B1458" s="59" t="s">
        <v>2659</v>
      </c>
      <c r="C1458" s="59" t="s">
        <v>2916</v>
      </c>
      <c r="D1458" s="59" t="s">
        <v>2917</v>
      </c>
      <c r="E1458" s="59">
        <v>3</v>
      </c>
      <c r="F1458" s="59" t="s">
        <v>20</v>
      </c>
    </row>
    <row r="1459" spans="1:6" x14ac:dyDescent="0.25">
      <c r="A1459" s="59" t="s">
        <v>2658</v>
      </c>
      <c r="B1459" s="59" t="s">
        <v>2659</v>
      </c>
      <c r="C1459" s="59" t="s">
        <v>2918</v>
      </c>
      <c r="D1459" s="59" t="s">
        <v>2919</v>
      </c>
      <c r="E1459" s="59">
        <v>3</v>
      </c>
      <c r="F1459" s="59" t="s">
        <v>9</v>
      </c>
    </row>
    <row r="1460" spans="1:6" x14ac:dyDescent="0.25">
      <c r="A1460" s="59" t="s">
        <v>2658</v>
      </c>
      <c r="B1460" s="59" t="s">
        <v>2659</v>
      </c>
      <c r="C1460" s="59" t="s">
        <v>2920</v>
      </c>
      <c r="D1460" s="59" t="s">
        <v>2921</v>
      </c>
      <c r="E1460" s="59">
        <v>4</v>
      </c>
      <c r="F1460" s="59" t="s">
        <v>20</v>
      </c>
    </row>
    <row r="1461" spans="1:6" x14ac:dyDescent="0.25">
      <c r="A1461" s="59" t="s">
        <v>2658</v>
      </c>
      <c r="B1461" s="59" t="s">
        <v>2659</v>
      </c>
      <c r="C1461" s="59" t="s">
        <v>2922</v>
      </c>
      <c r="D1461" s="59" t="s">
        <v>2923</v>
      </c>
      <c r="E1461" s="59">
        <v>4</v>
      </c>
      <c r="F1461" s="59" t="s">
        <v>20</v>
      </c>
    </row>
    <row r="1462" spans="1:6" x14ac:dyDescent="0.25">
      <c r="A1462" s="59" t="s">
        <v>2658</v>
      </c>
      <c r="B1462" s="59" t="s">
        <v>2659</v>
      </c>
      <c r="C1462" s="59" t="s">
        <v>2924</v>
      </c>
      <c r="D1462" s="59" t="s">
        <v>2925</v>
      </c>
      <c r="E1462" s="59">
        <v>4</v>
      </c>
      <c r="F1462" s="59" t="s">
        <v>20</v>
      </c>
    </row>
    <row r="1463" spans="1:6" x14ac:dyDescent="0.25">
      <c r="A1463" s="59" t="s">
        <v>2658</v>
      </c>
      <c r="B1463" s="59" t="s">
        <v>2659</v>
      </c>
      <c r="C1463" s="59" t="s">
        <v>2926</v>
      </c>
      <c r="D1463" s="59" t="s">
        <v>2927</v>
      </c>
      <c r="E1463" s="59">
        <v>4</v>
      </c>
      <c r="F1463" s="59" t="s">
        <v>20</v>
      </c>
    </row>
    <row r="1464" spans="1:6" x14ac:dyDescent="0.25">
      <c r="A1464" s="59" t="s">
        <v>2658</v>
      </c>
      <c r="B1464" s="59" t="s">
        <v>2659</v>
      </c>
      <c r="C1464" s="59" t="s">
        <v>2928</v>
      </c>
      <c r="D1464" s="59" t="s">
        <v>2929</v>
      </c>
      <c r="E1464" s="59">
        <v>4</v>
      </c>
      <c r="F1464" s="59" t="s">
        <v>20</v>
      </c>
    </row>
    <row r="1465" spans="1:6" x14ac:dyDescent="0.25">
      <c r="A1465" s="59" t="s">
        <v>2658</v>
      </c>
      <c r="B1465" s="59" t="s">
        <v>2659</v>
      </c>
      <c r="C1465" s="59" t="s">
        <v>2930</v>
      </c>
      <c r="D1465" s="59" t="s">
        <v>2931</v>
      </c>
      <c r="E1465" s="59">
        <v>3</v>
      </c>
      <c r="F1465" s="59" t="s">
        <v>20</v>
      </c>
    </row>
    <row r="1466" spans="1:6" x14ac:dyDescent="0.25">
      <c r="A1466" s="59" t="s">
        <v>2658</v>
      </c>
      <c r="B1466" s="59" t="s">
        <v>2659</v>
      </c>
      <c r="C1466" s="59" t="s">
        <v>2932</v>
      </c>
      <c r="D1466" s="59" t="s">
        <v>2933</v>
      </c>
      <c r="E1466" s="59">
        <v>3</v>
      </c>
      <c r="F1466" s="59" t="s">
        <v>20</v>
      </c>
    </row>
    <row r="1467" spans="1:6" x14ac:dyDescent="0.25">
      <c r="A1467" s="59" t="s">
        <v>2658</v>
      </c>
      <c r="B1467" s="59" t="s">
        <v>2659</v>
      </c>
      <c r="C1467" s="59" t="s">
        <v>2934</v>
      </c>
      <c r="D1467" s="59" t="s">
        <v>2935</v>
      </c>
      <c r="E1467" s="59">
        <v>2</v>
      </c>
      <c r="F1467" s="59" t="s">
        <v>9</v>
      </c>
    </row>
    <row r="1468" spans="1:6" x14ac:dyDescent="0.25">
      <c r="A1468" s="59" t="s">
        <v>2658</v>
      </c>
      <c r="B1468" s="59" t="s">
        <v>2659</v>
      </c>
      <c r="C1468" s="59" t="s">
        <v>2936</v>
      </c>
      <c r="D1468" s="59" t="s">
        <v>2937</v>
      </c>
      <c r="E1468" s="59">
        <v>3</v>
      </c>
      <c r="F1468" s="59" t="s">
        <v>20</v>
      </c>
    </row>
    <row r="1469" spans="1:6" x14ac:dyDescent="0.25">
      <c r="A1469" s="59" t="s">
        <v>2658</v>
      </c>
      <c r="B1469" s="59" t="s">
        <v>2659</v>
      </c>
      <c r="C1469" s="59" t="s">
        <v>2938</v>
      </c>
      <c r="D1469" s="59" t="s">
        <v>2939</v>
      </c>
      <c r="E1469" s="59">
        <v>3</v>
      </c>
      <c r="F1469" s="59" t="s">
        <v>20</v>
      </c>
    </row>
    <row r="1470" spans="1:6" x14ac:dyDescent="0.25">
      <c r="A1470" s="59" t="s">
        <v>2658</v>
      </c>
      <c r="B1470" s="59" t="s">
        <v>2659</v>
      </c>
      <c r="C1470" s="59" t="s">
        <v>2940</v>
      </c>
      <c r="D1470" s="59" t="s">
        <v>2941</v>
      </c>
      <c r="E1470" s="59">
        <v>3</v>
      </c>
      <c r="F1470" s="59" t="s">
        <v>20</v>
      </c>
    </row>
    <row r="1471" spans="1:6" x14ac:dyDescent="0.25">
      <c r="A1471" s="59" t="s">
        <v>2658</v>
      </c>
      <c r="B1471" s="59" t="s">
        <v>2659</v>
      </c>
      <c r="C1471" s="59" t="s">
        <v>2942</v>
      </c>
      <c r="D1471" s="59" t="s">
        <v>2943</v>
      </c>
      <c r="E1471" s="59">
        <v>2</v>
      </c>
      <c r="F1471" s="59" t="s">
        <v>9</v>
      </c>
    </row>
    <row r="1472" spans="1:6" x14ac:dyDescent="0.25">
      <c r="A1472" s="59" t="s">
        <v>2658</v>
      </c>
      <c r="B1472" s="59" t="s">
        <v>2659</v>
      </c>
      <c r="C1472" s="59" t="s">
        <v>2944</v>
      </c>
      <c r="D1472" s="59" t="s">
        <v>2945</v>
      </c>
      <c r="E1472" s="59">
        <v>3</v>
      </c>
      <c r="F1472" s="59" t="s">
        <v>20</v>
      </c>
    </row>
    <row r="1473" spans="1:6" x14ac:dyDescent="0.25">
      <c r="A1473" s="59" t="s">
        <v>2658</v>
      </c>
      <c r="B1473" s="59" t="s">
        <v>2659</v>
      </c>
      <c r="C1473" s="59" t="s">
        <v>2946</v>
      </c>
      <c r="D1473" s="59" t="s">
        <v>2947</v>
      </c>
      <c r="E1473" s="59">
        <v>3</v>
      </c>
      <c r="F1473" s="59" t="s">
        <v>20</v>
      </c>
    </row>
    <row r="1474" spans="1:6" x14ac:dyDescent="0.25">
      <c r="A1474" s="59" t="s">
        <v>2658</v>
      </c>
      <c r="B1474" s="59" t="s">
        <v>2659</v>
      </c>
      <c r="C1474" s="59" t="s">
        <v>2948</v>
      </c>
      <c r="D1474" s="59" t="s">
        <v>2949</v>
      </c>
      <c r="E1474" s="59">
        <v>3</v>
      </c>
      <c r="F1474" s="59" t="s">
        <v>20</v>
      </c>
    </row>
    <row r="1475" spans="1:6" x14ac:dyDescent="0.25">
      <c r="A1475" s="59" t="s">
        <v>2658</v>
      </c>
      <c r="B1475" s="59" t="s">
        <v>2659</v>
      </c>
      <c r="C1475" s="59" t="s">
        <v>2950</v>
      </c>
      <c r="D1475" s="59" t="s">
        <v>2951</v>
      </c>
      <c r="E1475" s="59">
        <v>2</v>
      </c>
      <c r="F1475" s="59" t="s">
        <v>9</v>
      </c>
    </row>
    <row r="1476" spans="1:6" x14ac:dyDescent="0.25">
      <c r="A1476" s="59" t="s">
        <v>2658</v>
      </c>
      <c r="B1476" s="59" t="s">
        <v>2659</v>
      </c>
      <c r="C1476" s="59" t="s">
        <v>2952</v>
      </c>
      <c r="D1476" s="59" t="s">
        <v>2953</v>
      </c>
      <c r="E1476" s="59">
        <v>3</v>
      </c>
      <c r="F1476" s="59" t="s">
        <v>20</v>
      </c>
    </row>
    <row r="1477" spans="1:6" x14ac:dyDescent="0.25">
      <c r="A1477" s="59" t="s">
        <v>2658</v>
      </c>
      <c r="B1477" s="59" t="s">
        <v>2659</v>
      </c>
      <c r="C1477" s="59" t="s">
        <v>2954</v>
      </c>
      <c r="D1477" s="59" t="s">
        <v>2955</v>
      </c>
      <c r="E1477" s="59">
        <v>3</v>
      </c>
      <c r="F1477" s="59" t="s">
        <v>20</v>
      </c>
    </row>
    <row r="1478" spans="1:6" x14ac:dyDescent="0.25">
      <c r="A1478" s="59" t="s">
        <v>2658</v>
      </c>
      <c r="B1478" s="59" t="s">
        <v>2659</v>
      </c>
      <c r="C1478" s="59" t="s">
        <v>2956</v>
      </c>
      <c r="D1478" s="59" t="s">
        <v>2957</v>
      </c>
      <c r="E1478" s="59">
        <v>3</v>
      </c>
      <c r="F1478" s="59" t="s">
        <v>20</v>
      </c>
    </row>
    <row r="1479" spans="1:6" x14ac:dyDescent="0.25">
      <c r="A1479" s="59" t="s">
        <v>2658</v>
      </c>
      <c r="B1479" s="59" t="s">
        <v>2659</v>
      </c>
      <c r="C1479" s="59" t="s">
        <v>2958</v>
      </c>
      <c r="D1479" s="59" t="s">
        <v>2959</v>
      </c>
      <c r="E1479" s="59">
        <v>3</v>
      </c>
      <c r="F1479" s="59" t="s">
        <v>20</v>
      </c>
    </row>
    <row r="1480" spans="1:6" x14ac:dyDescent="0.25">
      <c r="A1480" s="59" t="s">
        <v>2658</v>
      </c>
      <c r="B1480" s="59" t="s">
        <v>2659</v>
      </c>
      <c r="C1480" s="59" t="s">
        <v>2960</v>
      </c>
      <c r="D1480" s="59" t="s">
        <v>2961</v>
      </c>
      <c r="E1480" s="59">
        <v>2</v>
      </c>
      <c r="F1480" s="59" t="s">
        <v>20</v>
      </c>
    </row>
    <row r="1481" spans="1:6" x14ac:dyDescent="0.25">
      <c r="A1481" s="59" t="s">
        <v>2962</v>
      </c>
      <c r="B1481" s="59" t="s">
        <v>2963</v>
      </c>
      <c r="C1481" s="59" t="s">
        <v>2962</v>
      </c>
      <c r="D1481" s="59" t="s">
        <v>2963</v>
      </c>
      <c r="E1481" s="59">
        <v>1</v>
      </c>
      <c r="F1481" s="59" t="s">
        <v>9</v>
      </c>
    </row>
    <row r="1482" spans="1:6" x14ac:dyDescent="0.25">
      <c r="A1482" s="59" t="s">
        <v>2962</v>
      </c>
      <c r="B1482" s="59" t="s">
        <v>2963</v>
      </c>
      <c r="C1482" s="59" t="s">
        <v>2964</v>
      </c>
      <c r="D1482" s="59" t="s">
        <v>2965</v>
      </c>
      <c r="E1482" s="59">
        <v>2</v>
      </c>
      <c r="F1482" s="59" t="s">
        <v>9</v>
      </c>
    </row>
    <row r="1483" spans="1:6" x14ac:dyDescent="0.25">
      <c r="A1483" s="59" t="s">
        <v>2962</v>
      </c>
      <c r="B1483" s="59" t="s">
        <v>2963</v>
      </c>
      <c r="C1483" s="59" t="s">
        <v>2966</v>
      </c>
      <c r="D1483" s="59" t="s">
        <v>2967</v>
      </c>
      <c r="E1483" s="59">
        <v>3</v>
      </c>
      <c r="F1483" s="59" t="s">
        <v>9</v>
      </c>
    </row>
    <row r="1484" spans="1:6" x14ac:dyDescent="0.25">
      <c r="A1484" s="59" t="s">
        <v>2962</v>
      </c>
      <c r="B1484" s="59" t="s">
        <v>2963</v>
      </c>
      <c r="C1484" s="59" t="s">
        <v>2968</v>
      </c>
      <c r="D1484" s="59" t="s">
        <v>2969</v>
      </c>
      <c r="E1484" s="59">
        <v>4</v>
      </c>
      <c r="F1484" s="59" t="s">
        <v>9</v>
      </c>
    </row>
    <row r="1485" spans="1:6" x14ac:dyDescent="0.25">
      <c r="A1485" s="59" t="s">
        <v>2962</v>
      </c>
      <c r="B1485" s="59" t="s">
        <v>2963</v>
      </c>
      <c r="C1485" s="59" t="s">
        <v>2970</v>
      </c>
      <c r="D1485" s="59" t="s">
        <v>2971</v>
      </c>
      <c r="E1485" s="59">
        <v>5</v>
      </c>
      <c r="F1485" s="59" t="s">
        <v>20</v>
      </c>
    </row>
    <row r="1486" spans="1:6" x14ac:dyDescent="0.25">
      <c r="A1486" s="59" t="s">
        <v>2962</v>
      </c>
      <c r="B1486" s="59" t="s">
        <v>2963</v>
      </c>
      <c r="C1486" s="59" t="s">
        <v>2972</v>
      </c>
      <c r="D1486" s="59" t="s">
        <v>2973</v>
      </c>
      <c r="E1486" s="59">
        <v>5</v>
      </c>
      <c r="F1486" s="59" t="s">
        <v>20</v>
      </c>
    </row>
    <row r="1487" spans="1:6" x14ac:dyDescent="0.25">
      <c r="A1487" s="59" t="s">
        <v>2962</v>
      </c>
      <c r="B1487" s="59" t="s">
        <v>2963</v>
      </c>
      <c r="C1487" s="59" t="s">
        <v>2974</v>
      </c>
      <c r="D1487" s="59" t="s">
        <v>2975</v>
      </c>
      <c r="E1487" s="59">
        <v>5</v>
      </c>
      <c r="F1487" s="59" t="s">
        <v>20</v>
      </c>
    </row>
    <row r="1488" spans="1:6" x14ac:dyDescent="0.25">
      <c r="A1488" s="59" t="s">
        <v>2962</v>
      </c>
      <c r="B1488" s="59" t="s">
        <v>2963</v>
      </c>
      <c r="C1488" s="59" t="s">
        <v>2976</v>
      </c>
      <c r="D1488" s="59" t="s">
        <v>2977</v>
      </c>
      <c r="E1488" s="59">
        <v>5</v>
      </c>
      <c r="F1488" s="59" t="s">
        <v>20</v>
      </c>
    </row>
    <row r="1489" spans="1:6" x14ac:dyDescent="0.25">
      <c r="A1489" s="59" t="s">
        <v>2962</v>
      </c>
      <c r="B1489" s="59" t="s">
        <v>2963</v>
      </c>
      <c r="C1489" s="59" t="s">
        <v>2978</v>
      </c>
      <c r="D1489" s="59" t="s">
        <v>2979</v>
      </c>
      <c r="E1489" s="59">
        <v>5</v>
      </c>
      <c r="F1489" s="59" t="s">
        <v>20</v>
      </c>
    </row>
    <row r="1490" spans="1:6" x14ac:dyDescent="0.25">
      <c r="A1490" s="59" t="s">
        <v>2962</v>
      </c>
      <c r="B1490" s="59" t="s">
        <v>2963</v>
      </c>
      <c r="C1490" s="59" t="s">
        <v>2980</v>
      </c>
      <c r="D1490" s="59" t="s">
        <v>2981</v>
      </c>
      <c r="E1490" s="59">
        <v>5</v>
      </c>
      <c r="F1490" s="59" t="s">
        <v>20</v>
      </c>
    </row>
    <row r="1491" spans="1:6" x14ac:dyDescent="0.25">
      <c r="A1491" s="59" t="s">
        <v>2962</v>
      </c>
      <c r="B1491" s="59" t="s">
        <v>2963</v>
      </c>
      <c r="C1491" s="59" t="s">
        <v>2982</v>
      </c>
      <c r="D1491" s="59" t="s">
        <v>2983</v>
      </c>
      <c r="E1491" s="59">
        <v>5</v>
      </c>
      <c r="F1491" s="59" t="s">
        <v>20</v>
      </c>
    </row>
    <row r="1492" spans="1:6" x14ac:dyDescent="0.25">
      <c r="A1492" s="59" t="s">
        <v>2962</v>
      </c>
      <c r="B1492" s="59" t="s">
        <v>2963</v>
      </c>
      <c r="C1492" s="59" t="s">
        <v>2984</v>
      </c>
      <c r="D1492" s="59" t="s">
        <v>2985</v>
      </c>
      <c r="E1492" s="59">
        <v>4</v>
      </c>
      <c r="F1492" s="59" t="s">
        <v>20</v>
      </c>
    </row>
    <row r="1493" spans="1:6" x14ac:dyDescent="0.25">
      <c r="A1493" s="59" t="s">
        <v>2962</v>
      </c>
      <c r="B1493" s="59" t="s">
        <v>2963</v>
      </c>
      <c r="C1493" s="59" t="s">
        <v>2986</v>
      </c>
      <c r="D1493" s="59" t="s">
        <v>2987</v>
      </c>
      <c r="E1493" s="59">
        <v>3</v>
      </c>
      <c r="F1493" s="59" t="s">
        <v>9</v>
      </c>
    </row>
    <row r="1494" spans="1:6" x14ac:dyDescent="0.25">
      <c r="A1494" s="59" t="s">
        <v>2962</v>
      </c>
      <c r="B1494" s="59" t="s">
        <v>2963</v>
      </c>
      <c r="C1494" s="59" t="s">
        <v>2988</v>
      </c>
      <c r="D1494" s="59" t="s">
        <v>2989</v>
      </c>
      <c r="E1494" s="59">
        <v>4</v>
      </c>
      <c r="F1494" s="59" t="s">
        <v>9</v>
      </c>
    </row>
    <row r="1495" spans="1:6" x14ac:dyDescent="0.25">
      <c r="A1495" s="59" t="s">
        <v>2962</v>
      </c>
      <c r="B1495" s="59" t="s">
        <v>2963</v>
      </c>
      <c r="C1495" s="59" t="s">
        <v>2990</v>
      </c>
      <c r="D1495" s="59" t="s">
        <v>2991</v>
      </c>
      <c r="E1495" s="59">
        <v>5</v>
      </c>
      <c r="F1495" s="59" t="s">
        <v>20</v>
      </c>
    </row>
    <row r="1496" spans="1:6" x14ac:dyDescent="0.25">
      <c r="A1496" s="59" t="s">
        <v>2962</v>
      </c>
      <c r="B1496" s="59" t="s">
        <v>2963</v>
      </c>
      <c r="C1496" s="59" t="s">
        <v>2992</v>
      </c>
      <c r="D1496" s="59" t="s">
        <v>2993</v>
      </c>
      <c r="E1496" s="59">
        <v>5</v>
      </c>
      <c r="F1496" s="59" t="s">
        <v>20</v>
      </c>
    </row>
    <row r="1497" spans="1:6" x14ac:dyDescent="0.25">
      <c r="A1497" s="59" t="s">
        <v>2962</v>
      </c>
      <c r="B1497" s="59" t="s">
        <v>2963</v>
      </c>
      <c r="C1497" s="59" t="s">
        <v>2994</v>
      </c>
      <c r="D1497" s="59" t="s">
        <v>2995</v>
      </c>
      <c r="E1497" s="59">
        <v>5</v>
      </c>
      <c r="F1497" s="59" t="s">
        <v>20</v>
      </c>
    </row>
    <row r="1498" spans="1:6" x14ac:dyDescent="0.25">
      <c r="A1498" s="59" t="s">
        <v>2962</v>
      </c>
      <c r="B1498" s="59" t="s">
        <v>2963</v>
      </c>
      <c r="C1498" s="59" t="s">
        <v>2996</v>
      </c>
      <c r="D1498" s="59" t="s">
        <v>2997</v>
      </c>
      <c r="E1498" s="59">
        <v>5</v>
      </c>
      <c r="F1498" s="59" t="s">
        <v>20</v>
      </c>
    </row>
    <row r="1499" spans="1:6" x14ac:dyDescent="0.25">
      <c r="A1499" s="59" t="s">
        <v>2962</v>
      </c>
      <c r="B1499" s="59" t="s">
        <v>2963</v>
      </c>
      <c r="C1499" s="59" t="s">
        <v>2998</v>
      </c>
      <c r="D1499" s="59" t="s">
        <v>2999</v>
      </c>
      <c r="E1499" s="59">
        <v>5</v>
      </c>
      <c r="F1499" s="59" t="s">
        <v>20</v>
      </c>
    </row>
    <row r="1500" spans="1:6" x14ac:dyDescent="0.25">
      <c r="A1500" s="59" t="s">
        <v>2962</v>
      </c>
      <c r="B1500" s="59" t="s">
        <v>2963</v>
      </c>
      <c r="C1500" s="59" t="s">
        <v>3000</v>
      </c>
      <c r="D1500" s="59" t="s">
        <v>3001</v>
      </c>
      <c r="E1500" s="59">
        <v>5</v>
      </c>
      <c r="F1500" s="59" t="s">
        <v>20</v>
      </c>
    </row>
    <row r="1501" spans="1:6" x14ac:dyDescent="0.25">
      <c r="A1501" s="59" t="s">
        <v>2962</v>
      </c>
      <c r="B1501" s="59" t="s">
        <v>2963</v>
      </c>
      <c r="C1501" s="59" t="s">
        <v>3002</v>
      </c>
      <c r="D1501" s="59" t="s">
        <v>3003</v>
      </c>
      <c r="E1501" s="59">
        <v>5</v>
      </c>
      <c r="F1501" s="59" t="s">
        <v>20</v>
      </c>
    </row>
    <row r="1502" spans="1:6" x14ac:dyDescent="0.25">
      <c r="A1502" s="59" t="s">
        <v>2962</v>
      </c>
      <c r="B1502" s="59" t="s">
        <v>2963</v>
      </c>
      <c r="C1502" s="59" t="s">
        <v>3004</v>
      </c>
      <c r="D1502" s="59" t="s">
        <v>3005</v>
      </c>
      <c r="E1502" s="59">
        <v>5</v>
      </c>
      <c r="F1502" s="59" t="s">
        <v>20</v>
      </c>
    </row>
    <row r="1503" spans="1:6" x14ac:dyDescent="0.25">
      <c r="A1503" s="59" t="s">
        <v>2962</v>
      </c>
      <c r="B1503" s="59" t="s">
        <v>2963</v>
      </c>
      <c r="C1503" s="59" t="s">
        <v>3006</v>
      </c>
      <c r="D1503" s="59" t="s">
        <v>3007</v>
      </c>
      <c r="E1503" s="59">
        <v>5</v>
      </c>
      <c r="F1503" s="59" t="s">
        <v>20</v>
      </c>
    </row>
    <row r="1504" spans="1:6" x14ac:dyDescent="0.25">
      <c r="A1504" s="59" t="s">
        <v>2962</v>
      </c>
      <c r="B1504" s="59" t="s">
        <v>2963</v>
      </c>
      <c r="C1504" s="59" t="s">
        <v>3008</v>
      </c>
      <c r="D1504" s="59" t="s">
        <v>3009</v>
      </c>
      <c r="E1504" s="59">
        <v>5</v>
      </c>
      <c r="F1504" s="59" t="s">
        <v>20</v>
      </c>
    </row>
    <row r="1505" spans="1:6" x14ac:dyDescent="0.25">
      <c r="A1505" s="59" t="s">
        <v>2962</v>
      </c>
      <c r="B1505" s="59" t="s">
        <v>2963</v>
      </c>
      <c r="C1505" s="59" t="s">
        <v>3010</v>
      </c>
      <c r="D1505" s="59" t="s">
        <v>3011</v>
      </c>
      <c r="E1505" s="59">
        <v>5</v>
      </c>
      <c r="F1505" s="59" t="s">
        <v>20</v>
      </c>
    </row>
    <row r="1506" spans="1:6" x14ac:dyDescent="0.25">
      <c r="A1506" s="59" t="s">
        <v>2962</v>
      </c>
      <c r="B1506" s="59" t="s">
        <v>2963</v>
      </c>
      <c r="C1506" s="59" t="s">
        <v>3012</v>
      </c>
      <c r="D1506" s="59" t="s">
        <v>3013</v>
      </c>
      <c r="E1506" s="59">
        <v>5</v>
      </c>
      <c r="F1506" s="59" t="s">
        <v>20</v>
      </c>
    </row>
    <row r="1507" spans="1:6" x14ac:dyDescent="0.25">
      <c r="A1507" s="59" t="s">
        <v>2962</v>
      </c>
      <c r="B1507" s="59" t="s">
        <v>2963</v>
      </c>
      <c r="C1507" s="59" t="s">
        <v>3014</v>
      </c>
      <c r="D1507" s="59" t="s">
        <v>3015</v>
      </c>
      <c r="E1507" s="59">
        <v>5</v>
      </c>
      <c r="F1507" s="59" t="s">
        <v>20</v>
      </c>
    </row>
    <row r="1508" spans="1:6" x14ac:dyDescent="0.25">
      <c r="A1508" s="59" t="s">
        <v>2962</v>
      </c>
      <c r="B1508" s="59" t="s">
        <v>2963</v>
      </c>
      <c r="C1508" s="59" t="s">
        <v>3016</v>
      </c>
      <c r="D1508" s="59" t="s">
        <v>3017</v>
      </c>
      <c r="E1508" s="59">
        <v>5</v>
      </c>
      <c r="F1508" s="59" t="s">
        <v>20</v>
      </c>
    </row>
    <row r="1509" spans="1:6" x14ac:dyDescent="0.25">
      <c r="A1509" s="59" t="s">
        <v>2962</v>
      </c>
      <c r="B1509" s="59" t="s">
        <v>2963</v>
      </c>
      <c r="C1509" s="59" t="s">
        <v>3018</v>
      </c>
      <c r="D1509" s="59" t="s">
        <v>3019</v>
      </c>
      <c r="E1509" s="59">
        <v>5</v>
      </c>
      <c r="F1509" s="59" t="s">
        <v>20</v>
      </c>
    </row>
    <row r="1510" spans="1:6" x14ac:dyDescent="0.25">
      <c r="A1510" s="59" t="s">
        <v>2962</v>
      </c>
      <c r="B1510" s="59" t="s">
        <v>2963</v>
      </c>
      <c r="C1510" s="59" t="s">
        <v>3020</v>
      </c>
      <c r="D1510" s="59" t="s">
        <v>3021</v>
      </c>
      <c r="E1510" s="59">
        <v>5</v>
      </c>
      <c r="F1510" s="59" t="s">
        <v>20</v>
      </c>
    </row>
    <row r="1511" spans="1:6" x14ac:dyDescent="0.25">
      <c r="A1511" s="59" t="s">
        <v>2962</v>
      </c>
      <c r="B1511" s="59" t="s">
        <v>2963</v>
      </c>
      <c r="C1511" s="59" t="s">
        <v>3022</v>
      </c>
      <c r="D1511" s="59" t="s">
        <v>3023</v>
      </c>
      <c r="E1511" s="59">
        <v>5</v>
      </c>
      <c r="F1511" s="59" t="s">
        <v>20</v>
      </c>
    </row>
    <row r="1512" spans="1:6" x14ac:dyDescent="0.25">
      <c r="A1512" s="59" t="s">
        <v>2962</v>
      </c>
      <c r="B1512" s="59" t="s">
        <v>2963</v>
      </c>
      <c r="C1512" s="59" t="s">
        <v>3024</v>
      </c>
      <c r="D1512" s="59" t="s">
        <v>3025</v>
      </c>
      <c r="E1512" s="59">
        <v>5</v>
      </c>
      <c r="F1512" s="59" t="s">
        <v>20</v>
      </c>
    </row>
    <row r="1513" spans="1:6" x14ac:dyDescent="0.25">
      <c r="A1513" s="59" t="s">
        <v>2962</v>
      </c>
      <c r="B1513" s="59" t="s">
        <v>2963</v>
      </c>
      <c r="C1513" s="59" t="s">
        <v>3026</v>
      </c>
      <c r="D1513" s="59" t="s">
        <v>3027</v>
      </c>
      <c r="E1513" s="59">
        <v>5</v>
      </c>
      <c r="F1513" s="59" t="s">
        <v>20</v>
      </c>
    </row>
    <row r="1514" spans="1:6" x14ac:dyDescent="0.25">
      <c r="A1514" s="59" t="s">
        <v>2962</v>
      </c>
      <c r="B1514" s="59" t="s">
        <v>2963</v>
      </c>
      <c r="C1514" s="59" t="s">
        <v>3028</v>
      </c>
      <c r="D1514" s="59" t="s">
        <v>3029</v>
      </c>
      <c r="E1514" s="59">
        <v>5</v>
      </c>
      <c r="F1514" s="59" t="s">
        <v>20</v>
      </c>
    </row>
    <row r="1515" spans="1:6" x14ac:dyDescent="0.25">
      <c r="A1515" s="59" t="s">
        <v>2962</v>
      </c>
      <c r="B1515" s="59" t="s">
        <v>2963</v>
      </c>
      <c r="C1515" s="59" t="s">
        <v>3030</v>
      </c>
      <c r="D1515" s="59" t="s">
        <v>3031</v>
      </c>
      <c r="E1515" s="59">
        <v>4</v>
      </c>
      <c r="F1515" s="59" t="s">
        <v>9</v>
      </c>
    </row>
    <row r="1516" spans="1:6" x14ac:dyDescent="0.25">
      <c r="A1516" s="59" t="s">
        <v>2962</v>
      </c>
      <c r="B1516" s="59" t="s">
        <v>2963</v>
      </c>
      <c r="C1516" s="59" t="s">
        <v>3032</v>
      </c>
      <c r="D1516" s="59" t="s">
        <v>3033</v>
      </c>
      <c r="E1516" s="59">
        <v>5</v>
      </c>
      <c r="F1516" s="59" t="s">
        <v>20</v>
      </c>
    </row>
    <row r="1517" spans="1:6" x14ac:dyDescent="0.25">
      <c r="A1517" s="59" t="s">
        <v>2962</v>
      </c>
      <c r="B1517" s="59" t="s">
        <v>2963</v>
      </c>
      <c r="C1517" s="59" t="s">
        <v>3034</v>
      </c>
      <c r="D1517" s="59" t="s">
        <v>3035</v>
      </c>
      <c r="E1517" s="59">
        <v>5</v>
      </c>
      <c r="F1517" s="59" t="s">
        <v>20</v>
      </c>
    </row>
    <row r="1518" spans="1:6" x14ac:dyDescent="0.25">
      <c r="A1518" s="59" t="s">
        <v>2962</v>
      </c>
      <c r="B1518" s="59" t="s">
        <v>2963</v>
      </c>
      <c r="C1518" s="59" t="s">
        <v>3036</v>
      </c>
      <c r="D1518" s="59" t="s">
        <v>3037</v>
      </c>
      <c r="E1518" s="59">
        <v>5</v>
      </c>
      <c r="F1518" s="59" t="s">
        <v>20</v>
      </c>
    </row>
    <row r="1519" spans="1:6" x14ac:dyDescent="0.25">
      <c r="A1519" s="59" t="s">
        <v>2962</v>
      </c>
      <c r="B1519" s="59" t="s">
        <v>2963</v>
      </c>
      <c r="C1519" s="59" t="s">
        <v>3038</v>
      </c>
      <c r="D1519" s="59" t="s">
        <v>3039</v>
      </c>
      <c r="E1519" s="59">
        <v>5</v>
      </c>
      <c r="F1519" s="59" t="s">
        <v>20</v>
      </c>
    </row>
    <row r="1520" spans="1:6" x14ac:dyDescent="0.25">
      <c r="A1520" s="59" t="s">
        <v>2962</v>
      </c>
      <c r="B1520" s="59" t="s">
        <v>2963</v>
      </c>
      <c r="C1520" s="59" t="s">
        <v>3040</v>
      </c>
      <c r="D1520" s="59" t="s">
        <v>3041</v>
      </c>
      <c r="E1520" s="59">
        <v>5</v>
      </c>
      <c r="F1520" s="59" t="s">
        <v>20</v>
      </c>
    </row>
    <row r="1521" spans="1:6" x14ac:dyDescent="0.25">
      <c r="A1521" s="59" t="s">
        <v>2962</v>
      </c>
      <c r="B1521" s="59" t="s">
        <v>2963</v>
      </c>
      <c r="C1521" s="59" t="s">
        <v>3042</v>
      </c>
      <c r="D1521" s="59" t="s">
        <v>3043</v>
      </c>
      <c r="E1521" s="59">
        <v>5</v>
      </c>
      <c r="F1521" s="59" t="s">
        <v>20</v>
      </c>
    </row>
    <row r="1522" spans="1:6" x14ac:dyDescent="0.25">
      <c r="A1522" s="59" t="s">
        <v>2962</v>
      </c>
      <c r="B1522" s="59" t="s">
        <v>2963</v>
      </c>
      <c r="C1522" s="59" t="s">
        <v>3044</v>
      </c>
      <c r="D1522" s="59" t="s">
        <v>3045</v>
      </c>
      <c r="E1522" s="59">
        <v>3</v>
      </c>
      <c r="F1522" s="59" t="s">
        <v>9</v>
      </c>
    </row>
    <row r="1523" spans="1:6" x14ac:dyDescent="0.25">
      <c r="A1523" s="59" t="s">
        <v>2962</v>
      </c>
      <c r="B1523" s="59" t="s">
        <v>2963</v>
      </c>
      <c r="C1523" s="59" t="s">
        <v>3046</v>
      </c>
      <c r="D1523" s="59" t="s">
        <v>3047</v>
      </c>
      <c r="E1523" s="59">
        <v>4</v>
      </c>
      <c r="F1523" s="59" t="s">
        <v>20</v>
      </c>
    </row>
    <row r="1524" spans="1:6" x14ac:dyDescent="0.25">
      <c r="A1524" s="59" t="s">
        <v>2962</v>
      </c>
      <c r="B1524" s="59" t="s">
        <v>2963</v>
      </c>
      <c r="C1524" s="59" t="s">
        <v>3048</v>
      </c>
      <c r="D1524" s="59" t="s">
        <v>3049</v>
      </c>
      <c r="E1524" s="59">
        <v>4</v>
      </c>
      <c r="F1524" s="59" t="s">
        <v>20</v>
      </c>
    </row>
    <row r="1525" spans="1:6" x14ac:dyDescent="0.25">
      <c r="A1525" s="59" t="s">
        <v>2962</v>
      </c>
      <c r="B1525" s="59" t="s">
        <v>2963</v>
      </c>
      <c r="C1525" s="59" t="s">
        <v>3050</v>
      </c>
      <c r="D1525" s="59" t="s">
        <v>3051</v>
      </c>
      <c r="E1525" s="59">
        <v>4</v>
      </c>
      <c r="F1525" s="59" t="s">
        <v>20</v>
      </c>
    </row>
    <row r="1526" spans="1:6" x14ac:dyDescent="0.25">
      <c r="A1526" s="59" t="s">
        <v>2962</v>
      </c>
      <c r="B1526" s="59" t="s">
        <v>2963</v>
      </c>
      <c r="C1526" s="59" t="s">
        <v>3052</v>
      </c>
      <c r="D1526" s="59" t="s">
        <v>3053</v>
      </c>
      <c r="E1526" s="59">
        <v>3</v>
      </c>
      <c r="F1526" s="59" t="s">
        <v>20</v>
      </c>
    </row>
    <row r="1527" spans="1:6" x14ac:dyDescent="0.25">
      <c r="A1527" s="59" t="s">
        <v>2962</v>
      </c>
      <c r="B1527" s="59" t="s">
        <v>2963</v>
      </c>
      <c r="C1527" s="59" t="s">
        <v>3054</v>
      </c>
      <c r="D1527" s="59" t="s">
        <v>3055</v>
      </c>
      <c r="E1527" s="59">
        <v>3</v>
      </c>
      <c r="F1527" s="59" t="s">
        <v>20</v>
      </c>
    </row>
    <row r="1528" spans="1:6" x14ac:dyDescent="0.25">
      <c r="A1528" s="59" t="s">
        <v>2962</v>
      </c>
      <c r="B1528" s="59" t="s">
        <v>2963</v>
      </c>
      <c r="C1528" s="59" t="s">
        <v>3056</v>
      </c>
      <c r="D1528" s="59" t="s">
        <v>3057</v>
      </c>
      <c r="E1528" s="59">
        <v>3</v>
      </c>
      <c r="F1528" s="59" t="s">
        <v>20</v>
      </c>
    </row>
    <row r="1529" spans="1:6" x14ac:dyDescent="0.25">
      <c r="A1529" s="59" t="s">
        <v>2962</v>
      </c>
      <c r="B1529" s="59" t="s">
        <v>2963</v>
      </c>
      <c r="C1529" s="59" t="s">
        <v>3058</v>
      </c>
      <c r="D1529" s="59" t="s">
        <v>3059</v>
      </c>
      <c r="E1529" s="59">
        <v>3</v>
      </c>
      <c r="F1529" s="59" t="s">
        <v>20</v>
      </c>
    </row>
    <row r="1530" spans="1:6" x14ac:dyDescent="0.25">
      <c r="A1530" s="59" t="s">
        <v>2962</v>
      </c>
      <c r="B1530" s="59" t="s">
        <v>2963</v>
      </c>
      <c r="C1530" s="59" t="s">
        <v>3060</v>
      </c>
      <c r="D1530" s="59" t="s">
        <v>3061</v>
      </c>
      <c r="E1530" s="59">
        <v>3</v>
      </c>
      <c r="F1530" s="59" t="s">
        <v>20</v>
      </c>
    </row>
    <row r="1531" spans="1:6" x14ac:dyDescent="0.25">
      <c r="A1531" s="59" t="s">
        <v>2962</v>
      </c>
      <c r="B1531" s="59" t="s">
        <v>2963</v>
      </c>
      <c r="C1531" s="59" t="s">
        <v>3062</v>
      </c>
      <c r="D1531" s="59" t="s">
        <v>3063</v>
      </c>
      <c r="E1531" s="59">
        <v>3</v>
      </c>
      <c r="F1531" s="59" t="s">
        <v>20</v>
      </c>
    </row>
    <row r="1532" spans="1:6" x14ac:dyDescent="0.25">
      <c r="A1532" s="59" t="s">
        <v>2962</v>
      </c>
      <c r="B1532" s="59" t="s">
        <v>2963</v>
      </c>
      <c r="C1532" s="59" t="s">
        <v>3064</v>
      </c>
      <c r="D1532" s="59" t="s">
        <v>3065</v>
      </c>
      <c r="E1532" s="59">
        <v>3</v>
      </c>
      <c r="F1532" s="59" t="s">
        <v>20</v>
      </c>
    </row>
    <row r="1533" spans="1:6" x14ac:dyDescent="0.25">
      <c r="A1533" s="59" t="s">
        <v>2962</v>
      </c>
      <c r="B1533" s="59" t="s">
        <v>2963</v>
      </c>
      <c r="C1533" s="59" t="s">
        <v>3066</v>
      </c>
      <c r="D1533" s="59" t="s">
        <v>3067</v>
      </c>
      <c r="E1533" s="59">
        <v>2</v>
      </c>
      <c r="F1533" s="59" t="s">
        <v>9</v>
      </c>
    </row>
    <row r="1534" spans="1:6" x14ac:dyDescent="0.25">
      <c r="A1534" s="59" t="s">
        <v>2962</v>
      </c>
      <c r="B1534" s="59" t="s">
        <v>2963</v>
      </c>
      <c r="C1534" s="59" t="s">
        <v>3068</v>
      </c>
      <c r="D1534" s="59" t="s">
        <v>3069</v>
      </c>
      <c r="E1534" s="59">
        <v>3</v>
      </c>
      <c r="F1534" s="59" t="s">
        <v>9</v>
      </c>
    </row>
    <row r="1535" spans="1:6" x14ac:dyDescent="0.25">
      <c r="A1535" s="59" t="s">
        <v>2962</v>
      </c>
      <c r="B1535" s="59" t="s">
        <v>2963</v>
      </c>
      <c r="C1535" s="59" t="s">
        <v>3070</v>
      </c>
      <c r="D1535" s="59" t="s">
        <v>3071</v>
      </c>
      <c r="E1535" s="59">
        <v>4</v>
      </c>
      <c r="F1535" s="59" t="s">
        <v>9</v>
      </c>
    </row>
    <row r="1536" spans="1:6" x14ac:dyDescent="0.25">
      <c r="A1536" s="59" t="s">
        <v>2962</v>
      </c>
      <c r="B1536" s="59" t="s">
        <v>2963</v>
      </c>
      <c r="C1536" s="59" t="s">
        <v>3072</v>
      </c>
      <c r="D1536" s="59" t="s">
        <v>3073</v>
      </c>
      <c r="E1536" s="59">
        <v>5</v>
      </c>
      <c r="F1536" s="59" t="s">
        <v>9</v>
      </c>
    </row>
    <row r="1537" spans="1:6" x14ac:dyDescent="0.25">
      <c r="A1537" s="59" t="s">
        <v>2962</v>
      </c>
      <c r="B1537" s="59" t="s">
        <v>2963</v>
      </c>
      <c r="C1537" s="59" t="s">
        <v>3074</v>
      </c>
      <c r="D1537" s="59" t="s">
        <v>3075</v>
      </c>
      <c r="E1537" s="59">
        <v>6</v>
      </c>
      <c r="F1537" s="59" t="s">
        <v>20</v>
      </c>
    </row>
    <row r="1538" spans="1:6" x14ac:dyDescent="0.25">
      <c r="A1538" s="59" t="s">
        <v>2962</v>
      </c>
      <c r="B1538" s="59" t="s">
        <v>2963</v>
      </c>
      <c r="C1538" s="59" t="s">
        <v>3076</v>
      </c>
      <c r="D1538" s="59" t="s">
        <v>3077</v>
      </c>
      <c r="E1538" s="59">
        <v>6</v>
      </c>
      <c r="F1538" s="59" t="s">
        <v>20</v>
      </c>
    </row>
    <row r="1539" spans="1:6" x14ac:dyDescent="0.25">
      <c r="A1539" s="59" t="s">
        <v>2962</v>
      </c>
      <c r="B1539" s="59" t="s">
        <v>2963</v>
      </c>
      <c r="C1539" s="59" t="s">
        <v>3078</v>
      </c>
      <c r="D1539" s="59" t="s">
        <v>3079</v>
      </c>
      <c r="E1539" s="59">
        <v>5</v>
      </c>
      <c r="F1539" s="59" t="s">
        <v>9</v>
      </c>
    </row>
    <row r="1540" spans="1:6" x14ac:dyDescent="0.25">
      <c r="A1540" s="59" t="s">
        <v>2962</v>
      </c>
      <c r="B1540" s="59" t="s">
        <v>2963</v>
      </c>
      <c r="C1540" s="59" t="s">
        <v>3080</v>
      </c>
      <c r="D1540" s="59" t="s">
        <v>3081</v>
      </c>
      <c r="E1540" s="59">
        <v>6</v>
      </c>
      <c r="F1540" s="59" t="s">
        <v>20</v>
      </c>
    </row>
    <row r="1541" spans="1:6" x14ac:dyDescent="0.25">
      <c r="A1541" s="59" t="s">
        <v>2962</v>
      </c>
      <c r="B1541" s="59" t="s">
        <v>2963</v>
      </c>
      <c r="C1541" s="59" t="s">
        <v>3082</v>
      </c>
      <c r="D1541" s="59" t="s">
        <v>3083</v>
      </c>
      <c r="E1541" s="59">
        <v>6</v>
      </c>
      <c r="F1541" s="59" t="s">
        <v>20</v>
      </c>
    </row>
    <row r="1542" spans="1:6" x14ac:dyDescent="0.25">
      <c r="A1542" s="59" t="s">
        <v>2962</v>
      </c>
      <c r="B1542" s="59" t="s">
        <v>2963</v>
      </c>
      <c r="C1542" s="59" t="s">
        <v>3084</v>
      </c>
      <c r="D1542" s="59" t="s">
        <v>3085</v>
      </c>
      <c r="E1542" s="59">
        <v>5</v>
      </c>
      <c r="F1542" s="59" t="s">
        <v>9</v>
      </c>
    </row>
    <row r="1543" spans="1:6" x14ac:dyDescent="0.25">
      <c r="A1543" s="59" t="s">
        <v>2962</v>
      </c>
      <c r="B1543" s="59" t="s">
        <v>2963</v>
      </c>
      <c r="C1543" s="59" t="s">
        <v>3086</v>
      </c>
      <c r="D1543" s="59" t="s">
        <v>3087</v>
      </c>
      <c r="E1543" s="59">
        <v>6</v>
      </c>
      <c r="F1543" s="59" t="s">
        <v>20</v>
      </c>
    </row>
    <row r="1544" spans="1:6" x14ac:dyDescent="0.25">
      <c r="A1544" s="59" t="s">
        <v>2962</v>
      </c>
      <c r="B1544" s="59" t="s">
        <v>2963</v>
      </c>
      <c r="C1544" s="59" t="s">
        <v>3088</v>
      </c>
      <c r="D1544" s="59" t="s">
        <v>3089</v>
      </c>
      <c r="E1544" s="59">
        <v>6</v>
      </c>
      <c r="F1544" s="59" t="s">
        <v>20</v>
      </c>
    </row>
    <row r="1545" spans="1:6" x14ac:dyDescent="0.25">
      <c r="A1545" s="59" t="s">
        <v>2962</v>
      </c>
      <c r="B1545" s="59" t="s">
        <v>2963</v>
      </c>
      <c r="C1545" s="59" t="s">
        <v>3090</v>
      </c>
      <c r="D1545" s="59" t="s">
        <v>3091</v>
      </c>
      <c r="E1545" s="59">
        <v>5</v>
      </c>
      <c r="F1545" s="59" t="s">
        <v>9</v>
      </c>
    </row>
    <row r="1546" spans="1:6" x14ac:dyDescent="0.25">
      <c r="A1546" s="59" t="s">
        <v>2962</v>
      </c>
      <c r="B1546" s="59" t="s">
        <v>2963</v>
      </c>
      <c r="C1546" s="59" t="s">
        <v>3092</v>
      </c>
      <c r="D1546" s="59" t="s">
        <v>3093</v>
      </c>
      <c r="E1546" s="59">
        <v>6</v>
      </c>
      <c r="F1546" s="59" t="s">
        <v>20</v>
      </c>
    </row>
    <row r="1547" spans="1:6" x14ac:dyDescent="0.25">
      <c r="A1547" s="59" t="s">
        <v>2962</v>
      </c>
      <c r="B1547" s="59" t="s">
        <v>2963</v>
      </c>
      <c r="C1547" s="59" t="s">
        <v>3094</v>
      </c>
      <c r="D1547" s="59" t="s">
        <v>3095</v>
      </c>
      <c r="E1547" s="59">
        <v>6</v>
      </c>
      <c r="F1547" s="59" t="s">
        <v>20</v>
      </c>
    </row>
    <row r="1548" spans="1:6" x14ac:dyDescent="0.25">
      <c r="A1548" s="59" t="s">
        <v>2962</v>
      </c>
      <c r="B1548" s="59" t="s">
        <v>2963</v>
      </c>
      <c r="C1548" s="59" t="s">
        <v>3096</v>
      </c>
      <c r="D1548" s="59" t="s">
        <v>3097</v>
      </c>
      <c r="E1548" s="59">
        <v>5</v>
      </c>
      <c r="F1548" s="59" t="s">
        <v>9</v>
      </c>
    </row>
    <row r="1549" spans="1:6" x14ac:dyDescent="0.25">
      <c r="A1549" s="59" t="s">
        <v>2962</v>
      </c>
      <c r="B1549" s="59" t="s">
        <v>2963</v>
      </c>
      <c r="C1549" s="59" t="s">
        <v>3098</v>
      </c>
      <c r="D1549" s="59" t="s">
        <v>3099</v>
      </c>
      <c r="E1549" s="59">
        <v>6</v>
      </c>
      <c r="F1549" s="59" t="s">
        <v>20</v>
      </c>
    </row>
    <row r="1550" spans="1:6" x14ac:dyDescent="0.25">
      <c r="A1550" s="59" t="s">
        <v>2962</v>
      </c>
      <c r="B1550" s="59" t="s">
        <v>2963</v>
      </c>
      <c r="C1550" s="59" t="s">
        <v>3100</v>
      </c>
      <c r="D1550" s="59" t="s">
        <v>3101</v>
      </c>
      <c r="E1550" s="59">
        <v>6</v>
      </c>
      <c r="F1550" s="59" t="s">
        <v>20</v>
      </c>
    </row>
    <row r="1551" spans="1:6" x14ac:dyDescent="0.25">
      <c r="A1551" s="59" t="s">
        <v>2962</v>
      </c>
      <c r="B1551" s="59" t="s">
        <v>2963</v>
      </c>
      <c r="C1551" s="59" t="s">
        <v>3102</v>
      </c>
      <c r="D1551" s="59" t="s">
        <v>3103</v>
      </c>
      <c r="E1551" s="59">
        <v>5</v>
      </c>
      <c r="F1551" s="59" t="s">
        <v>9</v>
      </c>
    </row>
    <row r="1552" spans="1:6" x14ac:dyDescent="0.25">
      <c r="A1552" s="59" t="s">
        <v>2962</v>
      </c>
      <c r="B1552" s="59" t="s">
        <v>2963</v>
      </c>
      <c r="C1552" s="59" t="s">
        <v>3104</v>
      </c>
      <c r="D1552" s="59" t="s">
        <v>3105</v>
      </c>
      <c r="E1552" s="59">
        <v>6</v>
      </c>
      <c r="F1552" s="59" t="s">
        <v>20</v>
      </c>
    </row>
    <row r="1553" spans="1:6" x14ac:dyDescent="0.25">
      <c r="A1553" s="59" t="s">
        <v>2962</v>
      </c>
      <c r="B1553" s="59" t="s">
        <v>2963</v>
      </c>
      <c r="C1553" s="59" t="s">
        <v>3106</v>
      </c>
      <c r="D1553" s="59" t="s">
        <v>3107</v>
      </c>
      <c r="E1553" s="59">
        <v>6</v>
      </c>
      <c r="F1553" s="59" t="s">
        <v>20</v>
      </c>
    </row>
    <row r="1554" spans="1:6" x14ac:dyDescent="0.25">
      <c r="A1554" s="59" t="s">
        <v>2962</v>
      </c>
      <c r="B1554" s="59" t="s">
        <v>2963</v>
      </c>
      <c r="C1554" s="59" t="s">
        <v>3108</v>
      </c>
      <c r="D1554" s="59" t="s">
        <v>3109</v>
      </c>
      <c r="E1554" s="59">
        <v>5</v>
      </c>
      <c r="F1554" s="59" t="s">
        <v>20</v>
      </c>
    </row>
    <row r="1555" spans="1:6" x14ac:dyDescent="0.25">
      <c r="A1555" s="59" t="s">
        <v>2962</v>
      </c>
      <c r="B1555" s="59" t="s">
        <v>2963</v>
      </c>
      <c r="C1555" s="59" t="s">
        <v>3110</v>
      </c>
      <c r="D1555" s="59" t="s">
        <v>3111</v>
      </c>
      <c r="E1555" s="59">
        <v>5</v>
      </c>
      <c r="F1555" s="59" t="s">
        <v>9</v>
      </c>
    </row>
    <row r="1556" spans="1:6" x14ac:dyDescent="0.25">
      <c r="A1556" s="59" t="s">
        <v>2962</v>
      </c>
      <c r="B1556" s="59" t="s">
        <v>2963</v>
      </c>
      <c r="C1556" s="59" t="s">
        <v>3112</v>
      </c>
      <c r="D1556" s="59" t="s">
        <v>3113</v>
      </c>
      <c r="E1556" s="59">
        <v>6</v>
      </c>
      <c r="F1556" s="59" t="s">
        <v>20</v>
      </c>
    </row>
    <row r="1557" spans="1:6" x14ac:dyDescent="0.25">
      <c r="A1557" s="59" t="s">
        <v>2962</v>
      </c>
      <c r="B1557" s="59" t="s">
        <v>2963</v>
      </c>
      <c r="C1557" s="59" t="s">
        <v>3114</v>
      </c>
      <c r="D1557" s="59" t="s">
        <v>3115</v>
      </c>
      <c r="E1557" s="59">
        <v>6</v>
      </c>
      <c r="F1557" s="59" t="s">
        <v>20</v>
      </c>
    </row>
    <row r="1558" spans="1:6" x14ac:dyDescent="0.25">
      <c r="A1558" s="59" t="s">
        <v>2962</v>
      </c>
      <c r="B1558" s="59" t="s">
        <v>2963</v>
      </c>
      <c r="C1558" s="59" t="s">
        <v>3116</v>
      </c>
      <c r="D1558" s="59" t="s">
        <v>3117</v>
      </c>
      <c r="E1558" s="59">
        <v>5</v>
      </c>
      <c r="F1558" s="59" t="s">
        <v>9</v>
      </c>
    </row>
    <row r="1559" spans="1:6" x14ac:dyDescent="0.25">
      <c r="A1559" s="59" t="s">
        <v>2962</v>
      </c>
      <c r="B1559" s="59" t="s">
        <v>2963</v>
      </c>
      <c r="C1559" s="59" t="s">
        <v>3118</v>
      </c>
      <c r="D1559" s="59" t="s">
        <v>3119</v>
      </c>
      <c r="E1559" s="59">
        <v>6</v>
      </c>
      <c r="F1559" s="59" t="s">
        <v>20</v>
      </c>
    </row>
    <row r="1560" spans="1:6" x14ac:dyDescent="0.25">
      <c r="A1560" s="59" t="s">
        <v>2962</v>
      </c>
      <c r="B1560" s="59" t="s">
        <v>2963</v>
      </c>
      <c r="C1560" s="59" t="s">
        <v>3120</v>
      </c>
      <c r="D1560" s="59" t="s">
        <v>3121</v>
      </c>
      <c r="E1560" s="59">
        <v>6</v>
      </c>
      <c r="F1560" s="59" t="s">
        <v>20</v>
      </c>
    </row>
    <row r="1561" spans="1:6" x14ac:dyDescent="0.25">
      <c r="A1561" s="59" t="s">
        <v>2962</v>
      </c>
      <c r="B1561" s="59" t="s">
        <v>2963</v>
      </c>
      <c r="C1561" s="59" t="s">
        <v>3122</v>
      </c>
      <c r="D1561" s="59" t="s">
        <v>3123</v>
      </c>
      <c r="E1561" s="59">
        <v>5</v>
      </c>
      <c r="F1561" s="59" t="s">
        <v>9</v>
      </c>
    </row>
    <row r="1562" spans="1:6" x14ac:dyDescent="0.25">
      <c r="A1562" s="59" t="s">
        <v>2962</v>
      </c>
      <c r="B1562" s="59" t="s">
        <v>2963</v>
      </c>
      <c r="C1562" s="59" t="s">
        <v>3124</v>
      </c>
      <c r="D1562" s="59" t="s">
        <v>3125</v>
      </c>
      <c r="E1562" s="59">
        <v>6</v>
      </c>
      <c r="F1562" s="59" t="s">
        <v>20</v>
      </c>
    </row>
    <row r="1563" spans="1:6" x14ac:dyDescent="0.25">
      <c r="A1563" s="59" t="s">
        <v>2962</v>
      </c>
      <c r="B1563" s="59" t="s">
        <v>2963</v>
      </c>
      <c r="C1563" s="59" t="s">
        <v>3126</v>
      </c>
      <c r="D1563" s="59" t="s">
        <v>3127</v>
      </c>
      <c r="E1563" s="59">
        <v>6</v>
      </c>
      <c r="F1563" s="59" t="s">
        <v>20</v>
      </c>
    </row>
    <row r="1564" spans="1:6" x14ac:dyDescent="0.25">
      <c r="A1564" s="59" t="s">
        <v>2962</v>
      </c>
      <c r="B1564" s="59" t="s">
        <v>2963</v>
      </c>
      <c r="C1564" s="59" t="s">
        <v>3128</v>
      </c>
      <c r="D1564" s="59" t="s">
        <v>3129</v>
      </c>
      <c r="E1564" s="59">
        <v>5</v>
      </c>
      <c r="F1564" s="59" t="s">
        <v>9</v>
      </c>
    </row>
    <row r="1565" spans="1:6" x14ac:dyDescent="0.25">
      <c r="A1565" s="59" t="s">
        <v>2962</v>
      </c>
      <c r="B1565" s="59" t="s">
        <v>2963</v>
      </c>
      <c r="C1565" s="59" t="s">
        <v>3130</v>
      </c>
      <c r="D1565" s="59" t="s">
        <v>3131</v>
      </c>
      <c r="E1565" s="59">
        <v>6</v>
      </c>
      <c r="F1565" s="59" t="s">
        <v>20</v>
      </c>
    </row>
    <row r="1566" spans="1:6" x14ac:dyDescent="0.25">
      <c r="A1566" s="59" t="s">
        <v>2962</v>
      </c>
      <c r="B1566" s="59" t="s">
        <v>2963</v>
      </c>
      <c r="C1566" s="59" t="s">
        <v>3132</v>
      </c>
      <c r="D1566" s="59" t="s">
        <v>3133</v>
      </c>
      <c r="E1566" s="59">
        <v>6</v>
      </c>
      <c r="F1566" s="59" t="s">
        <v>20</v>
      </c>
    </row>
    <row r="1567" spans="1:6" x14ac:dyDescent="0.25">
      <c r="A1567" s="59" t="s">
        <v>2962</v>
      </c>
      <c r="B1567" s="59" t="s">
        <v>2963</v>
      </c>
      <c r="C1567" s="59" t="s">
        <v>3134</v>
      </c>
      <c r="D1567" s="59" t="s">
        <v>3135</v>
      </c>
      <c r="E1567" s="59">
        <v>5</v>
      </c>
      <c r="F1567" s="59" t="s">
        <v>9</v>
      </c>
    </row>
    <row r="1568" spans="1:6" x14ac:dyDescent="0.25">
      <c r="A1568" s="59" t="s">
        <v>2962</v>
      </c>
      <c r="B1568" s="59" t="s">
        <v>2963</v>
      </c>
      <c r="C1568" s="59" t="s">
        <v>3136</v>
      </c>
      <c r="D1568" s="59" t="s">
        <v>3137</v>
      </c>
      <c r="E1568" s="59">
        <v>6</v>
      </c>
      <c r="F1568" s="59" t="s">
        <v>20</v>
      </c>
    </row>
    <row r="1569" spans="1:6" x14ac:dyDescent="0.25">
      <c r="A1569" s="59" t="s">
        <v>2962</v>
      </c>
      <c r="B1569" s="59" t="s">
        <v>2963</v>
      </c>
      <c r="C1569" s="59" t="s">
        <v>3138</v>
      </c>
      <c r="D1569" s="59" t="s">
        <v>3139</v>
      </c>
      <c r="E1569" s="59">
        <v>6</v>
      </c>
      <c r="F1569" s="59" t="s">
        <v>20</v>
      </c>
    </row>
    <row r="1570" spans="1:6" x14ac:dyDescent="0.25">
      <c r="A1570" s="59" t="s">
        <v>2962</v>
      </c>
      <c r="B1570" s="59" t="s">
        <v>2963</v>
      </c>
      <c r="C1570" s="59" t="s">
        <v>3140</v>
      </c>
      <c r="D1570" s="59" t="s">
        <v>3141</v>
      </c>
      <c r="E1570" s="59">
        <v>5</v>
      </c>
      <c r="F1570" s="59" t="s">
        <v>20</v>
      </c>
    </row>
    <row r="1571" spans="1:6" x14ac:dyDescent="0.25">
      <c r="A1571" s="59" t="s">
        <v>2962</v>
      </c>
      <c r="B1571" s="59" t="s">
        <v>2963</v>
      </c>
      <c r="C1571" s="59" t="s">
        <v>3142</v>
      </c>
      <c r="D1571" s="59" t="s">
        <v>3143</v>
      </c>
      <c r="E1571" s="59">
        <v>5</v>
      </c>
      <c r="F1571" s="59" t="s">
        <v>20</v>
      </c>
    </row>
    <row r="1572" spans="1:6" x14ac:dyDescent="0.25">
      <c r="A1572" s="59" t="s">
        <v>2962</v>
      </c>
      <c r="B1572" s="59" t="s">
        <v>2963</v>
      </c>
      <c r="C1572" s="59" t="s">
        <v>3144</v>
      </c>
      <c r="D1572" s="59" t="s">
        <v>3145</v>
      </c>
      <c r="E1572" s="59">
        <v>4</v>
      </c>
      <c r="F1572" s="59" t="s">
        <v>9</v>
      </c>
    </row>
    <row r="1573" spans="1:6" x14ac:dyDescent="0.25">
      <c r="A1573" s="59" t="s">
        <v>2962</v>
      </c>
      <c r="B1573" s="59" t="s">
        <v>2963</v>
      </c>
      <c r="C1573" s="59" t="s">
        <v>3146</v>
      </c>
      <c r="D1573" s="59" t="s">
        <v>3147</v>
      </c>
      <c r="E1573" s="59">
        <v>5</v>
      </c>
      <c r="F1573" s="59" t="s">
        <v>20</v>
      </c>
    </row>
    <row r="1574" spans="1:6" x14ac:dyDescent="0.25">
      <c r="A1574" s="59" t="s">
        <v>2962</v>
      </c>
      <c r="B1574" s="59" t="s">
        <v>2963</v>
      </c>
      <c r="C1574" s="59" t="s">
        <v>3148</v>
      </c>
      <c r="D1574" s="59" t="s">
        <v>3149</v>
      </c>
      <c r="E1574" s="59">
        <v>5</v>
      </c>
      <c r="F1574" s="59" t="s">
        <v>20</v>
      </c>
    </row>
    <row r="1575" spans="1:6" x14ac:dyDescent="0.25">
      <c r="A1575" s="59" t="s">
        <v>2962</v>
      </c>
      <c r="B1575" s="59" t="s">
        <v>2963</v>
      </c>
      <c r="C1575" s="59" t="s">
        <v>3150</v>
      </c>
      <c r="D1575" s="59" t="s">
        <v>3151</v>
      </c>
      <c r="E1575" s="59">
        <v>5</v>
      </c>
      <c r="F1575" s="59" t="s">
        <v>20</v>
      </c>
    </row>
    <row r="1576" spans="1:6" x14ac:dyDescent="0.25">
      <c r="A1576" s="59" t="s">
        <v>2962</v>
      </c>
      <c r="B1576" s="59" t="s">
        <v>2963</v>
      </c>
      <c r="C1576" s="59" t="s">
        <v>3152</v>
      </c>
      <c r="D1576" s="59" t="s">
        <v>3153</v>
      </c>
      <c r="E1576" s="59">
        <v>4</v>
      </c>
      <c r="F1576" s="59" t="s">
        <v>9</v>
      </c>
    </row>
    <row r="1577" spans="1:6" x14ac:dyDescent="0.25">
      <c r="A1577" s="59" t="s">
        <v>2962</v>
      </c>
      <c r="B1577" s="59" t="s">
        <v>2963</v>
      </c>
      <c r="C1577" s="59" t="s">
        <v>3154</v>
      </c>
      <c r="D1577" s="59" t="s">
        <v>3155</v>
      </c>
      <c r="E1577" s="59">
        <v>5</v>
      </c>
      <c r="F1577" s="59" t="s">
        <v>20</v>
      </c>
    </row>
    <row r="1578" spans="1:6" x14ac:dyDescent="0.25">
      <c r="A1578" s="59" t="s">
        <v>2962</v>
      </c>
      <c r="B1578" s="59" t="s">
        <v>2963</v>
      </c>
      <c r="C1578" s="59" t="s">
        <v>3156</v>
      </c>
      <c r="D1578" s="59" t="s">
        <v>3157</v>
      </c>
      <c r="E1578" s="59">
        <v>5</v>
      </c>
      <c r="F1578" s="59" t="s">
        <v>20</v>
      </c>
    </row>
    <row r="1579" spans="1:6" x14ac:dyDescent="0.25">
      <c r="A1579" s="59" t="s">
        <v>2962</v>
      </c>
      <c r="B1579" s="59" t="s">
        <v>2963</v>
      </c>
      <c r="C1579" s="59" t="s">
        <v>3158</v>
      </c>
      <c r="D1579" s="59" t="s">
        <v>3159</v>
      </c>
      <c r="E1579" s="59">
        <v>5</v>
      </c>
      <c r="F1579" s="59" t="s">
        <v>20</v>
      </c>
    </row>
    <row r="1580" spans="1:6" x14ac:dyDescent="0.25">
      <c r="A1580" s="59" t="s">
        <v>2962</v>
      </c>
      <c r="B1580" s="59" t="s">
        <v>2963</v>
      </c>
      <c r="C1580" s="59" t="s">
        <v>3160</v>
      </c>
      <c r="D1580" s="59" t="s">
        <v>3161</v>
      </c>
      <c r="E1580" s="59">
        <v>4</v>
      </c>
      <c r="F1580" s="59" t="s">
        <v>20</v>
      </c>
    </row>
    <row r="1581" spans="1:6" x14ac:dyDescent="0.25">
      <c r="A1581" s="59" t="s">
        <v>2962</v>
      </c>
      <c r="B1581" s="59" t="s">
        <v>2963</v>
      </c>
      <c r="C1581" s="59" t="s">
        <v>3162</v>
      </c>
      <c r="D1581" s="59" t="s">
        <v>3163</v>
      </c>
      <c r="E1581" s="59">
        <v>4</v>
      </c>
      <c r="F1581" s="59" t="s">
        <v>20</v>
      </c>
    </row>
    <row r="1582" spans="1:6" x14ac:dyDescent="0.25">
      <c r="A1582" s="59" t="s">
        <v>2962</v>
      </c>
      <c r="B1582" s="59" t="s">
        <v>2963</v>
      </c>
      <c r="C1582" s="59" t="s">
        <v>3164</v>
      </c>
      <c r="D1582" s="59" t="s">
        <v>3165</v>
      </c>
      <c r="E1582" s="59">
        <v>3</v>
      </c>
      <c r="F1582" s="59" t="s">
        <v>9</v>
      </c>
    </row>
    <row r="1583" spans="1:6" x14ac:dyDescent="0.25">
      <c r="A1583" s="59" t="s">
        <v>2962</v>
      </c>
      <c r="B1583" s="59" t="s">
        <v>2963</v>
      </c>
      <c r="C1583" s="59" t="s">
        <v>3166</v>
      </c>
      <c r="D1583" s="59" t="s">
        <v>3167</v>
      </c>
      <c r="E1583" s="59">
        <v>4</v>
      </c>
      <c r="F1583" s="59" t="s">
        <v>9</v>
      </c>
    </row>
    <row r="1584" spans="1:6" x14ac:dyDescent="0.25">
      <c r="A1584" s="59" t="s">
        <v>2962</v>
      </c>
      <c r="B1584" s="59" t="s">
        <v>2963</v>
      </c>
      <c r="C1584" s="59" t="s">
        <v>3168</v>
      </c>
      <c r="D1584" s="59" t="s">
        <v>3169</v>
      </c>
      <c r="E1584" s="59">
        <v>5</v>
      </c>
      <c r="F1584" s="59" t="s">
        <v>9</v>
      </c>
    </row>
    <row r="1585" spans="1:6" x14ac:dyDescent="0.25">
      <c r="A1585" s="59" t="s">
        <v>2962</v>
      </c>
      <c r="B1585" s="59" t="s">
        <v>2963</v>
      </c>
      <c r="C1585" s="59" t="s">
        <v>3170</v>
      </c>
      <c r="D1585" s="59" t="s">
        <v>3171</v>
      </c>
      <c r="E1585" s="59">
        <v>6</v>
      </c>
      <c r="F1585" s="59" t="s">
        <v>20</v>
      </c>
    </row>
    <row r="1586" spans="1:6" x14ac:dyDescent="0.25">
      <c r="A1586" s="59" t="s">
        <v>2962</v>
      </c>
      <c r="B1586" s="59" t="s">
        <v>2963</v>
      </c>
      <c r="C1586" s="59" t="s">
        <v>3172</v>
      </c>
      <c r="D1586" s="59" t="s">
        <v>3173</v>
      </c>
      <c r="E1586" s="59">
        <v>6</v>
      </c>
      <c r="F1586" s="59" t="s">
        <v>20</v>
      </c>
    </row>
    <row r="1587" spans="1:6" x14ac:dyDescent="0.25">
      <c r="A1587" s="59" t="s">
        <v>2962</v>
      </c>
      <c r="B1587" s="59" t="s">
        <v>2963</v>
      </c>
      <c r="C1587" s="59" t="s">
        <v>3174</v>
      </c>
      <c r="D1587" s="59" t="s">
        <v>3175</v>
      </c>
      <c r="E1587" s="59">
        <v>5</v>
      </c>
      <c r="F1587" s="59" t="s">
        <v>9</v>
      </c>
    </row>
    <row r="1588" spans="1:6" x14ac:dyDescent="0.25">
      <c r="A1588" s="59" t="s">
        <v>2962</v>
      </c>
      <c r="B1588" s="59" t="s">
        <v>2963</v>
      </c>
      <c r="C1588" s="59" t="s">
        <v>3176</v>
      </c>
      <c r="D1588" s="59" t="s">
        <v>3177</v>
      </c>
      <c r="E1588" s="59">
        <v>6</v>
      </c>
      <c r="F1588" s="59" t="s">
        <v>20</v>
      </c>
    </row>
    <row r="1589" spans="1:6" x14ac:dyDescent="0.25">
      <c r="A1589" s="59" t="s">
        <v>2962</v>
      </c>
      <c r="B1589" s="59" t="s">
        <v>2963</v>
      </c>
      <c r="C1589" s="59" t="s">
        <v>3178</v>
      </c>
      <c r="D1589" s="59" t="s">
        <v>3179</v>
      </c>
      <c r="E1589" s="59">
        <v>6</v>
      </c>
      <c r="F1589" s="59" t="s">
        <v>20</v>
      </c>
    </row>
    <row r="1590" spans="1:6" x14ac:dyDescent="0.25">
      <c r="A1590" s="59" t="s">
        <v>2962</v>
      </c>
      <c r="B1590" s="59" t="s">
        <v>2963</v>
      </c>
      <c r="C1590" s="59" t="s">
        <v>3180</v>
      </c>
      <c r="D1590" s="59" t="s">
        <v>3181</v>
      </c>
      <c r="E1590" s="59">
        <v>5</v>
      </c>
      <c r="F1590" s="59" t="s">
        <v>9</v>
      </c>
    </row>
    <row r="1591" spans="1:6" x14ac:dyDescent="0.25">
      <c r="A1591" s="59" t="s">
        <v>2962</v>
      </c>
      <c r="B1591" s="59" t="s">
        <v>2963</v>
      </c>
      <c r="C1591" s="59" t="s">
        <v>3182</v>
      </c>
      <c r="D1591" s="59" t="s">
        <v>3183</v>
      </c>
      <c r="E1591" s="59">
        <v>6</v>
      </c>
      <c r="F1591" s="59" t="s">
        <v>20</v>
      </c>
    </row>
    <row r="1592" spans="1:6" x14ac:dyDescent="0.25">
      <c r="A1592" s="59" t="s">
        <v>2962</v>
      </c>
      <c r="B1592" s="59" t="s">
        <v>2963</v>
      </c>
      <c r="C1592" s="59" t="s">
        <v>3184</v>
      </c>
      <c r="D1592" s="59" t="s">
        <v>3185</v>
      </c>
      <c r="E1592" s="59">
        <v>6</v>
      </c>
      <c r="F1592" s="59" t="s">
        <v>20</v>
      </c>
    </row>
    <row r="1593" spans="1:6" x14ac:dyDescent="0.25">
      <c r="A1593" s="59" t="s">
        <v>2962</v>
      </c>
      <c r="B1593" s="59" t="s">
        <v>2963</v>
      </c>
      <c r="C1593" s="59" t="s">
        <v>3186</v>
      </c>
      <c r="D1593" s="59" t="s">
        <v>3187</v>
      </c>
      <c r="E1593" s="59">
        <v>5</v>
      </c>
      <c r="F1593" s="59" t="s">
        <v>9</v>
      </c>
    </row>
    <row r="1594" spans="1:6" x14ac:dyDescent="0.25">
      <c r="A1594" s="59" t="s">
        <v>2962</v>
      </c>
      <c r="B1594" s="59" t="s">
        <v>2963</v>
      </c>
      <c r="C1594" s="59" t="s">
        <v>3188</v>
      </c>
      <c r="D1594" s="59" t="s">
        <v>3189</v>
      </c>
      <c r="E1594" s="59">
        <v>6</v>
      </c>
      <c r="F1594" s="59" t="s">
        <v>20</v>
      </c>
    </row>
    <row r="1595" spans="1:6" x14ac:dyDescent="0.25">
      <c r="A1595" s="59" t="s">
        <v>2962</v>
      </c>
      <c r="B1595" s="59" t="s">
        <v>2963</v>
      </c>
      <c r="C1595" s="59" t="s">
        <v>3190</v>
      </c>
      <c r="D1595" s="59" t="s">
        <v>3191</v>
      </c>
      <c r="E1595" s="59">
        <v>6</v>
      </c>
      <c r="F1595" s="59" t="s">
        <v>20</v>
      </c>
    </row>
    <row r="1596" spans="1:6" x14ac:dyDescent="0.25">
      <c r="A1596" s="59" t="s">
        <v>2962</v>
      </c>
      <c r="B1596" s="59" t="s">
        <v>2963</v>
      </c>
      <c r="C1596" s="59" t="s">
        <v>3192</v>
      </c>
      <c r="D1596" s="59" t="s">
        <v>3193</v>
      </c>
      <c r="E1596" s="59">
        <v>5</v>
      </c>
      <c r="F1596" s="59" t="s">
        <v>9</v>
      </c>
    </row>
    <row r="1597" spans="1:6" x14ac:dyDescent="0.25">
      <c r="A1597" s="59" t="s">
        <v>2962</v>
      </c>
      <c r="B1597" s="59" t="s">
        <v>2963</v>
      </c>
      <c r="C1597" s="59" t="s">
        <v>3194</v>
      </c>
      <c r="D1597" s="59" t="s">
        <v>3195</v>
      </c>
      <c r="E1597" s="59">
        <v>6</v>
      </c>
      <c r="F1597" s="59" t="s">
        <v>20</v>
      </c>
    </row>
    <row r="1598" spans="1:6" x14ac:dyDescent="0.25">
      <c r="A1598" s="59" t="s">
        <v>2962</v>
      </c>
      <c r="B1598" s="59" t="s">
        <v>2963</v>
      </c>
      <c r="C1598" s="59" t="s">
        <v>3196</v>
      </c>
      <c r="D1598" s="59" t="s">
        <v>3197</v>
      </c>
      <c r="E1598" s="59">
        <v>6</v>
      </c>
      <c r="F1598" s="59" t="s">
        <v>20</v>
      </c>
    </row>
    <row r="1599" spans="1:6" x14ac:dyDescent="0.25">
      <c r="A1599" s="59" t="s">
        <v>2962</v>
      </c>
      <c r="B1599" s="59" t="s">
        <v>2963</v>
      </c>
      <c r="C1599" s="59" t="s">
        <v>3198</v>
      </c>
      <c r="D1599" s="59" t="s">
        <v>3199</v>
      </c>
      <c r="E1599" s="59">
        <v>5</v>
      </c>
      <c r="F1599" s="59" t="s">
        <v>9</v>
      </c>
    </row>
    <row r="1600" spans="1:6" x14ac:dyDescent="0.25">
      <c r="A1600" s="59" t="s">
        <v>2962</v>
      </c>
      <c r="B1600" s="59" t="s">
        <v>2963</v>
      </c>
      <c r="C1600" s="59" t="s">
        <v>3200</v>
      </c>
      <c r="D1600" s="59" t="s">
        <v>3201</v>
      </c>
      <c r="E1600" s="59">
        <v>6</v>
      </c>
      <c r="F1600" s="59" t="s">
        <v>20</v>
      </c>
    </row>
    <row r="1601" spans="1:6" x14ac:dyDescent="0.25">
      <c r="A1601" s="59" t="s">
        <v>2962</v>
      </c>
      <c r="B1601" s="59" t="s">
        <v>2963</v>
      </c>
      <c r="C1601" s="59" t="s">
        <v>3202</v>
      </c>
      <c r="D1601" s="59" t="s">
        <v>3203</v>
      </c>
      <c r="E1601" s="59">
        <v>6</v>
      </c>
      <c r="F1601" s="59" t="s">
        <v>20</v>
      </c>
    </row>
    <row r="1602" spans="1:6" x14ac:dyDescent="0.25">
      <c r="A1602" s="59" t="s">
        <v>2962</v>
      </c>
      <c r="B1602" s="59" t="s">
        <v>2963</v>
      </c>
      <c r="C1602" s="59" t="s">
        <v>3204</v>
      </c>
      <c r="D1602" s="59" t="s">
        <v>3205</v>
      </c>
      <c r="E1602" s="59">
        <v>5</v>
      </c>
      <c r="F1602" s="59" t="s">
        <v>9</v>
      </c>
    </row>
    <row r="1603" spans="1:6" x14ac:dyDescent="0.25">
      <c r="A1603" s="59" t="s">
        <v>2962</v>
      </c>
      <c r="B1603" s="59" t="s">
        <v>2963</v>
      </c>
      <c r="C1603" s="59" t="s">
        <v>3206</v>
      </c>
      <c r="D1603" s="59" t="s">
        <v>3207</v>
      </c>
      <c r="E1603" s="59">
        <v>6</v>
      </c>
      <c r="F1603" s="59" t="s">
        <v>20</v>
      </c>
    </row>
    <row r="1604" spans="1:6" x14ac:dyDescent="0.25">
      <c r="A1604" s="59" t="s">
        <v>2962</v>
      </c>
      <c r="B1604" s="59" t="s">
        <v>2963</v>
      </c>
      <c r="C1604" s="59" t="s">
        <v>3208</v>
      </c>
      <c r="D1604" s="59" t="s">
        <v>3209</v>
      </c>
      <c r="E1604" s="59">
        <v>6</v>
      </c>
      <c r="F1604" s="59" t="s">
        <v>20</v>
      </c>
    </row>
    <row r="1605" spans="1:6" x14ac:dyDescent="0.25">
      <c r="A1605" s="59" t="s">
        <v>2962</v>
      </c>
      <c r="B1605" s="59" t="s">
        <v>2963</v>
      </c>
      <c r="C1605" s="59" t="s">
        <v>3210</v>
      </c>
      <c r="D1605" s="59" t="s">
        <v>3211</v>
      </c>
      <c r="E1605" s="59">
        <v>5</v>
      </c>
      <c r="F1605" s="59" t="s">
        <v>9</v>
      </c>
    </row>
    <row r="1606" spans="1:6" x14ac:dyDescent="0.25">
      <c r="A1606" s="59" t="s">
        <v>2962</v>
      </c>
      <c r="B1606" s="59" t="s">
        <v>2963</v>
      </c>
      <c r="C1606" s="59" t="s">
        <v>3212</v>
      </c>
      <c r="D1606" s="59" t="s">
        <v>3213</v>
      </c>
      <c r="E1606" s="59">
        <v>6</v>
      </c>
      <c r="F1606" s="59" t="s">
        <v>20</v>
      </c>
    </row>
    <row r="1607" spans="1:6" x14ac:dyDescent="0.25">
      <c r="A1607" s="59" t="s">
        <v>2962</v>
      </c>
      <c r="B1607" s="59" t="s">
        <v>2963</v>
      </c>
      <c r="C1607" s="59" t="s">
        <v>3214</v>
      </c>
      <c r="D1607" s="59" t="s">
        <v>3215</v>
      </c>
      <c r="E1607" s="59">
        <v>6</v>
      </c>
      <c r="F1607" s="59" t="s">
        <v>20</v>
      </c>
    </row>
    <row r="1608" spans="1:6" x14ac:dyDescent="0.25">
      <c r="A1608" s="59" t="s">
        <v>2962</v>
      </c>
      <c r="B1608" s="59" t="s">
        <v>2963</v>
      </c>
      <c r="C1608" s="59" t="s">
        <v>3216</v>
      </c>
      <c r="D1608" s="59" t="s">
        <v>3217</v>
      </c>
      <c r="E1608" s="59">
        <v>5</v>
      </c>
      <c r="F1608" s="59" t="s">
        <v>9</v>
      </c>
    </row>
    <row r="1609" spans="1:6" x14ac:dyDescent="0.25">
      <c r="A1609" s="59" t="s">
        <v>2962</v>
      </c>
      <c r="B1609" s="59" t="s">
        <v>2963</v>
      </c>
      <c r="C1609" s="59" t="s">
        <v>3218</v>
      </c>
      <c r="D1609" s="59" t="s">
        <v>3219</v>
      </c>
      <c r="E1609" s="59">
        <v>6</v>
      </c>
      <c r="F1609" s="59" t="s">
        <v>20</v>
      </c>
    </row>
    <row r="1610" spans="1:6" x14ac:dyDescent="0.25">
      <c r="A1610" s="59" t="s">
        <v>2962</v>
      </c>
      <c r="B1610" s="59" t="s">
        <v>2963</v>
      </c>
      <c r="C1610" s="59" t="s">
        <v>3220</v>
      </c>
      <c r="D1610" s="59" t="s">
        <v>3221</v>
      </c>
      <c r="E1610" s="59">
        <v>6</v>
      </c>
      <c r="F1610" s="59" t="s">
        <v>20</v>
      </c>
    </row>
    <row r="1611" spans="1:6" x14ac:dyDescent="0.25">
      <c r="A1611" s="59" t="s">
        <v>2962</v>
      </c>
      <c r="B1611" s="59" t="s">
        <v>2963</v>
      </c>
      <c r="C1611" s="59" t="s">
        <v>3222</v>
      </c>
      <c r="D1611" s="59" t="s">
        <v>3223</v>
      </c>
      <c r="E1611" s="59">
        <v>5</v>
      </c>
      <c r="F1611" s="59" t="s">
        <v>20</v>
      </c>
    </row>
    <row r="1612" spans="1:6" x14ac:dyDescent="0.25">
      <c r="A1612" s="59" t="s">
        <v>2962</v>
      </c>
      <c r="B1612" s="59" t="s">
        <v>2963</v>
      </c>
      <c r="C1612" s="59" t="s">
        <v>3224</v>
      </c>
      <c r="D1612" s="59" t="s">
        <v>3225</v>
      </c>
      <c r="E1612" s="59">
        <v>4</v>
      </c>
      <c r="F1612" s="59" t="s">
        <v>20</v>
      </c>
    </row>
    <row r="1613" spans="1:6" x14ac:dyDescent="0.25">
      <c r="A1613" s="59" t="s">
        <v>2962</v>
      </c>
      <c r="B1613" s="59" t="s">
        <v>2963</v>
      </c>
      <c r="C1613" s="59" t="s">
        <v>3226</v>
      </c>
      <c r="D1613" s="59" t="s">
        <v>3227</v>
      </c>
      <c r="E1613" s="59">
        <v>4</v>
      </c>
      <c r="F1613" s="59" t="s">
        <v>20</v>
      </c>
    </row>
    <row r="1614" spans="1:6" x14ac:dyDescent="0.25">
      <c r="A1614" s="59" t="s">
        <v>2962</v>
      </c>
      <c r="B1614" s="59" t="s">
        <v>2963</v>
      </c>
      <c r="C1614" s="59" t="s">
        <v>3228</v>
      </c>
      <c r="D1614" s="59" t="s">
        <v>3229</v>
      </c>
      <c r="E1614" s="59">
        <v>3</v>
      </c>
      <c r="F1614" s="59" t="s">
        <v>9</v>
      </c>
    </row>
    <row r="1615" spans="1:6" x14ac:dyDescent="0.25">
      <c r="A1615" s="59" t="s">
        <v>2962</v>
      </c>
      <c r="B1615" s="59" t="s">
        <v>2963</v>
      </c>
      <c r="C1615" s="59" t="s">
        <v>3230</v>
      </c>
      <c r="D1615" s="59" t="s">
        <v>3231</v>
      </c>
      <c r="E1615" s="59">
        <v>4</v>
      </c>
      <c r="F1615" s="59" t="s">
        <v>9</v>
      </c>
    </row>
    <row r="1616" spans="1:6" x14ac:dyDescent="0.25">
      <c r="A1616" s="59" t="s">
        <v>2962</v>
      </c>
      <c r="B1616" s="59" t="s">
        <v>2963</v>
      </c>
      <c r="C1616" s="59" t="s">
        <v>3232</v>
      </c>
      <c r="D1616" s="59" t="s">
        <v>3233</v>
      </c>
      <c r="E1616" s="59">
        <v>5</v>
      </c>
      <c r="F1616" s="59" t="s">
        <v>20</v>
      </c>
    </row>
    <row r="1617" spans="1:6" x14ac:dyDescent="0.25">
      <c r="A1617" s="59" t="s">
        <v>2962</v>
      </c>
      <c r="B1617" s="59" t="s">
        <v>2963</v>
      </c>
      <c r="C1617" s="59" t="s">
        <v>3234</v>
      </c>
      <c r="D1617" s="59" t="s">
        <v>3235</v>
      </c>
      <c r="E1617" s="59">
        <v>5</v>
      </c>
      <c r="F1617" s="59" t="s">
        <v>20</v>
      </c>
    </row>
    <row r="1618" spans="1:6" x14ac:dyDescent="0.25">
      <c r="A1618" s="59" t="s">
        <v>2962</v>
      </c>
      <c r="B1618" s="59" t="s">
        <v>2963</v>
      </c>
      <c r="C1618" s="59" t="s">
        <v>3236</v>
      </c>
      <c r="D1618" s="59" t="s">
        <v>3237</v>
      </c>
      <c r="E1618" s="59">
        <v>5</v>
      </c>
      <c r="F1618" s="59" t="s">
        <v>20</v>
      </c>
    </row>
    <row r="1619" spans="1:6" x14ac:dyDescent="0.25">
      <c r="A1619" s="59" t="s">
        <v>2962</v>
      </c>
      <c r="B1619" s="59" t="s">
        <v>2963</v>
      </c>
      <c r="C1619" s="59" t="s">
        <v>3238</v>
      </c>
      <c r="D1619" s="59" t="s">
        <v>3239</v>
      </c>
      <c r="E1619" s="59">
        <v>5</v>
      </c>
      <c r="F1619" s="59" t="s">
        <v>20</v>
      </c>
    </row>
    <row r="1620" spans="1:6" x14ac:dyDescent="0.25">
      <c r="A1620" s="59" t="s">
        <v>2962</v>
      </c>
      <c r="B1620" s="59" t="s">
        <v>2963</v>
      </c>
      <c r="C1620" s="59" t="s">
        <v>3240</v>
      </c>
      <c r="D1620" s="59" t="s">
        <v>3241</v>
      </c>
      <c r="E1620" s="59">
        <v>5</v>
      </c>
      <c r="F1620" s="59" t="s">
        <v>20</v>
      </c>
    </row>
    <row r="1621" spans="1:6" x14ac:dyDescent="0.25">
      <c r="A1621" s="59" t="s">
        <v>2962</v>
      </c>
      <c r="B1621" s="59" t="s">
        <v>2963</v>
      </c>
      <c r="C1621" s="59" t="s">
        <v>3242</v>
      </c>
      <c r="D1621" s="59" t="s">
        <v>3243</v>
      </c>
      <c r="E1621" s="59">
        <v>5</v>
      </c>
      <c r="F1621" s="59" t="s">
        <v>20</v>
      </c>
    </row>
    <row r="1622" spans="1:6" x14ac:dyDescent="0.25">
      <c r="A1622" s="59" t="s">
        <v>2962</v>
      </c>
      <c r="B1622" s="59" t="s">
        <v>2963</v>
      </c>
      <c r="C1622" s="59" t="s">
        <v>3244</v>
      </c>
      <c r="D1622" s="59" t="s">
        <v>3245</v>
      </c>
      <c r="E1622" s="59">
        <v>5</v>
      </c>
      <c r="F1622" s="59" t="s">
        <v>20</v>
      </c>
    </row>
    <row r="1623" spans="1:6" x14ac:dyDescent="0.25">
      <c r="A1623" s="59" t="s">
        <v>2962</v>
      </c>
      <c r="B1623" s="59" t="s">
        <v>2963</v>
      </c>
      <c r="C1623" s="59" t="s">
        <v>3246</v>
      </c>
      <c r="D1623" s="59" t="s">
        <v>3247</v>
      </c>
      <c r="E1623" s="59">
        <v>5</v>
      </c>
      <c r="F1623" s="59" t="s">
        <v>20</v>
      </c>
    </row>
    <row r="1624" spans="1:6" x14ac:dyDescent="0.25">
      <c r="A1624" s="59" t="s">
        <v>2962</v>
      </c>
      <c r="B1624" s="59" t="s">
        <v>2963</v>
      </c>
      <c r="C1624" s="59" t="s">
        <v>3248</v>
      </c>
      <c r="D1624" s="59" t="s">
        <v>3249</v>
      </c>
      <c r="E1624" s="59">
        <v>5</v>
      </c>
      <c r="F1624" s="59" t="s">
        <v>20</v>
      </c>
    </row>
    <row r="1625" spans="1:6" x14ac:dyDescent="0.25">
      <c r="A1625" s="59" t="s">
        <v>2962</v>
      </c>
      <c r="B1625" s="59" t="s">
        <v>2963</v>
      </c>
      <c r="C1625" s="59" t="s">
        <v>3250</v>
      </c>
      <c r="D1625" s="59" t="s">
        <v>3251</v>
      </c>
      <c r="E1625" s="59">
        <v>5</v>
      </c>
      <c r="F1625" s="59" t="s">
        <v>20</v>
      </c>
    </row>
    <row r="1626" spans="1:6" x14ac:dyDescent="0.25">
      <c r="A1626" s="59" t="s">
        <v>2962</v>
      </c>
      <c r="B1626" s="59" t="s">
        <v>2963</v>
      </c>
      <c r="C1626" s="59" t="s">
        <v>3252</v>
      </c>
      <c r="D1626" s="59" t="s">
        <v>3253</v>
      </c>
      <c r="E1626" s="59">
        <v>5</v>
      </c>
      <c r="F1626" s="59" t="s">
        <v>20</v>
      </c>
    </row>
    <row r="1627" spans="1:6" x14ac:dyDescent="0.25">
      <c r="A1627" s="59" t="s">
        <v>2962</v>
      </c>
      <c r="B1627" s="59" t="s">
        <v>2963</v>
      </c>
      <c r="C1627" s="59" t="s">
        <v>3254</v>
      </c>
      <c r="D1627" s="59" t="s">
        <v>3255</v>
      </c>
      <c r="E1627" s="59">
        <v>4</v>
      </c>
      <c r="F1627" s="59" t="s">
        <v>20</v>
      </c>
    </row>
    <row r="1628" spans="1:6" x14ac:dyDescent="0.25">
      <c r="A1628" s="59" t="s">
        <v>2962</v>
      </c>
      <c r="B1628" s="59" t="s">
        <v>2963</v>
      </c>
      <c r="C1628" s="59" t="s">
        <v>3256</v>
      </c>
      <c r="D1628" s="59" t="s">
        <v>3257</v>
      </c>
      <c r="E1628" s="59">
        <v>4</v>
      </c>
      <c r="F1628" s="59" t="s">
        <v>20</v>
      </c>
    </row>
    <row r="1629" spans="1:6" x14ac:dyDescent="0.25">
      <c r="A1629" s="59" t="s">
        <v>2962</v>
      </c>
      <c r="B1629" s="59" t="s">
        <v>2963</v>
      </c>
      <c r="C1629" s="59" t="s">
        <v>3258</v>
      </c>
      <c r="D1629" s="59" t="s">
        <v>3259</v>
      </c>
      <c r="E1629" s="59">
        <v>3</v>
      </c>
      <c r="F1629" s="59" t="s">
        <v>9</v>
      </c>
    </row>
    <row r="1630" spans="1:6" x14ac:dyDescent="0.25">
      <c r="A1630" s="59" t="s">
        <v>2962</v>
      </c>
      <c r="B1630" s="59" t="s">
        <v>2963</v>
      </c>
      <c r="C1630" s="59" t="s">
        <v>3260</v>
      </c>
      <c r="D1630" s="59" t="s">
        <v>3261</v>
      </c>
      <c r="E1630" s="59">
        <v>4</v>
      </c>
      <c r="F1630" s="59" t="s">
        <v>9</v>
      </c>
    </row>
    <row r="1631" spans="1:6" x14ac:dyDescent="0.25">
      <c r="A1631" s="59" t="s">
        <v>2962</v>
      </c>
      <c r="B1631" s="59" t="s">
        <v>2963</v>
      </c>
      <c r="C1631" s="59" t="s">
        <v>3262</v>
      </c>
      <c r="D1631" s="59" t="s">
        <v>3263</v>
      </c>
      <c r="E1631" s="59">
        <v>5</v>
      </c>
      <c r="F1631" s="59" t="s">
        <v>9</v>
      </c>
    </row>
    <row r="1632" spans="1:6" x14ac:dyDescent="0.25">
      <c r="A1632" s="59" t="s">
        <v>2962</v>
      </c>
      <c r="B1632" s="59" t="s">
        <v>2963</v>
      </c>
      <c r="C1632" s="59" t="s">
        <v>3264</v>
      </c>
      <c r="D1632" s="59" t="s">
        <v>3265</v>
      </c>
      <c r="E1632" s="59">
        <v>6</v>
      </c>
      <c r="F1632" s="59" t="s">
        <v>20</v>
      </c>
    </row>
    <row r="1633" spans="1:6" x14ac:dyDescent="0.25">
      <c r="A1633" s="59" t="s">
        <v>2962</v>
      </c>
      <c r="B1633" s="59" t="s">
        <v>2963</v>
      </c>
      <c r="C1633" s="59" t="s">
        <v>3266</v>
      </c>
      <c r="D1633" s="59" t="s">
        <v>3267</v>
      </c>
      <c r="E1633" s="59">
        <v>6</v>
      </c>
      <c r="F1633" s="59" t="s">
        <v>20</v>
      </c>
    </row>
    <row r="1634" spans="1:6" x14ac:dyDescent="0.25">
      <c r="A1634" s="59" t="s">
        <v>2962</v>
      </c>
      <c r="B1634" s="59" t="s">
        <v>2963</v>
      </c>
      <c r="C1634" s="59" t="s">
        <v>3268</v>
      </c>
      <c r="D1634" s="59" t="s">
        <v>3269</v>
      </c>
      <c r="E1634" s="59">
        <v>5</v>
      </c>
      <c r="F1634" s="59" t="s">
        <v>9</v>
      </c>
    </row>
    <row r="1635" spans="1:6" x14ac:dyDescent="0.25">
      <c r="A1635" s="59" t="s">
        <v>2962</v>
      </c>
      <c r="B1635" s="59" t="s">
        <v>2963</v>
      </c>
      <c r="C1635" s="59" t="s">
        <v>3270</v>
      </c>
      <c r="D1635" s="59" t="s">
        <v>3271</v>
      </c>
      <c r="E1635" s="59">
        <v>6</v>
      </c>
      <c r="F1635" s="59" t="s">
        <v>20</v>
      </c>
    </row>
    <row r="1636" spans="1:6" x14ac:dyDescent="0.25">
      <c r="A1636" s="59" t="s">
        <v>2962</v>
      </c>
      <c r="B1636" s="59" t="s">
        <v>2963</v>
      </c>
      <c r="C1636" s="59" t="s">
        <v>3272</v>
      </c>
      <c r="D1636" s="59" t="s">
        <v>3273</v>
      </c>
      <c r="E1636" s="59">
        <v>6</v>
      </c>
      <c r="F1636" s="59" t="s">
        <v>20</v>
      </c>
    </row>
    <row r="1637" spans="1:6" x14ac:dyDescent="0.25">
      <c r="A1637" s="59" t="s">
        <v>2962</v>
      </c>
      <c r="B1637" s="59" t="s">
        <v>2963</v>
      </c>
      <c r="C1637" s="59" t="s">
        <v>3274</v>
      </c>
      <c r="D1637" s="59" t="s">
        <v>3275</v>
      </c>
      <c r="E1637" s="59">
        <v>5</v>
      </c>
      <c r="F1637" s="59" t="s">
        <v>9</v>
      </c>
    </row>
    <row r="1638" spans="1:6" x14ac:dyDescent="0.25">
      <c r="A1638" s="59" t="s">
        <v>2962</v>
      </c>
      <c r="B1638" s="59" t="s">
        <v>2963</v>
      </c>
      <c r="C1638" s="59" t="s">
        <v>3276</v>
      </c>
      <c r="D1638" s="59" t="s">
        <v>3277</v>
      </c>
      <c r="E1638" s="59">
        <v>6</v>
      </c>
      <c r="F1638" s="59" t="s">
        <v>20</v>
      </c>
    </row>
    <row r="1639" spans="1:6" x14ac:dyDescent="0.25">
      <c r="A1639" s="59" t="s">
        <v>2962</v>
      </c>
      <c r="B1639" s="59" t="s">
        <v>2963</v>
      </c>
      <c r="C1639" s="59" t="s">
        <v>3278</v>
      </c>
      <c r="D1639" s="59" t="s">
        <v>3279</v>
      </c>
      <c r="E1639" s="59">
        <v>6</v>
      </c>
      <c r="F1639" s="59" t="s">
        <v>20</v>
      </c>
    </row>
    <row r="1640" spans="1:6" x14ac:dyDescent="0.25">
      <c r="A1640" s="59" t="s">
        <v>2962</v>
      </c>
      <c r="B1640" s="59" t="s">
        <v>2963</v>
      </c>
      <c r="C1640" s="59" t="s">
        <v>3280</v>
      </c>
      <c r="D1640" s="59" t="s">
        <v>3281</v>
      </c>
      <c r="E1640" s="59">
        <v>5</v>
      </c>
      <c r="F1640" s="59" t="s">
        <v>9</v>
      </c>
    </row>
    <row r="1641" spans="1:6" x14ac:dyDescent="0.25">
      <c r="A1641" s="59" t="s">
        <v>2962</v>
      </c>
      <c r="B1641" s="59" t="s">
        <v>2963</v>
      </c>
      <c r="C1641" s="59" t="s">
        <v>3282</v>
      </c>
      <c r="D1641" s="59" t="s">
        <v>3283</v>
      </c>
      <c r="E1641" s="59">
        <v>6</v>
      </c>
      <c r="F1641" s="59" t="s">
        <v>20</v>
      </c>
    </row>
    <row r="1642" spans="1:6" x14ac:dyDescent="0.25">
      <c r="A1642" s="59" t="s">
        <v>2962</v>
      </c>
      <c r="B1642" s="59" t="s">
        <v>2963</v>
      </c>
      <c r="C1642" s="59" t="s">
        <v>3284</v>
      </c>
      <c r="D1642" s="59" t="s">
        <v>3285</v>
      </c>
      <c r="E1642" s="59">
        <v>6</v>
      </c>
      <c r="F1642" s="59" t="s">
        <v>20</v>
      </c>
    </row>
    <row r="1643" spans="1:6" x14ac:dyDescent="0.25">
      <c r="A1643" s="59" t="s">
        <v>2962</v>
      </c>
      <c r="B1643" s="59" t="s">
        <v>2963</v>
      </c>
      <c r="C1643" s="59" t="s">
        <v>3286</v>
      </c>
      <c r="D1643" s="59" t="s">
        <v>3287</v>
      </c>
      <c r="E1643" s="59">
        <v>5</v>
      </c>
      <c r="F1643" s="59" t="s">
        <v>9</v>
      </c>
    </row>
    <row r="1644" spans="1:6" x14ac:dyDescent="0.25">
      <c r="A1644" s="59" t="s">
        <v>2962</v>
      </c>
      <c r="B1644" s="59" t="s">
        <v>2963</v>
      </c>
      <c r="C1644" s="59" t="s">
        <v>3288</v>
      </c>
      <c r="D1644" s="59" t="s">
        <v>3289</v>
      </c>
      <c r="E1644" s="59">
        <v>6</v>
      </c>
      <c r="F1644" s="59" t="s">
        <v>20</v>
      </c>
    </row>
    <row r="1645" spans="1:6" x14ac:dyDescent="0.25">
      <c r="A1645" s="59" t="s">
        <v>2962</v>
      </c>
      <c r="B1645" s="59" t="s">
        <v>2963</v>
      </c>
      <c r="C1645" s="59" t="s">
        <v>3290</v>
      </c>
      <c r="D1645" s="59" t="s">
        <v>3291</v>
      </c>
      <c r="E1645" s="59">
        <v>6</v>
      </c>
      <c r="F1645" s="59" t="s">
        <v>20</v>
      </c>
    </row>
    <row r="1646" spans="1:6" x14ac:dyDescent="0.25">
      <c r="A1646" s="59" t="s">
        <v>2962</v>
      </c>
      <c r="B1646" s="59" t="s">
        <v>2963</v>
      </c>
      <c r="C1646" s="59" t="s">
        <v>3292</v>
      </c>
      <c r="D1646" s="59" t="s">
        <v>3293</v>
      </c>
      <c r="E1646" s="59">
        <v>5</v>
      </c>
      <c r="F1646" s="59" t="s">
        <v>9</v>
      </c>
    </row>
    <row r="1647" spans="1:6" x14ac:dyDescent="0.25">
      <c r="A1647" s="59" t="s">
        <v>2962</v>
      </c>
      <c r="B1647" s="59" t="s">
        <v>2963</v>
      </c>
      <c r="C1647" s="59" t="s">
        <v>3294</v>
      </c>
      <c r="D1647" s="59" t="s">
        <v>3295</v>
      </c>
      <c r="E1647" s="59">
        <v>6</v>
      </c>
      <c r="F1647" s="59" t="s">
        <v>20</v>
      </c>
    </row>
    <row r="1648" spans="1:6" x14ac:dyDescent="0.25">
      <c r="A1648" s="59" t="s">
        <v>2962</v>
      </c>
      <c r="B1648" s="59" t="s">
        <v>2963</v>
      </c>
      <c r="C1648" s="59" t="s">
        <v>3296</v>
      </c>
      <c r="D1648" s="59" t="s">
        <v>3297</v>
      </c>
      <c r="E1648" s="59">
        <v>6</v>
      </c>
      <c r="F1648" s="59" t="s">
        <v>20</v>
      </c>
    </row>
    <row r="1649" spans="1:6" x14ac:dyDescent="0.25">
      <c r="A1649" s="59" t="s">
        <v>2962</v>
      </c>
      <c r="B1649" s="59" t="s">
        <v>2963</v>
      </c>
      <c r="C1649" s="59" t="s">
        <v>3298</v>
      </c>
      <c r="D1649" s="59" t="s">
        <v>3299</v>
      </c>
      <c r="E1649" s="59">
        <v>5</v>
      </c>
      <c r="F1649" s="59" t="s">
        <v>9</v>
      </c>
    </row>
    <row r="1650" spans="1:6" x14ac:dyDescent="0.25">
      <c r="A1650" s="59" t="s">
        <v>2962</v>
      </c>
      <c r="B1650" s="59" t="s">
        <v>2963</v>
      </c>
      <c r="C1650" s="59" t="s">
        <v>3300</v>
      </c>
      <c r="D1650" s="59" t="s">
        <v>3301</v>
      </c>
      <c r="E1650" s="59">
        <v>6</v>
      </c>
      <c r="F1650" s="59" t="s">
        <v>20</v>
      </c>
    </row>
    <row r="1651" spans="1:6" x14ac:dyDescent="0.25">
      <c r="A1651" s="59" t="s">
        <v>2962</v>
      </c>
      <c r="B1651" s="59" t="s">
        <v>2963</v>
      </c>
      <c r="C1651" s="59" t="s">
        <v>3302</v>
      </c>
      <c r="D1651" s="59" t="s">
        <v>3303</v>
      </c>
      <c r="E1651" s="59">
        <v>6</v>
      </c>
      <c r="F1651" s="59" t="s">
        <v>20</v>
      </c>
    </row>
    <row r="1652" spans="1:6" x14ac:dyDescent="0.25">
      <c r="A1652" s="59" t="s">
        <v>2962</v>
      </c>
      <c r="B1652" s="59" t="s">
        <v>2963</v>
      </c>
      <c r="C1652" s="59" t="s">
        <v>3304</v>
      </c>
      <c r="D1652" s="59" t="s">
        <v>3305</v>
      </c>
      <c r="E1652" s="59">
        <v>5</v>
      </c>
      <c r="F1652" s="59" t="s">
        <v>9</v>
      </c>
    </row>
    <row r="1653" spans="1:6" x14ac:dyDescent="0.25">
      <c r="A1653" s="59" t="s">
        <v>2962</v>
      </c>
      <c r="B1653" s="59" t="s">
        <v>2963</v>
      </c>
      <c r="C1653" s="59" t="s">
        <v>3306</v>
      </c>
      <c r="D1653" s="59" t="s">
        <v>3307</v>
      </c>
      <c r="E1653" s="59">
        <v>6</v>
      </c>
      <c r="F1653" s="59" t="s">
        <v>20</v>
      </c>
    </row>
    <row r="1654" spans="1:6" x14ac:dyDescent="0.25">
      <c r="A1654" s="59" t="s">
        <v>2962</v>
      </c>
      <c r="B1654" s="59" t="s">
        <v>2963</v>
      </c>
      <c r="C1654" s="59" t="s">
        <v>3308</v>
      </c>
      <c r="D1654" s="59" t="s">
        <v>3309</v>
      </c>
      <c r="E1654" s="59">
        <v>6</v>
      </c>
      <c r="F1654" s="59" t="s">
        <v>20</v>
      </c>
    </row>
    <row r="1655" spans="1:6" x14ac:dyDescent="0.25">
      <c r="A1655" s="59" t="s">
        <v>2962</v>
      </c>
      <c r="B1655" s="59" t="s">
        <v>2963</v>
      </c>
      <c r="C1655" s="59" t="s">
        <v>3310</v>
      </c>
      <c r="D1655" s="59" t="s">
        <v>3311</v>
      </c>
      <c r="E1655" s="59">
        <v>5</v>
      </c>
      <c r="F1655" s="59" t="s">
        <v>20</v>
      </c>
    </row>
    <row r="1656" spans="1:6" x14ac:dyDescent="0.25">
      <c r="A1656" s="59" t="s">
        <v>2962</v>
      </c>
      <c r="B1656" s="59" t="s">
        <v>2963</v>
      </c>
      <c r="C1656" s="59" t="s">
        <v>3312</v>
      </c>
      <c r="D1656" s="59" t="s">
        <v>3313</v>
      </c>
      <c r="E1656" s="59">
        <v>5</v>
      </c>
      <c r="F1656" s="59" t="s">
        <v>20</v>
      </c>
    </row>
    <row r="1657" spans="1:6" x14ac:dyDescent="0.25">
      <c r="A1657" s="59" t="s">
        <v>2962</v>
      </c>
      <c r="B1657" s="59" t="s">
        <v>2963</v>
      </c>
      <c r="C1657" s="59" t="s">
        <v>3314</v>
      </c>
      <c r="D1657" s="59" t="s">
        <v>3315</v>
      </c>
      <c r="E1657" s="59">
        <v>4</v>
      </c>
      <c r="F1657" s="59" t="s">
        <v>20</v>
      </c>
    </row>
    <row r="1658" spans="1:6" x14ac:dyDescent="0.25">
      <c r="A1658" s="59" t="s">
        <v>2962</v>
      </c>
      <c r="B1658" s="59" t="s">
        <v>2963</v>
      </c>
      <c r="C1658" s="59" t="s">
        <v>3316</v>
      </c>
      <c r="D1658" s="59" t="s">
        <v>3317</v>
      </c>
      <c r="E1658" s="59">
        <v>4</v>
      </c>
      <c r="F1658" s="59" t="s">
        <v>20</v>
      </c>
    </row>
    <row r="1659" spans="1:6" x14ac:dyDescent="0.25">
      <c r="A1659" s="59" t="s">
        <v>2962</v>
      </c>
      <c r="B1659" s="59" t="s">
        <v>2963</v>
      </c>
      <c r="C1659" s="59" t="s">
        <v>3318</v>
      </c>
      <c r="D1659" s="59" t="s">
        <v>3319</v>
      </c>
      <c r="E1659" s="59">
        <v>3</v>
      </c>
      <c r="F1659" s="59" t="s">
        <v>9</v>
      </c>
    </row>
    <row r="1660" spans="1:6" x14ac:dyDescent="0.25">
      <c r="A1660" s="59" t="s">
        <v>2962</v>
      </c>
      <c r="B1660" s="59" t="s">
        <v>2963</v>
      </c>
      <c r="C1660" s="59" t="s">
        <v>3320</v>
      </c>
      <c r="D1660" s="59" t="s">
        <v>3321</v>
      </c>
      <c r="E1660" s="59">
        <v>4</v>
      </c>
      <c r="F1660" s="59" t="s">
        <v>9</v>
      </c>
    </row>
    <row r="1661" spans="1:6" x14ac:dyDescent="0.25">
      <c r="A1661" s="59" t="s">
        <v>2962</v>
      </c>
      <c r="B1661" s="59" t="s">
        <v>2963</v>
      </c>
      <c r="C1661" s="59" t="s">
        <v>3322</v>
      </c>
      <c r="D1661" s="59" t="s">
        <v>3323</v>
      </c>
      <c r="E1661" s="59">
        <v>5</v>
      </c>
      <c r="F1661" s="59" t="s">
        <v>20</v>
      </c>
    </row>
    <row r="1662" spans="1:6" x14ac:dyDescent="0.25">
      <c r="A1662" s="59" t="s">
        <v>2962</v>
      </c>
      <c r="B1662" s="59" t="s">
        <v>2963</v>
      </c>
      <c r="C1662" s="59" t="s">
        <v>3324</v>
      </c>
      <c r="D1662" s="59" t="s">
        <v>3325</v>
      </c>
      <c r="E1662" s="59">
        <v>5</v>
      </c>
      <c r="F1662" s="59" t="s">
        <v>20</v>
      </c>
    </row>
    <row r="1663" spans="1:6" x14ac:dyDescent="0.25">
      <c r="A1663" s="59" t="s">
        <v>2962</v>
      </c>
      <c r="B1663" s="59" t="s">
        <v>2963</v>
      </c>
      <c r="C1663" s="59" t="s">
        <v>3326</v>
      </c>
      <c r="D1663" s="59" t="s">
        <v>3327</v>
      </c>
      <c r="E1663" s="59">
        <v>5</v>
      </c>
      <c r="F1663" s="59" t="s">
        <v>20</v>
      </c>
    </row>
    <row r="1664" spans="1:6" x14ac:dyDescent="0.25">
      <c r="A1664" s="59" t="s">
        <v>2962</v>
      </c>
      <c r="B1664" s="59" t="s">
        <v>2963</v>
      </c>
      <c r="C1664" s="59" t="s">
        <v>3328</v>
      </c>
      <c r="D1664" s="59" t="s">
        <v>3329</v>
      </c>
      <c r="E1664" s="59">
        <v>5</v>
      </c>
      <c r="F1664" s="59" t="s">
        <v>20</v>
      </c>
    </row>
    <row r="1665" spans="1:6" x14ac:dyDescent="0.25">
      <c r="A1665" s="59" t="s">
        <v>2962</v>
      </c>
      <c r="B1665" s="59" t="s">
        <v>2963</v>
      </c>
      <c r="C1665" s="59" t="s">
        <v>3330</v>
      </c>
      <c r="D1665" s="59" t="s">
        <v>3331</v>
      </c>
      <c r="E1665" s="59">
        <v>5</v>
      </c>
      <c r="F1665" s="59" t="s">
        <v>20</v>
      </c>
    </row>
    <row r="1666" spans="1:6" x14ac:dyDescent="0.25">
      <c r="A1666" s="59" t="s">
        <v>2962</v>
      </c>
      <c r="B1666" s="59" t="s">
        <v>2963</v>
      </c>
      <c r="C1666" s="59" t="s">
        <v>3332</v>
      </c>
      <c r="D1666" s="59" t="s">
        <v>3333</v>
      </c>
      <c r="E1666" s="59">
        <v>5</v>
      </c>
      <c r="F1666" s="59" t="s">
        <v>20</v>
      </c>
    </row>
    <row r="1667" spans="1:6" x14ac:dyDescent="0.25">
      <c r="A1667" s="59" t="s">
        <v>2962</v>
      </c>
      <c r="B1667" s="59" t="s">
        <v>2963</v>
      </c>
      <c r="C1667" s="59" t="s">
        <v>3334</v>
      </c>
      <c r="D1667" s="59" t="s">
        <v>3335</v>
      </c>
      <c r="E1667" s="59">
        <v>5</v>
      </c>
      <c r="F1667" s="59" t="s">
        <v>20</v>
      </c>
    </row>
    <row r="1668" spans="1:6" x14ac:dyDescent="0.25">
      <c r="A1668" s="59" t="s">
        <v>2962</v>
      </c>
      <c r="B1668" s="59" t="s">
        <v>2963</v>
      </c>
      <c r="C1668" s="59" t="s">
        <v>3336</v>
      </c>
      <c r="D1668" s="59" t="s">
        <v>3337</v>
      </c>
      <c r="E1668" s="59">
        <v>5</v>
      </c>
      <c r="F1668" s="59" t="s">
        <v>20</v>
      </c>
    </row>
    <row r="1669" spans="1:6" x14ac:dyDescent="0.25">
      <c r="A1669" s="59" t="s">
        <v>2962</v>
      </c>
      <c r="B1669" s="59" t="s">
        <v>2963</v>
      </c>
      <c r="C1669" s="59" t="s">
        <v>3338</v>
      </c>
      <c r="D1669" s="59" t="s">
        <v>3339</v>
      </c>
      <c r="E1669" s="59">
        <v>5</v>
      </c>
      <c r="F1669" s="59" t="s">
        <v>20</v>
      </c>
    </row>
    <row r="1670" spans="1:6" x14ac:dyDescent="0.25">
      <c r="A1670" s="59" t="s">
        <v>2962</v>
      </c>
      <c r="B1670" s="59" t="s">
        <v>2963</v>
      </c>
      <c r="C1670" s="59" t="s">
        <v>3340</v>
      </c>
      <c r="D1670" s="59" t="s">
        <v>3341</v>
      </c>
      <c r="E1670" s="59">
        <v>5</v>
      </c>
      <c r="F1670" s="59" t="s">
        <v>20</v>
      </c>
    </row>
    <row r="1671" spans="1:6" x14ac:dyDescent="0.25">
      <c r="A1671" s="59" t="s">
        <v>2962</v>
      </c>
      <c r="B1671" s="59" t="s">
        <v>2963</v>
      </c>
      <c r="C1671" s="59" t="s">
        <v>3342</v>
      </c>
      <c r="D1671" s="59" t="s">
        <v>3343</v>
      </c>
      <c r="E1671" s="59">
        <v>3</v>
      </c>
      <c r="F1671" s="59" t="s">
        <v>20</v>
      </c>
    </row>
    <row r="1672" spans="1:6" x14ac:dyDescent="0.25">
      <c r="A1672" s="59" t="s">
        <v>2962</v>
      </c>
      <c r="B1672" s="59" t="s">
        <v>2963</v>
      </c>
      <c r="C1672" s="59" t="s">
        <v>3344</v>
      </c>
      <c r="D1672" s="59" t="s">
        <v>3345</v>
      </c>
      <c r="E1672" s="59">
        <v>2</v>
      </c>
      <c r="F1672" s="59" t="s">
        <v>9</v>
      </c>
    </row>
    <row r="1673" spans="1:6" x14ac:dyDescent="0.25">
      <c r="A1673" s="59" t="s">
        <v>2962</v>
      </c>
      <c r="B1673" s="59" t="s">
        <v>2963</v>
      </c>
      <c r="C1673" s="59" t="s">
        <v>3346</v>
      </c>
      <c r="D1673" s="59" t="s">
        <v>3347</v>
      </c>
      <c r="E1673" s="59">
        <v>3</v>
      </c>
      <c r="F1673" s="59" t="s">
        <v>20</v>
      </c>
    </row>
    <row r="1674" spans="1:6" x14ac:dyDescent="0.25">
      <c r="A1674" s="59" t="s">
        <v>2962</v>
      </c>
      <c r="B1674" s="59" t="s">
        <v>2963</v>
      </c>
      <c r="C1674" s="59" t="s">
        <v>3348</v>
      </c>
      <c r="D1674" s="59" t="s">
        <v>3349</v>
      </c>
      <c r="E1674" s="59">
        <v>3</v>
      </c>
      <c r="F1674" s="59" t="s">
        <v>9</v>
      </c>
    </row>
    <row r="1675" spans="1:6" x14ac:dyDescent="0.25">
      <c r="A1675" s="59" t="s">
        <v>2962</v>
      </c>
      <c r="B1675" s="59" t="s">
        <v>2963</v>
      </c>
      <c r="C1675" s="59" t="s">
        <v>3350</v>
      </c>
      <c r="D1675" s="59" t="s">
        <v>3351</v>
      </c>
      <c r="E1675" s="59">
        <v>4</v>
      </c>
      <c r="F1675" s="59" t="s">
        <v>20</v>
      </c>
    </row>
    <row r="1676" spans="1:6" x14ac:dyDescent="0.25">
      <c r="A1676" s="59" t="s">
        <v>2962</v>
      </c>
      <c r="B1676" s="59" t="s">
        <v>2963</v>
      </c>
      <c r="C1676" s="59" t="s">
        <v>3352</v>
      </c>
      <c r="D1676" s="59" t="s">
        <v>3353</v>
      </c>
      <c r="E1676" s="59">
        <v>4</v>
      </c>
      <c r="F1676" s="59" t="s">
        <v>20</v>
      </c>
    </row>
    <row r="1677" spans="1:6" x14ac:dyDescent="0.25">
      <c r="A1677" s="59" t="s">
        <v>2962</v>
      </c>
      <c r="B1677" s="59" t="s">
        <v>2963</v>
      </c>
      <c r="C1677" s="59" t="s">
        <v>3354</v>
      </c>
      <c r="D1677" s="59" t="s">
        <v>3355</v>
      </c>
      <c r="E1677" s="59">
        <v>4</v>
      </c>
      <c r="F1677" s="59" t="s">
        <v>20</v>
      </c>
    </row>
    <row r="1678" spans="1:6" x14ac:dyDescent="0.25">
      <c r="A1678" s="59" t="s">
        <v>2962</v>
      </c>
      <c r="B1678" s="59" t="s">
        <v>2963</v>
      </c>
      <c r="C1678" s="59" t="s">
        <v>3356</v>
      </c>
      <c r="D1678" s="59" t="s">
        <v>3357</v>
      </c>
      <c r="E1678" s="59">
        <v>4</v>
      </c>
      <c r="F1678" s="59" t="s">
        <v>20</v>
      </c>
    </row>
    <row r="1679" spans="1:6" x14ac:dyDescent="0.25">
      <c r="A1679" s="59" t="s">
        <v>2962</v>
      </c>
      <c r="B1679" s="59" t="s">
        <v>2963</v>
      </c>
      <c r="C1679" s="59" t="s">
        <v>3358</v>
      </c>
      <c r="D1679" s="59" t="s">
        <v>3359</v>
      </c>
      <c r="E1679" s="59">
        <v>4</v>
      </c>
      <c r="F1679" s="59" t="s">
        <v>20</v>
      </c>
    </row>
    <row r="1680" spans="1:6" x14ac:dyDescent="0.25">
      <c r="A1680" s="59" t="s">
        <v>2962</v>
      </c>
      <c r="B1680" s="59" t="s">
        <v>2963</v>
      </c>
      <c r="C1680" s="59" t="s">
        <v>3360</v>
      </c>
      <c r="D1680" s="59" t="s">
        <v>3361</v>
      </c>
      <c r="E1680" s="59">
        <v>4</v>
      </c>
      <c r="F1680" s="59" t="s">
        <v>20</v>
      </c>
    </row>
    <row r="1681" spans="1:6" x14ac:dyDescent="0.25">
      <c r="A1681" s="59" t="s">
        <v>2962</v>
      </c>
      <c r="B1681" s="59" t="s">
        <v>2963</v>
      </c>
      <c r="C1681" s="59" t="s">
        <v>3362</v>
      </c>
      <c r="D1681" s="59" t="s">
        <v>3363</v>
      </c>
      <c r="E1681" s="59">
        <v>4</v>
      </c>
      <c r="F1681" s="59" t="s">
        <v>20</v>
      </c>
    </row>
    <row r="1682" spans="1:6" x14ac:dyDescent="0.25">
      <c r="A1682" s="59" t="s">
        <v>2962</v>
      </c>
      <c r="B1682" s="59" t="s">
        <v>2963</v>
      </c>
      <c r="C1682" s="59" t="s">
        <v>3364</v>
      </c>
      <c r="D1682" s="59" t="s">
        <v>3365</v>
      </c>
      <c r="E1682" s="59">
        <v>4</v>
      </c>
      <c r="F1682" s="59" t="s">
        <v>20</v>
      </c>
    </row>
    <row r="1683" spans="1:6" x14ac:dyDescent="0.25">
      <c r="A1683" s="59" t="s">
        <v>2962</v>
      </c>
      <c r="B1683" s="59" t="s">
        <v>2963</v>
      </c>
      <c r="C1683" s="59" t="s">
        <v>3366</v>
      </c>
      <c r="D1683" s="59" t="s">
        <v>3367</v>
      </c>
      <c r="E1683" s="59">
        <v>4</v>
      </c>
      <c r="F1683" s="59" t="s">
        <v>20</v>
      </c>
    </row>
    <row r="1684" spans="1:6" x14ac:dyDescent="0.25">
      <c r="A1684" s="59" t="s">
        <v>2962</v>
      </c>
      <c r="B1684" s="59" t="s">
        <v>2963</v>
      </c>
      <c r="C1684" s="59" t="s">
        <v>3368</v>
      </c>
      <c r="D1684" s="59" t="s">
        <v>3369</v>
      </c>
      <c r="E1684" s="59">
        <v>4</v>
      </c>
      <c r="F1684" s="59" t="s">
        <v>20</v>
      </c>
    </row>
    <row r="1685" spans="1:6" x14ac:dyDescent="0.25">
      <c r="A1685" s="59" t="s">
        <v>2962</v>
      </c>
      <c r="B1685" s="59" t="s">
        <v>2963</v>
      </c>
      <c r="C1685" s="59" t="s">
        <v>3370</v>
      </c>
      <c r="D1685" s="59" t="s">
        <v>3371</v>
      </c>
      <c r="E1685" s="59">
        <v>4</v>
      </c>
      <c r="F1685" s="59" t="s">
        <v>20</v>
      </c>
    </row>
    <row r="1686" spans="1:6" x14ac:dyDescent="0.25">
      <c r="A1686" s="59" t="s">
        <v>2962</v>
      </c>
      <c r="B1686" s="59" t="s">
        <v>2963</v>
      </c>
      <c r="C1686" s="59" t="s">
        <v>3372</v>
      </c>
      <c r="D1686" s="59" t="s">
        <v>3373</v>
      </c>
      <c r="E1686" s="59">
        <v>4</v>
      </c>
      <c r="F1686" s="59" t="s">
        <v>20</v>
      </c>
    </row>
    <row r="1687" spans="1:6" x14ac:dyDescent="0.25">
      <c r="A1687" s="59" t="s">
        <v>2962</v>
      </c>
      <c r="B1687" s="59" t="s">
        <v>2963</v>
      </c>
      <c r="C1687" s="59" t="s">
        <v>3374</v>
      </c>
      <c r="D1687" s="59" t="s">
        <v>3375</v>
      </c>
      <c r="E1687" s="59">
        <v>4</v>
      </c>
      <c r="F1687" s="59" t="s">
        <v>20</v>
      </c>
    </row>
    <row r="1688" spans="1:6" x14ac:dyDescent="0.25">
      <c r="A1688" s="59" t="s">
        <v>2962</v>
      </c>
      <c r="B1688" s="59" t="s">
        <v>2963</v>
      </c>
      <c r="C1688" s="59" t="s">
        <v>3376</v>
      </c>
      <c r="D1688" s="59" t="s">
        <v>3377</v>
      </c>
      <c r="E1688" s="59">
        <v>3</v>
      </c>
      <c r="F1688" s="59" t="s">
        <v>20</v>
      </c>
    </row>
    <row r="1689" spans="1:6" x14ac:dyDescent="0.25">
      <c r="A1689" s="59" t="s">
        <v>2962</v>
      </c>
      <c r="B1689" s="59" t="s">
        <v>2963</v>
      </c>
      <c r="C1689" s="59" t="s">
        <v>3378</v>
      </c>
      <c r="D1689" s="59" t="s">
        <v>3379</v>
      </c>
      <c r="E1689" s="59">
        <v>3</v>
      </c>
      <c r="F1689" s="59" t="s">
        <v>20</v>
      </c>
    </row>
    <row r="1690" spans="1:6" x14ac:dyDescent="0.25">
      <c r="A1690" s="59" t="s">
        <v>3380</v>
      </c>
      <c r="B1690" s="59" t="s">
        <v>3381</v>
      </c>
      <c r="C1690" s="59" t="s">
        <v>3380</v>
      </c>
      <c r="D1690" s="59" t="s">
        <v>3381</v>
      </c>
      <c r="E1690" s="59">
        <v>1</v>
      </c>
      <c r="F1690" s="59" t="s">
        <v>9</v>
      </c>
    </row>
    <row r="1691" spans="1:6" x14ac:dyDescent="0.25">
      <c r="A1691" s="59" t="s">
        <v>3380</v>
      </c>
      <c r="B1691" s="59" t="s">
        <v>3381</v>
      </c>
      <c r="C1691" s="59" t="s">
        <v>3382</v>
      </c>
      <c r="D1691" s="59" t="s">
        <v>3383</v>
      </c>
      <c r="E1691" s="59">
        <v>2</v>
      </c>
      <c r="F1691" s="59" t="s">
        <v>9</v>
      </c>
    </row>
    <row r="1692" spans="1:6" x14ac:dyDescent="0.25">
      <c r="A1692" s="59" t="s">
        <v>3380</v>
      </c>
      <c r="B1692" s="59" t="s">
        <v>3381</v>
      </c>
      <c r="C1692" s="59" t="s">
        <v>3384</v>
      </c>
      <c r="D1692" s="59" t="s">
        <v>3385</v>
      </c>
      <c r="E1692" s="59">
        <v>3</v>
      </c>
      <c r="F1692" s="59" t="s">
        <v>9</v>
      </c>
    </row>
    <row r="1693" spans="1:6" x14ac:dyDescent="0.25">
      <c r="A1693" s="59" t="s">
        <v>3380</v>
      </c>
      <c r="B1693" s="59" t="s">
        <v>3381</v>
      </c>
      <c r="C1693" s="59" t="s">
        <v>3386</v>
      </c>
      <c r="D1693" s="59" t="s">
        <v>3387</v>
      </c>
      <c r="E1693" s="59">
        <v>4</v>
      </c>
      <c r="F1693" s="59" t="s">
        <v>20</v>
      </c>
    </row>
    <row r="1694" spans="1:6" x14ac:dyDescent="0.25">
      <c r="A1694" s="59" t="s">
        <v>3380</v>
      </c>
      <c r="B1694" s="59" t="s">
        <v>3381</v>
      </c>
      <c r="C1694" s="59" t="s">
        <v>3388</v>
      </c>
      <c r="D1694" s="59" t="s">
        <v>3389</v>
      </c>
      <c r="E1694" s="59">
        <v>4</v>
      </c>
      <c r="F1694" s="59" t="s">
        <v>20</v>
      </c>
    </row>
    <row r="1695" spans="1:6" x14ac:dyDescent="0.25">
      <c r="A1695" s="59" t="s">
        <v>3380</v>
      </c>
      <c r="B1695" s="59" t="s">
        <v>3381</v>
      </c>
      <c r="C1695" s="59" t="s">
        <v>3390</v>
      </c>
      <c r="D1695" s="59" t="s">
        <v>3391</v>
      </c>
      <c r="E1695" s="59">
        <v>4</v>
      </c>
      <c r="F1695" s="59" t="s">
        <v>20</v>
      </c>
    </row>
    <row r="1696" spans="1:6" x14ac:dyDescent="0.25">
      <c r="A1696" s="59" t="s">
        <v>3380</v>
      </c>
      <c r="B1696" s="59" t="s">
        <v>3381</v>
      </c>
      <c r="C1696" s="59" t="s">
        <v>3392</v>
      </c>
      <c r="D1696" s="59" t="s">
        <v>3393</v>
      </c>
      <c r="E1696" s="59">
        <v>3</v>
      </c>
      <c r="F1696" s="59" t="s">
        <v>20</v>
      </c>
    </row>
    <row r="1697" spans="1:6" x14ac:dyDescent="0.25">
      <c r="A1697" s="59" t="s">
        <v>3380</v>
      </c>
      <c r="B1697" s="59" t="s">
        <v>3381</v>
      </c>
      <c r="C1697" s="59" t="s">
        <v>3394</v>
      </c>
      <c r="D1697" s="59" t="s">
        <v>3395</v>
      </c>
      <c r="E1697" s="59">
        <v>3</v>
      </c>
      <c r="F1697" s="59" t="s">
        <v>20</v>
      </c>
    </row>
    <row r="1698" spans="1:6" x14ac:dyDescent="0.25">
      <c r="A1698" s="59" t="s">
        <v>3380</v>
      </c>
      <c r="B1698" s="59" t="s">
        <v>3381</v>
      </c>
      <c r="C1698" s="59" t="s">
        <v>3396</v>
      </c>
      <c r="D1698" s="59" t="s">
        <v>3397</v>
      </c>
      <c r="E1698" s="59">
        <v>3</v>
      </c>
      <c r="F1698" s="59" t="s">
        <v>9</v>
      </c>
    </row>
    <row r="1699" spans="1:6" x14ac:dyDescent="0.25">
      <c r="A1699" s="59" t="s">
        <v>3380</v>
      </c>
      <c r="B1699" s="59" t="s">
        <v>3381</v>
      </c>
      <c r="C1699" s="59" t="s">
        <v>3398</v>
      </c>
      <c r="D1699" s="59" t="s">
        <v>3399</v>
      </c>
      <c r="E1699" s="59">
        <v>4</v>
      </c>
      <c r="F1699" s="59" t="s">
        <v>9</v>
      </c>
    </row>
    <row r="1700" spans="1:6" x14ac:dyDescent="0.25">
      <c r="A1700" s="59" t="s">
        <v>3380</v>
      </c>
      <c r="B1700" s="59" t="s">
        <v>3381</v>
      </c>
      <c r="C1700" s="59" t="s">
        <v>3400</v>
      </c>
      <c r="D1700" s="59" t="s">
        <v>3401</v>
      </c>
      <c r="E1700" s="59">
        <v>5</v>
      </c>
      <c r="F1700" s="59" t="s">
        <v>20</v>
      </c>
    </row>
    <row r="1701" spans="1:6" x14ac:dyDescent="0.25">
      <c r="A1701" s="59" t="s">
        <v>3380</v>
      </c>
      <c r="B1701" s="59" t="s">
        <v>3381</v>
      </c>
      <c r="C1701" s="59" t="s">
        <v>3402</v>
      </c>
      <c r="D1701" s="59" t="s">
        <v>3403</v>
      </c>
      <c r="E1701" s="59">
        <v>5</v>
      </c>
      <c r="F1701" s="59" t="s">
        <v>20</v>
      </c>
    </row>
    <row r="1702" spans="1:6" x14ac:dyDescent="0.25">
      <c r="A1702" s="59" t="s">
        <v>3380</v>
      </c>
      <c r="B1702" s="59" t="s">
        <v>3381</v>
      </c>
      <c r="C1702" s="59" t="s">
        <v>3404</v>
      </c>
      <c r="D1702" s="59" t="s">
        <v>3405</v>
      </c>
      <c r="E1702" s="59">
        <v>5</v>
      </c>
      <c r="F1702" s="59" t="s">
        <v>20</v>
      </c>
    </row>
    <row r="1703" spans="1:6" x14ac:dyDescent="0.25">
      <c r="A1703" s="59" t="s">
        <v>3380</v>
      </c>
      <c r="B1703" s="59" t="s">
        <v>3381</v>
      </c>
      <c r="C1703" s="59" t="s">
        <v>3406</v>
      </c>
      <c r="D1703" s="59" t="s">
        <v>3407</v>
      </c>
      <c r="E1703" s="59">
        <v>5</v>
      </c>
      <c r="F1703" s="59" t="s">
        <v>20</v>
      </c>
    </row>
    <row r="1704" spans="1:6" x14ac:dyDescent="0.25">
      <c r="A1704" s="59" t="s">
        <v>3380</v>
      </c>
      <c r="B1704" s="59" t="s">
        <v>3381</v>
      </c>
      <c r="C1704" s="59" t="s">
        <v>3408</v>
      </c>
      <c r="D1704" s="59" t="s">
        <v>3409</v>
      </c>
      <c r="E1704" s="59">
        <v>4</v>
      </c>
      <c r="F1704" s="59" t="s">
        <v>9</v>
      </c>
    </row>
    <row r="1705" spans="1:6" x14ac:dyDescent="0.25">
      <c r="A1705" s="59" t="s">
        <v>3380</v>
      </c>
      <c r="B1705" s="59" t="s">
        <v>3381</v>
      </c>
      <c r="C1705" s="59" t="s">
        <v>3410</v>
      </c>
      <c r="D1705" s="59" t="s">
        <v>3411</v>
      </c>
      <c r="E1705" s="59">
        <v>5</v>
      </c>
      <c r="F1705" s="59" t="s">
        <v>20</v>
      </c>
    </row>
    <row r="1706" spans="1:6" x14ac:dyDescent="0.25">
      <c r="A1706" s="59" t="s">
        <v>3380</v>
      </c>
      <c r="B1706" s="59" t="s">
        <v>3381</v>
      </c>
      <c r="C1706" s="59" t="s">
        <v>3412</v>
      </c>
      <c r="D1706" s="59" t="s">
        <v>3413</v>
      </c>
      <c r="E1706" s="59">
        <v>5</v>
      </c>
      <c r="F1706" s="59" t="s">
        <v>20</v>
      </c>
    </row>
    <row r="1707" spans="1:6" x14ac:dyDescent="0.25">
      <c r="A1707" s="59" t="s">
        <v>3380</v>
      </c>
      <c r="B1707" s="59" t="s">
        <v>3381</v>
      </c>
      <c r="C1707" s="59" t="s">
        <v>3414</v>
      </c>
      <c r="D1707" s="59" t="s">
        <v>3415</v>
      </c>
      <c r="E1707" s="59">
        <v>5</v>
      </c>
      <c r="F1707" s="59" t="s">
        <v>20</v>
      </c>
    </row>
    <row r="1708" spans="1:6" x14ac:dyDescent="0.25">
      <c r="A1708" s="59" t="s">
        <v>3380</v>
      </c>
      <c r="B1708" s="59" t="s">
        <v>3381</v>
      </c>
      <c r="C1708" s="59" t="s">
        <v>3416</v>
      </c>
      <c r="D1708" s="59" t="s">
        <v>3417</v>
      </c>
      <c r="E1708" s="59">
        <v>4</v>
      </c>
      <c r="F1708" s="59" t="s">
        <v>20</v>
      </c>
    </row>
    <row r="1709" spans="1:6" x14ac:dyDescent="0.25">
      <c r="A1709" s="59" t="s">
        <v>3380</v>
      </c>
      <c r="B1709" s="59" t="s">
        <v>3381</v>
      </c>
      <c r="C1709" s="59" t="s">
        <v>3418</v>
      </c>
      <c r="D1709" s="59" t="s">
        <v>3419</v>
      </c>
      <c r="E1709" s="59">
        <v>4</v>
      </c>
      <c r="F1709" s="59" t="s">
        <v>9</v>
      </c>
    </row>
    <row r="1710" spans="1:6" x14ac:dyDescent="0.25">
      <c r="A1710" s="59" t="s">
        <v>3380</v>
      </c>
      <c r="B1710" s="59" t="s">
        <v>3381</v>
      </c>
      <c r="C1710" s="59" t="s">
        <v>3420</v>
      </c>
      <c r="D1710" s="59" t="s">
        <v>3421</v>
      </c>
      <c r="E1710" s="59">
        <v>5</v>
      </c>
      <c r="F1710" s="59" t="s">
        <v>20</v>
      </c>
    </row>
    <row r="1711" spans="1:6" x14ac:dyDescent="0.25">
      <c r="A1711" s="59" t="s">
        <v>3380</v>
      </c>
      <c r="B1711" s="59" t="s">
        <v>3381</v>
      </c>
      <c r="C1711" s="59" t="s">
        <v>3422</v>
      </c>
      <c r="D1711" s="59" t="s">
        <v>3423</v>
      </c>
      <c r="E1711" s="59">
        <v>5</v>
      </c>
      <c r="F1711" s="59" t="s">
        <v>20</v>
      </c>
    </row>
    <row r="1712" spans="1:6" x14ac:dyDescent="0.25">
      <c r="A1712" s="59" t="s">
        <v>3380</v>
      </c>
      <c r="B1712" s="59" t="s">
        <v>3381</v>
      </c>
      <c r="C1712" s="59" t="s">
        <v>3424</v>
      </c>
      <c r="D1712" s="59" t="s">
        <v>3425</v>
      </c>
      <c r="E1712" s="59">
        <v>4</v>
      </c>
      <c r="F1712" s="59" t="s">
        <v>9</v>
      </c>
    </row>
    <row r="1713" spans="1:6" x14ac:dyDescent="0.25">
      <c r="A1713" s="59" t="s">
        <v>3380</v>
      </c>
      <c r="B1713" s="59" t="s">
        <v>3381</v>
      </c>
      <c r="C1713" s="59" t="s">
        <v>3426</v>
      </c>
      <c r="D1713" s="59" t="s">
        <v>3427</v>
      </c>
      <c r="E1713" s="59">
        <v>5</v>
      </c>
      <c r="F1713" s="59" t="s">
        <v>20</v>
      </c>
    </row>
    <row r="1714" spans="1:6" x14ac:dyDescent="0.25">
      <c r="A1714" s="59" t="s">
        <v>3380</v>
      </c>
      <c r="B1714" s="59" t="s">
        <v>3381</v>
      </c>
      <c r="C1714" s="59" t="s">
        <v>3428</v>
      </c>
      <c r="D1714" s="59" t="s">
        <v>3429</v>
      </c>
      <c r="E1714" s="59">
        <v>5</v>
      </c>
      <c r="F1714" s="59" t="s">
        <v>20</v>
      </c>
    </row>
    <row r="1715" spans="1:6" x14ac:dyDescent="0.25">
      <c r="A1715" s="59" t="s">
        <v>3380</v>
      </c>
      <c r="B1715" s="59" t="s">
        <v>3381</v>
      </c>
      <c r="C1715" s="59" t="s">
        <v>3430</v>
      </c>
      <c r="D1715" s="59" t="s">
        <v>3431</v>
      </c>
      <c r="E1715" s="59">
        <v>5</v>
      </c>
      <c r="F1715" s="59" t="s">
        <v>20</v>
      </c>
    </row>
    <row r="1716" spans="1:6" x14ac:dyDescent="0.25">
      <c r="A1716" s="59" t="s">
        <v>3380</v>
      </c>
      <c r="B1716" s="59" t="s">
        <v>3381</v>
      </c>
      <c r="C1716" s="59" t="s">
        <v>3432</v>
      </c>
      <c r="D1716" s="59" t="s">
        <v>3433</v>
      </c>
      <c r="E1716" s="59">
        <v>5</v>
      </c>
      <c r="F1716" s="59" t="s">
        <v>20</v>
      </c>
    </row>
    <row r="1717" spans="1:6" x14ac:dyDescent="0.25">
      <c r="A1717" s="59" t="s">
        <v>3380</v>
      </c>
      <c r="B1717" s="59" t="s">
        <v>3381</v>
      </c>
      <c r="C1717" s="59" t="s">
        <v>3434</v>
      </c>
      <c r="D1717" s="59" t="s">
        <v>3435</v>
      </c>
      <c r="E1717" s="59">
        <v>5</v>
      </c>
      <c r="F1717" s="59" t="s">
        <v>20</v>
      </c>
    </row>
    <row r="1718" spans="1:6" x14ac:dyDescent="0.25">
      <c r="A1718" s="59" t="s">
        <v>3380</v>
      </c>
      <c r="B1718" s="59" t="s">
        <v>3381</v>
      </c>
      <c r="C1718" s="59" t="s">
        <v>3436</v>
      </c>
      <c r="D1718" s="59" t="s">
        <v>3437</v>
      </c>
      <c r="E1718" s="59">
        <v>5</v>
      </c>
      <c r="F1718" s="59" t="s">
        <v>20</v>
      </c>
    </row>
    <row r="1719" spans="1:6" x14ac:dyDescent="0.25">
      <c r="A1719" s="59" t="s">
        <v>3380</v>
      </c>
      <c r="B1719" s="59" t="s">
        <v>3381</v>
      </c>
      <c r="C1719" s="59" t="s">
        <v>3438</v>
      </c>
      <c r="D1719" s="59" t="s">
        <v>3439</v>
      </c>
      <c r="E1719" s="59">
        <v>5</v>
      </c>
      <c r="F1719" s="59" t="s">
        <v>20</v>
      </c>
    </row>
    <row r="1720" spans="1:6" x14ac:dyDescent="0.25">
      <c r="A1720" s="59" t="s">
        <v>3380</v>
      </c>
      <c r="B1720" s="59" t="s">
        <v>3381</v>
      </c>
      <c r="C1720" s="59" t="s">
        <v>3440</v>
      </c>
      <c r="D1720" s="59" t="s">
        <v>3441</v>
      </c>
      <c r="E1720" s="59">
        <v>5</v>
      </c>
      <c r="F1720" s="59" t="s">
        <v>20</v>
      </c>
    </row>
    <row r="1721" spans="1:6" x14ac:dyDescent="0.25">
      <c r="A1721" s="59" t="s">
        <v>3380</v>
      </c>
      <c r="B1721" s="59" t="s">
        <v>3381</v>
      </c>
      <c r="C1721" s="59" t="s">
        <v>3442</v>
      </c>
      <c r="D1721" s="59" t="s">
        <v>3443</v>
      </c>
      <c r="E1721" s="59">
        <v>5</v>
      </c>
      <c r="F1721" s="59" t="s">
        <v>9</v>
      </c>
    </row>
    <row r="1722" spans="1:6" x14ac:dyDescent="0.25">
      <c r="A1722" s="59" t="s">
        <v>3380</v>
      </c>
      <c r="B1722" s="59" t="s">
        <v>3381</v>
      </c>
      <c r="C1722" s="59" t="s">
        <v>3444</v>
      </c>
      <c r="D1722" s="59" t="s">
        <v>3445</v>
      </c>
      <c r="E1722" s="59">
        <v>6</v>
      </c>
      <c r="F1722" s="59" t="s">
        <v>20</v>
      </c>
    </row>
    <row r="1723" spans="1:6" x14ac:dyDescent="0.25">
      <c r="A1723" s="59" t="s">
        <v>3380</v>
      </c>
      <c r="B1723" s="59" t="s">
        <v>3381</v>
      </c>
      <c r="C1723" s="59" t="s">
        <v>3446</v>
      </c>
      <c r="D1723" s="59" t="s">
        <v>3447</v>
      </c>
      <c r="E1723" s="59">
        <v>6</v>
      </c>
      <c r="F1723" s="59" t="s">
        <v>20</v>
      </c>
    </row>
    <row r="1724" spans="1:6" x14ac:dyDescent="0.25">
      <c r="A1724" s="59" t="s">
        <v>3380</v>
      </c>
      <c r="B1724" s="59" t="s">
        <v>3381</v>
      </c>
      <c r="C1724" s="59" t="s">
        <v>3448</v>
      </c>
      <c r="D1724" s="59" t="s">
        <v>3449</v>
      </c>
      <c r="E1724" s="59">
        <v>5</v>
      </c>
      <c r="F1724" s="59" t="s">
        <v>20</v>
      </c>
    </row>
    <row r="1725" spans="1:6" x14ac:dyDescent="0.25">
      <c r="A1725" s="59" t="s">
        <v>3380</v>
      </c>
      <c r="B1725" s="59" t="s">
        <v>3381</v>
      </c>
      <c r="C1725" s="59" t="s">
        <v>3450</v>
      </c>
      <c r="D1725" s="59" t="s">
        <v>3451</v>
      </c>
      <c r="E1725" s="59">
        <v>5</v>
      </c>
      <c r="F1725" s="59" t="s">
        <v>20</v>
      </c>
    </row>
    <row r="1726" spans="1:6" x14ac:dyDescent="0.25">
      <c r="A1726" s="59" t="s">
        <v>3380</v>
      </c>
      <c r="B1726" s="59" t="s">
        <v>3381</v>
      </c>
      <c r="C1726" s="59" t="s">
        <v>3452</v>
      </c>
      <c r="D1726" s="59" t="s">
        <v>3453</v>
      </c>
      <c r="E1726" s="59">
        <v>4</v>
      </c>
      <c r="F1726" s="59" t="s">
        <v>9</v>
      </c>
    </row>
    <row r="1727" spans="1:6" x14ac:dyDescent="0.25">
      <c r="A1727" s="59" t="s">
        <v>3380</v>
      </c>
      <c r="B1727" s="59" t="s">
        <v>3381</v>
      </c>
      <c r="C1727" s="59" t="s">
        <v>3454</v>
      </c>
      <c r="D1727" s="59" t="s">
        <v>3455</v>
      </c>
      <c r="E1727" s="59">
        <v>5</v>
      </c>
      <c r="F1727" s="59" t="s">
        <v>20</v>
      </c>
    </row>
    <row r="1728" spans="1:6" x14ac:dyDescent="0.25">
      <c r="A1728" s="59" t="s">
        <v>3380</v>
      </c>
      <c r="B1728" s="59" t="s">
        <v>3381</v>
      </c>
      <c r="C1728" s="59" t="s">
        <v>3456</v>
      </c>
      <c r="D1728" s="59" t="s">
        <v>3457</v>
      </c>
      <c r="E1728" s="59">
        <v>5</v>
      </c>
      <c r="F1728" s="59" t="s">
        <v>20</v>
      </c>
    </row>
    <row r="1729" spans="1:6" x14ac:dyDescent="0.25">
      <c r="A1729" s="59" t="s">
        <v>3380</v>
      </c>
      <c r="B1729" s="59" t="s">
        <v>3381</v>
      </c>
      <c r="C1729" s="59" t="s">
        <v>3458</v>
      </c>
      <c r="D1729" s="59" t="s">
        <v>3459</v>
      </c>
      <c r="E1729" s="59">
        <v>5</v>
      </c>
      <c r="F1729" s="59" t="s">
        <v>20</v>
      </c>
    </row>
    <row r="1730" spans="1:6" x14ac:dyDescent="0.25">
      <c r="A1730" s="59" t="s">
        <v>3380</v>
      </c>
      <c r="B1730" s="59" t="s">
        <v>3381</v>
      </c>
      <c r="C1730" s="59" t="s">
        <v>3460</v>
      </c>
      <c r="D1730" s="59" t="s">
        <v>3461</v>
      </c>
      <c r="E1730" s="59">
        <v>5</v>
      </c>
      <c r="F1730" s="59" t="s">
        <v>20</v>
      </c>
    </row>
    <row r="1731" spans="1:6" x14ac:dyDescent="0.25">
      <c r="A1731" s="59" t="s">
        <v>3380</v>
      </c>
      <c r="B1731" s="59" t="s">
        <v>3381</v>
      </c>
      <c r="C1731" s="59" t="s">
        <v>3462</v>
      </c>
      <c r="D1731" s="59" t="s">
        <v>3463</v>
      </c>
      <c r="E1731" s="59">
        <v>5</v>
      </c>
      <c r="F1731" s="59" t="s">
        <v>20</v>
      </c>
    </row>
    <row r="1732" spans="1:6" x14ac:dyDescent="0.25">
      <c r="A1732" s="59" t="s">
        <v>3380</v>
      </c>
      <c r="B1732" s="59" t="s">
        <v>3381</v>
      </c>
      <c r="C1732" s="59" t="s">
        <v>3464</v>
      </c>
      <c r="D1732" s="59" t="s">
        <v>3465</v>
      </c>
      <c r="E1732" s="59">
        <v>4</v>
      </c>
      <c r="F1732" s="59" t="s">
        <v>9</v>
      </c>
    </row>
    <row r="1733" spans="1:6" x14ac:dyDescent="0.25">
      <c r="A1733" s="59" t="s">
        <v>3380</v>
      </c>
      <c r="B1733" s="59" t="s">
        <v>3381</v>
      </c>
      <c r="C1733" s="59" t="s">
        <v>3466</v>
      </c>
      <c r="D1733" s="59" t="s">
        <v>3467</v>
      </c>
      <c r="E1733" s="59">
        <v>5</v>
      </c>
      <c r="F1733" s="59" t="s">
        <v>20</v>
      </c>
    </row>
    <row r="1734" spans="1:6" x14ac:dyDescent="0.25">
      <c r="A1734" s="59" t="s">
        <v>3380</v>
      </c>
      <c r="B1734" s="59" t="s">
        <v>3381</v>
      </c>
      <c r="C1734" s="59" t="s">
        <v>3468</v>
      </c>
      <c r="D1734" s="59" t="s">
        <v>3469</v>
      </c>
      <c r="E1734" s="59">
        <v>5</v>
      </c>
      <c r="F1734" s="59" t="s">
        <v>20</v>
      </c>
    </row>
    <row r="1735" spans="1:6" x14ac:dyDescent="0.25">
      <c r="A1735" s="59" t="s">
        <v>3380</v>
      </c>
      <c r="B1735" s="59" t="s">
        <v>3381</v>
      </c>
      <c r="C1735" s="59" t="s">
        <v>3470</v>
      </c>
      <c r="D1735" s="59" t="s">
        <v>3471</v>
      </c>
      <c r="E1735" s="59">
        <v>5</v>
      </c>
      <c r="F1735" s="59" t="s">
        <v>20</v>
      </c>
    </row>
    <row r="1736" spans="1:6" x14ac:dyDescent="0.25">
      <c r="A1736" s="59" t="s">
        <v>3380</v>
      </c>
      <c r="B1736" s="59" t="s">
        <v>3381</v>
      </c>
      <c r="C1736" s="59" t="s">
        <v>3472</v>
      </c>
      <c r="D1736" s="59" t="s">
        <v>3473</v>
      </c>
      <c r="E1736" s="59">
        <v>4</v>
      </c>
      <c r="F1736" s="59" t="s">
        <v>9</v>
      </c>
    </row>
    <row r="1737" spans="1:6" x14ac:dyDescent="0.25">
      <c r="A1737" s="59" t="s">
        <v>3380</v>
      </c>
      <c r="B1737" s="59" t="s">
        <v>3381</v>
      </c>
      <c r="C1737" s="59" t="s">
        <v>3474</v>
      </c>
      <c r="D1737" s="59" t="s">
        <v>3475</v>
      </c>
      <c r="E1737" s="59">
        <v>5</v>
      </c>
      <c r="F1737" s="59" t="s">
        <v>9</v>
      </c>
    </row>
    <row r="1738" spans="1:6" x14ac:dyDescent="0.25">
      <c r="A1738" s="59" t="s">
        <v>3380</v>
      </c>
      <c r="B1738" s="59" t="s">
        <v>3381</v>
      </c>
      <c r="C1738" s="59" t="s">
        <v>3476</v>
      </c>
      <c r="D1738" s="59" t="s">
        <v>3477</v>
      </c>
      <c r="E1738" s="59">
        <v>6</v>
      </c>
      <c r="F1738" s="59" t="s">
        <v>20</v>
      </c>
    </row>
    <row r="1739" spans="1:6" x14ac:dyDescent="0.25">
      <c r="A1739" s="59" t="s">
        <v>3380</v>
      </c>
      <c r="B1739" s="59" t="s">
        <v>3381</v>
      </c>
      <c r="C1739" s="59" t="s">
        <v>3478</v>
      </c>
      <c r="D1739" s="59" t="s">
        <v>3479</v>
      </c>
      <c r="E1739" s="59">
        <v>6</v>
      </c>
      <c r="F1739" s="59" t="s">
        <v>20</v>
      </c>
    </row>
    <row r="1740" spans="1:6" x14ac:dyDescent="0.25">
      <c r="A1740" s="59" t="s">
        <v>3380</v>
      </c>
      <c r="B1740" s="59" t="s">
        <v>3381</v>
      </c>
      <c r="C1740" s="59" t="s">
        <v>3480</v>
      </c>
      <c r="D1740" s="59" t="s">
        <v>3481</v>
      </c>
      <c r="E1740" s="59">
        <v>6</v>
      </c>
      <c r="F1740" s="59" t="s">
        <v>20</v>
      </c>
    </row>
    <row r="1741" spans="1:6" x14ac:dyDescent="0.25">
      <c r="A1741" s="59" t="s">
        <v>3380</v>
      </c>
      <c r="B1741" s="59" t="s">
        <v>3381</v>
      </c>
      <c r="C1741" s="59" t="s">
        <v>3482</v>
      </c>
      <c r="D1741" s="59" t="s">
        <v>3483</v>
      </c>
      <c r="E1741" s="59">
        <v>5</v>
      </c>
      <c r="F1741" s="59" t="s">
        <v>20</v>
      </c>
    </row>
    <row r="1742" spans="1:6" x14ac:dyDescent="0.25">
      <c r="A1742" s="59" t="s">
        <v>3380</v>
      </c>
      <c r="B1742" s="59" t="s">
        <v>3381</v>
      </c>
      <c r="C1742" s="59" t="s">
        <v>3484</v>
      </c>
      <c r="D1742" s="59" t="s">
        <v>3485</v>
      </c>
      <c r="E1742" s="59">
        <v>4</v>
      </c>
      <c r="F1742" s="59" t="s">
        <v>20</v>
      </c>
    </row>
    <row r="1743" spans="1:6" x14ac:dyDescent="0.25">
      <c r="A1743" s="59" t="s">
        <v>3380</v>
      </c>
      <c r="B1743" s="59" t="s">
        <v>3381</v>
      </c>
      <c r="C1743" s="59" t="s">
        <v>3486</v>
      </c>
      <c r="D1743" s="59" t="s">
        <v>3487</v>
      </c>
      <c r="E1743" s="59">
        <v>4</v>
      </c>
      <c r="F1743" s="59" t="s">
        <v>9</v>
      </c>
    </row>
    <row r="1744" spans="1:6" x14ac:dyDescent="0.25">
      <c r="A1744" s="59" t="s">
        <v>3380</v>
      </c>
      <c r="B1744" s="59" t="s">
        <v>3381</v>
      </c>
      <c r="C1744" s="59" t="s">
        <v>3488</v>
      </c>
      <c r="D1744" s="59" t="s">
        <v>3489</v>
      </c>
      <c r="E1744" s="59">
        <v>5</v>
      </c>
      <c r="F1744" s="59" t="s">
        <v>20</v>
      </c>
    </row>
    <row r="1745" spans="1:6" x14ac:dyDescent="0.25">
      <c r="A1745" s="59" t="s">
        <v>3380</v>
      </c>
      <c r="B1745" s="59" t="s">
        <v>3381</v>
      </c>
      <c r="C1745" s="59" t="s">
        <v>3490</v>
      </c>
      <c r="D1745" s="59" t="s">
        <v>3491</v>
      </c>
      <c r="E1745" s="59">
        <v>5</v>
      </c>
      <c r="F1745" s="59" t="s">
        <v>20</v>
      </c>
    </row>
    <row r="1746" spans="1:6" x14ac:dyDescent="0.25">
      <c r="A1746" s="59" t="s">
        <v>3380</v>
      </c>
      <c r="B1746" s="59" t="s">
        <v>3381</v>
      </c>
      <c r="C1746" s="59" t="s">
        <v>3492</v>
      </c>
      <c r="D1746" s="59" t="s">
        <v>3493</v>
      </c>
      <c r="E1746" s="59">
        <v>4</v>
      </c>
      <c r="F1746" s="59" t="s">
        <v>9</v>
      </c>
    </row>
    <row r="1747" spans="1:6" x14ac:dyDescent="0.25">
      <c r="A1747" s="59" t="s">
        <v>3380</v>
      </c>
      <c r="B1747" s="59" t="s">
        <v>3381</v>
      </c>
      <c r="C1747" s="59" t="s">
        <v>3494</v>
      </c>
      <c r="D1747" s="59" t="s">
        <v>3495</v>
      </c>
      <c r="E1747" s="59">
        <v>5</v>
      </c>
      <c r="F1747" s="59" t="s">
        <v>9</v>
      </c>
    </row>
    <row r="1748" spans="1:6" x14ac:dyDescent="0.25">
      <c r="A1748" s="59" t="s">
        <v>3380</v>
      </c>
      <c r="B1748" s="59" t="s">
        <v>3381</v>
      </c>
      <c r="C1748" s="59" t="s">
        <v>3496</v>
      </c>
      <c r="D1748" s="59" t="s">
        <v>3497</v>
      </c>
      <c r="E1748" s="59">
        <v>6</v>
      </c>
      <c r="F1748" s="59" t="s">
        <v>20</v>
      </c>
    </row>
    <row r="1749" spans="1:6" x14ac:dyDescent="0.25">
      <c r="A1749" s="59" t="s">
        <v>3380</v>
      </c>
      <c r="B1749" s="59" t="s">
        <v>3381</v>
      </c>
      <c r="C1749" s="59" t="s">
        <v>3498</v>
      </c>
      <c r="D1749" s="59" t="s">
        <v>3499</v>
      </c>
      <c r="E1749" s="59">
        <v>6</v>
      </c>
      <c r="F1749" s="59" t="s">
        <v>20</v>
      </c>
    </row>
    <row r="1750" spans="1:6" x14ac:dyDescent="0.25">
      <c r="A1750" s="59" t="s">
        <v>3380</v>
      </c>
      <c r="B1750" s="59" t="s">
        <v>3381</v>
      </c>
      <c r="C1750" s="59" t="s">
        <v>3500</v>
      </c>
      <c r="D1750" s="59" t="s">
        <v>3501</v>
      </c>
      <c r="E1750" s="59">
        <v>6</v>
      </c>
      <c r="F1750" s="59" t="s">
        <v>20</v>
      </c>
    </row>
    <row r="1751" spans="1:6" x14ac:dyDescent="0.25">
      <c r="A1751" s="59" t="s">
        <v>3380</v>
      </c>
      <c r="B1751" s="59" t="s">
        <v>3381</v>
      </c>
      <c r="C1751" s="59" t="s">
        <v>3502</v>
      </c>
      <c r="D1751" s="59" t="s">
        <v>3503</v>
      </c>
      <c r="E1751" s="59">
        <v>6</v>
      </c>
      <c r="F1751" s="59" t="s">
        <v>20</v>
      </c>
    </row>
    <row r="1752" spans="1:6" x14ac:dyDescent="0.25">
      <c r="A1752" s="59" t="s">
        <v>3380</v>
      </c>
      <c r="B1752" s="59" t="s">
        <v>3381</v>
      </c>
      <c r="C1752" s="59" t="s">
        <v>3504</v>
      </c>
      <c r="D1752" s="59" t="s">
        <v>3505</v>
      </c>
      <c r="E1752" s="59">
        <v>5</v>
      </c>
      <c r="F1752" s="59" t="s">
        <v>9</v>
      </c>
    </row>
    <row r="1753" spans="1:6" x14ac:dyDescent="0.25">
      <c r="A1753" s="59" t="s">
        <v>3380</v>
      </c>
      <c r="B1753" s="59" t="s">
        <v>3381</v>
      </c>
      <c r="C1753" s="59" t="s">
        <v>3506</v>
      </c>
      <c r="D1753" s="59" t="s">
        <v>3507</v>
      </c>
      <c r="E1753" s="59">
        <v>6</v>
      </c>
      <c r="F1753" s="59" t="s">
        <v>20</v>
      </c>
    </row>
    <row r="1754" spans="1:6" x14ac:dyDescent="0.25">
      <c r="A1754" s="59" t="s">
        <v>3380</v>
      </c>
      <c r="B1754" s="59" t="s">
        <v>3381</v>
      </c>
      <c r="C1754" s="59" t="s">
        <v>3508</v>
      </c>
      <c r="D1754" s="59" t="s">
        <v>3509</v>
      </c>
      <c r="E1754" s="59">
        <v>6</v>
      </c>
      <c r="F1754" s="59" t="s">
        <v>20</v>
      </c>
    </row>
    <row r="1755" spans="1:6" x14ac:dyDescent="0.25">
      <c r="A1755" s="59" t="s">
        <v>3380</v>
      </c>
      <c r="B1755" s="59" t="s">
        <v>3381</v>
      </c>
      <c r="C1755" s="59" t="s">
        <v>3510</v>
      </c>
      <c r="D1755" s="59" t="s">
        <v>3511</v>
      </c>
      <c r="E1755" s="59">
        <v>6</v>
      </c>
      <c r="F1755" s="59" t="s">
        <v>20</v>
      </c>
    </row>
    <row r="1756" spans="1:6" x14ac:dyDescent="0.25">
      <c r="A1756" s="59" t="s">
        <v>3380</v>
      </c>
      <c r="B1756" s="59" t="s">
        <v>3381</v>
      </c>
      <c r="C1756" s="59" t="s">
        <v>3512</v>
      </c>
      <c r="D1756" s="59" t="s">
        <v>3513</v>
      </c>
      <c r="E1756" s="59">
        <v>5</v>
      </c>
      <c r="F1756" s="59" t="s">
        <v>20</v>
      </c>
    </row>
    <row r="1757" spans="1:6" x14ac:dyDescent="0.25">
      <c r="A1757" s="59" t="s">
        <v>3380</v>
      </c>
      <c r="B1757" s="59" t="s">
        <v>3381</v>
      </c>
      <c r="C1757" s="59" t="s">
        <v>3514</v>
      </c>
      <c r="D1757" s="59" t="s">
        <v>3515</v>
      </c>
      <c r="E1757" s="59">
        <v>4</v>
      </c>
      <c r="F1757" s="59" t="s">
        <v>9</v>
      </c>
    </row>
    <row r="1758" spans="1:6" x14ac:dyDescent="0.25">
      <c r="A1758" s="59" t="s">
        <v>3380</v>
      </c>
      <c r="B1758" s="59" t="s">
        <v>3381</v>
      </c>
      <c r="C1758" s="59" t="s">
        <v>3516</v>
      </c>
      <c r="D1758" s="59" t="s">
        <v>3517</v>
      </c>
      <c r="E1758" s="59">
        <v>5</v>
      </c>
      <c r="F1758" s="59" t="s">
        <v>20</v>
      </c>
    </row>
    <row r="1759" spans="1:6" x14ac:dyDescent="0.25">
      <c r="A1759" s="59" t="s">
        <v>3380</v>
      </c>
      <c r="B1759" s="59" t="s">
        <v>3381</v>
      </c>
      <c r="C1759" s="59" t="s">
        <v>3518</v>
      </c>
      <c r="D1759" s="59" t="s">
        <v>3519</v>
      </c>
      <c r="E1759" s="59">
        <v>5</v>
      </c>
      <c r="F1759" s="59" t="s">
        <v>20</v>
      </c>
    </row>
    <row r="1760" spans="1:6" x14ac:dyDescent="0.25">
      <c r="A1760" s="59" t="s">
        <v>3380</v>
      </c>
      <c r="B1760" s="59" t="s">
        <v>3381</v>
      </c>
      <c r="C1760" s="59" t="s">
        <v>3520</v>
      </c>
      <c r="D1760" s="59" t="s">
        <v>3521</v>
      </c>
      <c r="E1760" s="59">
        <v>5</v>
      </c>
      <c r="F1760" s="59" t="s">
        <v>20</v>
      </c>
    </row>
    <row r="1761" spans="1:6" x14ac:dyDescent="0.25">
      <c r="A1761" s="59" t="s">
        <v>3380</v>
      </c>
      <c r="B1761" s="59" t="s">
        <v>3381</v>
      </c>
      <c r="C1761" s="59" t="s">
        <v>3522</v>
      </c>
      <c r="D1761" s="59" t="s">
        <v>3523</v>
      </c>
      <c r="E1761" s="59">
        <v>4</v>
      </c>
      <c r="F1761" s="59" t="s">
        <v>20</v>
      </c>
    </row>
    <row r="1762" spans="1:6" x14ac:dyDescent="0.25">
      <c r="A1762" s="59" t="s">
        <v>3380</v>
      </c>
      <c r="B1762" s="59" t="s">
        <v>3381</v>
      </c>
      <c r="C1762" s="59" t="s">
        <v>3524</v>
      </c>
      <c r="D1762" s="59" t="s">
        <v>3525</v>
      </c>
      <c r="E1762" s="59">
        <v>4</v>
      </c>
      <c r="F1762" s="59" t="s">
        <v>20</v>
      </c>
    </row>
    <row r="1763" spans="1:6" x14ac:dyDescent="0.25">
      <c r="A1763" s="59" t="s">
        <v>3380</v>
      </c>
      <c r="B1763" s="59" t="s">
        <v>3381</v>
      </c>
      <c r="C1763" s="59" t="s">
        <v>3526</v>
      </c>
      <c r="D1763" s="59" t="s">
        <v>3527</v>
      </c>
      <c r="E1763" s="59">
        <v>3</v>
      </c>
      <c r="F1763" s="59" t="s">
        <v>9</v>
      </c>
    </row>
    <row r="1764" spans="1:6" x14ac:dyDescent="0.25">
      <c r="A1764" s="59" t="s">
        <v>3380</v>
      </c>
      <c r="B1764" s="59" t="s">
        <v>3381</v>
      </c>
      <c r="C1764" s="59" t="s">
        <v>3528</v>
      </c>
      <c r="D1764" s="59" t="s">
        <v>3529</v>
      </c>
      <c r="E1764" s="59">
        <v>4</v>
      </c>
      <c r="F1764" s="59" t="s">
        <v>20</v>
      </c>
    </row>
    <row r="1765" spans="1:6" x14ac:dyDescent="0.25">
      <c r="A1765" s="59" t="s">
        <v>3380</v>
      </c>
      <c r="B1765" s="59" t="s">
        <v>3381</v>
      </c>
      <c r="C1765" s="59" t="s">
        <v>3530</v>
      </c>
      <c r="D1765" s="59" t="s">
        <v>3531</v>
      </c>
      <c r="E1765" s="59">
        <v>4</v>
      </c>
      <c r="F1765" s="59" t="s">
        <v>20</v>
      </c>
    </row>
    <row r="1766" spans="1:6" x14ac:dyDescent="0.25">
      <c r="A1766" s="59" t="s">
        <v>3380</v>
      </c>
      <c r="B1766" s="59" t="s">
        <v>3381</v>
      </c>
      <c r="C1766" s="59" t="s">
        <v>3532</v>
      </c>
      <c r="D1766" s="59" t="s">
        <v>3533</v>
      </c>
      <c r="E1766" s="59">
        <v>4</v>
      </c>
      <c r="F1766" s="59" t="s">
        <v>20</v>
      </c>
    </row>
    <row r="1767" spans="1:6" x14ac:dyDescent="0.25">
      <c r="A1767" s="59" t="s">
        <v>3380</v>
      </c>
      <c r="B1767" s="59" t="s">
        <v>3381</v>
      </c>
      <c r="C1767" s="59" t="s">
        <v>3534</v>
      </c>
      <c r="D1767" s="59" t="s">
        <v>3535</v>
      </c>
      <c r="E1767" s="59">
        <v>3</v>
      </c>
      <c r="F1767" s="59" t="s">
        <v>20</v>
      </c>
    </row>
    <row r="1768" spans="1:6" x14ac:dyDescent="0.25">
      <c r="A1768" s="59" t="s">
        <v>3380</v>
      </c>
      <c r="B1768" s="59" t="s">
        <v>3381</v>
      </c>
      <c r="C1768" s="59" t="s">
        <v>3536</v>
      </c>
      <c r="D1768" s="59" t="s">
        <v>3537</v>
      </c>
      <c r="E1768" s="59">
        <v>3</v>
      </c>
      <c r="F1768" s="59" t="s">
        <v>20</v>
      </c>
    </row>
    <row r="1769" spans="1:6" x14ac:dyDescent="0.25">
      <c r="A1769" s="59" t="s">
        <v>3380</v>
      </c>
      <c r="B1769" s="59" t="s">
        <v>3381</v>
      </c>
      <c r="C1769" s="59" t="s">
        <v>3538</v>
      </c>
      <c r="D1769" s="59" t="s">
        <v>3539</v>
      </c>
      <c r="E1769" s="59">
        <v>2</v>
      </c>
      <c r="F1769" s="59" t="s">
        <v>9</v>
      </c>
    </row>
    <row r="1770" spans="1:6" x14ac:dyDescent="0.25">
      <c r="A1770" s="59" t="s">
        <v>3380</v>
      </c>
      <c r="B1770" s="59" t="s">
        <v>3381</v>
      </c>
      <c r="C1770" s="59" t="s">
        <v>3540</v>
      </c>
      <c r="D1770" s="59" t="s">
        <v>3541</v>
      </c>
      <c r="E1770" s="59">
        <v>3</v>
      </c>
      <c r="F1770" s="59" t="s">
        <v>20</v>
      </c>
    </row>
    <row r="1771" spans="1:6" x14ac:dyDescent="0.25">
      <c r="A1771" s="59" t="s">
        <v>3380</v>
      </c>
      <c r="B1771" s="59" t="s">
        <v>3381</v>
      </c>
      <c r="C1771" s="59" t="s">
        <v>3542</v>
      </c>
      <c r="D1771" s="59" t="s">
        <v>3543</v>
      </c>
      <c r="E1771" s="59">
        <v>3</v>
      </c>
      <c r="F1771" s="59" t="s">
        <v>20</v>
      </c>
    </row>
    <row r="1772" spans="1:6" x14ac:dyDescent="0.25">
      <c r="A1772" s="59" t="s">
        <v>3380</v>
      </c>
      <c r="B1772" s="59" t="s">
        <v>3381</v>
      </c>
      <c r="C1772" s="59" t="s">
        <v>3544</v>
      </c>
      <c r="D1772" s="59" t="s">
        <v>3545</v>
      </c>
      <c r="E1772" s="59">
        <v>3</v>
      </c>
      <c r="F1772" s="59" t="s">
        <v>20</v>
      </c>
    </row>
    <row r="1773" spans="1:6" x14ac:dyDescent="0.25">
      <c r="A1773" s="59" t="s">
        <v>3380</v>
      </c>
      <c r="B1773" s="59" t="s">
        <v>3381</v>
      </c>
      <c r="C1773" s="59" t="s">
        <v>3546</v>
      </c>
      <c r="D1773" s="59" t="s">
        <v>3547</v>
      </c>
      <c r="E1773" s="59">
        <v>3</v>
      </c>
      <c r="F1773" s="59" t="s">
        <v>20</v>
      </c>
    </row>
    <row r="1774" spans="1:6" x14ac:dyDescent="0.25">
      <c r="A1774" s="59" t="s">
        <v>3380</v>
      </c>
      <c r="B1774" s="59" t="s">
        <v>3381</v>
      </c>
      <c r="C1774" s="59" t="s">
        <v>3548</v>
      </c>
      <c r="D1774" s="59" t="s">
        <v>3549</v>
      </c>
      <c r="E1774" s="59">
        <v>3</v>
      </c>
      <c r="F1774" s="59" t="s">
        <v>20</v>
      </c>
    </row>
    <row r="1775" spans="1:6" x14ac:dyDescent="0.25">
      <c r="A1775" s="59" t="s">
        <v>3380</v>
      </c>
      <c r="B1775" s="59" t="s">
        <v>3381</v>
      </c>
      <c r="C1775" s="59" t="s">
        <v>3550</v>
      </c>
      <c r="D1775" s="59" t="s">
        <v>3551</v>
      </c>
      <c r="E1775" s="59">
        <v>3</v>
      </c>
      <c r="F1775" s="59" t="s">
        <v>20</v>
      </c>
    </row>
    <row r="1776" spans="1:6" x14ac:dyDescent="0.25">
      <c r="A1776" s="59" t="s">
        <v>3380</v>
      </c>
      <c r="B1776" s="59" t="s">
        <v>3381</v>
      </c>
      <c r="C1776" s="59" t="s">
        <v>3552</v>
      </c>
      <c r="D1776" s="59" t="s">
        <v>3553</v>
      </c>
      <c r="E1776" s="59">
        <v>3</v>
      </c>
      <c r="F1776" s="59" t="s">
        <v>20</v>
      </c>
    </row>
    <row r="1777" spans="1:6" x14ac:dyDescent="0.25">
      <c r="A1777" s="59" t="s">
        <v>3380</v>
      </c>
      <c r="B1777" s="59" t="s">
        <v>3381</v>
      </c>
      <c r="C1777" s="59" t="s">
        <v>3554</v>
      </c>
      <c r="D1777" s="59" t="s">
        <v>3555</v>
      </c>
      <c r="E1777" s="59">
        <v>3</v>
      </c>
      <c r="F1777" s="59" t="s">
        <v>9</v>
      </c>
    </row>
    <row r="1778" spans="1:6" x14ac:dyDescent="0.25">
      <c r="A1778" s="59" t="s">
        <v>3380</v>
      </c>
      <c r="B1778" s="59" t="s">
        <v>3381</v>
      </c>
      <c r="C1778" s="59" t="s">
        <v>3556</v>
      </c>
      <c r="D1778" s="59" t="s">
        <v>3557</v>
      </c>
      <c r="E1778" s="59">
        <v>4</v>
      </c>
      <c r="F1778" s="59" t="s">
        <v>20</v>
      </c>
    </row>
    <row r="1779" spans="1:6" x14ac:dyDescent="0.25">
      <c r="A1779" s="59" t="s">
        <v>3380</v>
      </c>
      <c r="B1779" s="59" t="s">
        <v>3381</v>
      </c>
      <c r="C1779" s="59" t="s">
        <v>3558</v>
      </c>
      <c r="D1779" s="59" t="s">
        <v>3559</v>
      </c>
      <c r="E1779" s="59">
        <v>4</v>
      </c>
      <c r="F1779" s="59" t="s">
        <v>20</v>
      </c>
    </row>
    <row r="1780" spans="1:6" x14ac:dyDescent="0.25">
      <c r="A1780" s="59" t="s">
        <v>3380</v>
      </c>
      <c r="B1780" s="59" t="s">
        <v>3381</v>
      </c>
      <c r="C1780" s="59" t="s">
        <v>3560</v>
      </c>
      <c r="D1780" s="59" t="s">
        <v>3561</v>
      </c>
      <c r="E1780" s="59">
        <v>3</v>
      </c>
      <c r="F1780" s="59" t="s">
        <v>20</v>
      </c>
    </row>
    <row r="1781" spans="1:6" x14ac:dyDescent="0.25">
      <c r="A1781" s="59" t="s">
        <v>3380</v>
      </c>
      <c r="B1781" s="59" t="s">
        <v>3381</v>
      </c>
      <c r="C1781" s="59" t="s">
        <v>3562</v>
      </c>
      <c r="D1781" s="59" t="s">
        <v>3563</v>
      </c>
      <c r="E1781" s="59">
        <v>2</v>
      </c>
      <c r="F1781" s="59" t="s">
        <v>9</v>
      </c>
    </row>
    <row r="1782" spans="1:6" x14ac:dyDescent="0.25">
      <c r="A1782" s="59" t="s">
        <v>3380</v>
      </c>
      <c r="B1782" s="59" t="s">
        <v>3381</v>
      </c>
      <c r="C1782" s="59" t="s">
        <v>3564</v>
      </c>
      <c r="D1782" s="59" t="s">
        <v>3565</v>
      </c>
      <c r="E1782" s="59">
        <v>3</v>
      </c>
      <c r="F1782" s="59" t="s">
        <v>9</v>
      </c>
    </row>
    <row r="1783" spans="1:6" x14ac:dyDescent="0.25">
      <c r="A1783" s="59" t="s">
        <v>3380</v>
      </c>
      <c r="B1783" s="59" t="s">
        <v>3381</v>
      </c>
      <c r="C1783" s="59" t="s">
        <v>3566</v>
      </c>
      <c r="D1783" s="59" t="s">
        <v>3567</v>
      </c>
      <c r="E1783" s="59">
        <v>4</v>
      </c>
      <c r="F1783" s="59" t="s">
        <v>20</v>
      </c>
    </row>
    <row r="1784" spans="1:6" x14ac:dyDescent="0.25">
      <c r="A1784" s="59" t="s">
        <v>3380</v>
      </c>
      <c r="B1784" s="59" t="s">
        <v>3381</v>
      </c>
      <c r="C1784" s="59" t="s">
        <v>3568</v>
      </c>
      <c r="D1784" s="59" t="s">
        <v>3569</v>
      </c>
      <c r="E1784" s="59">
        <v>4</v>
      </c>
      <c r="F1784" s="59" t="s">
        <v>20</v>
      </c>
    </row>
    <row r="1785" spans="1:6" x14ac:dyDescent="0.25">
      <c r="A1785" s="59" t="s">
        <v>3380</v>
      </c>
      <c r="B1785" s="59" t="s">
        <v>3381</v>
      </c>
      <c r="C1785" s="59" t="s">
        <v>3570</v>
      </c>
      <c r="D1785" s="59" t="s">
        <v>3571</v>
      </c>
      <c r="E1785" s="59">
        <v>3</v>
      </c>
      <c r="F1785" s="59" t="s">
        <v>9</v>
      </c>
    </row>
    <row r="1786" spans="1:6" x14ac:dyDescent="0.25">
      <c r="A1786" s="59" t="s">
        <v>3380</v>
      </c>
      <c r="B1786" s="59" t="s">
        <v>3381</v>
      </c>
      <c r="C1786" s="59" t="s">
        <v>3572</v>
      </c>
      <c r="D1786" s="59" t="s">
        <v>3573</v>
      </c>
      <c r="E1786" s="59">
        <v>4</v>
      </c>
      <c r="F1786" s="59" t="s">
        <v>20</v>
      </c>
    </row>
    <row r="1787" spans="1:6" x14ac:dyDescent="0.25">
      <c r="A1787" s="59" t="s">
        <v>3380</v>
      </c>
      <c r="B1787" s="59" t="s">
        <v>3381</v>
      </c>
      <c r="C1787" s="59" t="s">
        <v>3574</v>
      </c>
      <c r="D1787" s="59" t="s">
        <v>3575</v>
      </c>
      <c r="E1787" s="59">
        <v>4</v>
      </c>
      <c r="F1787" s="59" t="s">
        <v>20</v>
      </c>
    </row>
    <row r="1788" spans="1:6" x14ac:dyDescent="0.25">
      <c r="A1788" s="59" t="s">
        <v>3380</v>
      </c>
      <c r="B1788" s="59" t="s">
        <v>3381</v>
      </c>
      <c r="C1788" s="59" t="s">
        <v>3576</v>
      </c>
      <c r="D1788" s="59" t="s">
        <v>3577</v>
      </c>
      <c r="E1788" s="59">
        <v>4</v>
      </c>
      <c r="F1788" s="59" t="s">
        <v>20</v>
      </c>
    </row>
    <row r="1789" spans="1:6" x14ac:dyDescent="0.25">
      <c r="A1789" s="59" t="s">
        <v>3380</v>
      </c>
      <c r="B1789" s="59" t="s">
        <v>3381</v>
      </c>
      <c r="C1789" s="59" t="s">
        <v>3578</v>
      </c>
      <c r="D1789" s="59" t="s">
        <v>3579</v>
      </c>
      <c r="E1789" s="59">
        <v>4</v>
      </c>
      <c r="F1789" s="59" t="s">
        <v>20</v>
      </c>
    </row>
    <row r="1790" spans="1:6" x14ac:dyDescent="0.25">
      <c r="A1790" s="59" t="s">
        <v>3380</v>
      </c>
      <c r="B1790" s="59" t="s">
        <v>3381</v>
      </c>
      <c r="C1790" s="59" t="s">
        <v>3580</v>
      </c>
      <c r="D1790" s="59" t="s">
        <v>3581</v>
      </c>
      <c r="E1790" s="59">
        <v>4</v>
      </c>
      <c r="F1790" s="59" t="s">
        <v>20</v>
      </c>
    </row>
    <row r="1791" spans="1:6" x14ac:dyDescent="0.25">
      <c r="A1791" s="59" t="s">
        <v>3380</v>
      </c>
      <c r="B1791" s="59" t="s">
        <v>3381</v>
      </c>
      <c r="C1791" s="59" t="s">
        <v>3582</v>
      </c>
      <c r="D1791" s="59" t="s">
        <v>3583</v>
      </c>
      <c r="E1791" s="59">
        <v>3</v>
      </c>
      <c r="F1791" s="59" t="s">
        <v>9</v>
      </c>
    </row>
    <row r="1792" spans="1:6" x14ac:dyDescent="0.25">
      <c r="A1792" s="59" t="s">
        <v>3380</v>
      </c>
      <c r="B1792" s="59" t="s">
        <v>3381</v>
      </c>
      <c r="C1792" s="59" t="s">
        <v>3584</v>
      </c>
      <c r="D1792" s="59" t="s">
        <v>3585</v>
      </c>
      <c r="E1792" s="59">
        <v>4</v>
      </c>
      <c r="F1792" s="59" t="s">
        <v>20</v>
      </c>
    </row>
    <row r="1793" spans="1:6" x14ac:dyDescent="0.25">
      <c r="A1793" s="59" t="s">
        <v>3380</v>
      </c>
      <c r="B1793" s="59" t="s">
        <v>3381</v>
      </c>
      <c r="C1793" s="59" t="s">
        <v>3586</v>
      </c>
      <c r="D1793" s="59" t="s">
        <v>3587</v>
      </c>
      <c r="E1793" s="59">
        <v>4</v>
      </c>
      <c r="F1793" s="59" t="s">
        <v>20</v>
      </c>
    </row>
    <row r="1794" spans="1:6" x14ac:dyDescent="0.25">
      <c r="A1794" s="59" t="s">
        <v>3380</v>
      </c>
      <c r="B1794" s="59" t="s">
        <v>3381</v>
      </c>
      <c r="C1794" s="59" t="s">
        <v>3588</v>
      </c>
      <c r="D1794" s="59" t="s">
        <v>3589</v>
      </c>
      <c r="E1794" s="59">
        <v>4</v>
      </c>
      <c r="F1794" s="59" t="s">
        <v>20</v>
      </c>
    </row>
    <row r="1795" spans="1:6" x14ac:dyDescent="0.25">
      <c r="A1795" s="59" t="s">
        <v>3380</v>
      </c>
      <c r="B1795" s="59" t="s">
        <v>3381</v>
      </c>
      <c r="C1795" s="59" t="s">
        <v>3590</v>
      </c>
      <c r="D1795" s="59" t="s">
        <v>3591</v>
      </c>
      <c r="E1795" s="59">
        <v>4</v>
      </c>
      <c r="F1795" s="59" t="s">
        <v>20</v>
      </c>
    </row>
    <row r="1796" spans="1:6" x14ac:dyDescent="0.25">
      <c r="A1796" s="59" t="s">
        <v>3380</v>
      </c>
      <c r="B1796" s="59" t="s">
        <v>3381</v>
      </c>
      <c r="C1796" s="59" t="s">
        <v>3592</v>
      </c>
      <c r="D1796" s="59" t="s">
        <v>3593</v>
      </c>
      <c r="E1796" s="59">
        <v>4</v>
      </c>
      <c r="F1796" s="59" t="s">
        <v>20</v>
      </c>
    </row>
    <row r="1797" spans="1:6" x14ac:dyDescent="0.25">
      <c r="A1797" s="59" t="s">
        <v>3380</v>
      </c>
      <c r="B1797" s="59" t="s">
        <v>3381</v>
      </c>
      <c r="C1797" s="59" t="s">
        <v>3594</v>
      </c>
      <c r="D1797" s="59" t="s">
        <v>3595</v>
      </c>
      <c r="E1797" s="59">
        <v>4</v>
      </c>
      <c r="F1797" s="59" t="s">
        <v>20</v>
      </c>
    </row>
    <row r="1798" spans="1:6" x14ac:dyDescent="0.25">
      <c r="A1798" s="59" t="s">
        <v>3380</v>
      </c>
      <c r="B1798" s="59" t="s">
        <v>3381</v>
      </c>
      <c r="C1798" s="59" t="s">
        <v>3596</v>
      </c>
      <c r="D1798" s="59" t="s">
        <v>3597</v>
      </c>
      <c r="E1798" s="59">
        <v>4</v>
      </c>
      <c r="F1798" s="59" t="s">
        <v>20</v>
      </c>
    </row>
    <row r="1799" spans="1:6" x14ac:dyDescent="0.25">
      <c r="A1799" s="59" t="s">
        <v>3380</v>
      </c>
      <c r="B1799" s="59" t="s">
        <v>3381</v>
      </c>
      <c r="C1799" s="59" t="s">
        <v>3598</v>
      </c>
      <c r="D1799" s="59" t="s">
        <v>3599</v>
      </c>
      <c r="E1799" s="59">
        <v>3</v>
      </c>
      <c r="F1799" s="59" t="s">
        <v>9</v>
      </c>
    </row>
    <row r="1800" spans="1:6" x14ac:dyDescent="0.25">
      <c r="A1800" s="59" t="s">
        <v>3380</v>
      </c>
      <c r="B1800" s="59" t="s">
        <v>3381</v>
      </c>
      <c r="C1800" s="59" t="s">
        <v>3600</v>
      </c>
      <c r="D1800" s="59" t="s">
        <v>3601</v>
      </c>
      <c r="E1800" s="59">
        <v>4</v>
      </c>
      <c r="F1800" s="59" t="s">
        <v>20</v>
      </c>
    </row>
    <row r="1801" spans="1:6" x14ac:dyDescent="0.25">
      <c r="A1801" s="59" t="s">
        <v>3380</v>
      </c>
      <c r="B1801" s="59" t="s">
        <v>3381</v>
      </c>
      <c r="C1801" s="59" t="s">
        <v>3602</v>
      </c>
      <c r="D1801" s="59" t="s">
        <v>3603</v>
      </c>
      <c r="E1801" s="59">
        <v>4</v>
      </c>
      <c r="F1801" s="59" t="s">
        <v>20</v>
      </c>
    </row>
    <row r="1802" spans="1:6" x14ac:dyDescent="0.25">
      <c r="A1802" s="59" t="s">
        <v>3380</v>
      </c>
      <c r="B1802" s="59" t="s">
        <v>3381</v>
      </c>
      <c r="C1802" s="59" t="s">
        <v>3604</v>
      </c>
      <c r="D1802" s="59" t="s">
        <v>3605</v>
      </c>
      <c r="E1802" s="59">
        <v>4</v>
      </c>
      <c r="F1802" s="59" t="s">
        <v>20</v>
      </c>
    </row>
    <row r="1803" spans="1:6" x14ac:dyDescent="0.25">
      <c r="A1803" s="59" t="s">
        <v>3380</v>
      </c>
      <c r="B1803" s="59" t="s">
        <v>3381</v>
      </c>
      <c r="C1803" s="59" t="s">
        <v>3606</v>
      </c>
      <c r="D1803" s="59" t="s">
        <v>3607</v>
      </c>
      <c r="E1803" s="59">
        <v>4</v>
      </c>
      <c r="F1803" s="59" t="s">
        <v>9</v>
      </c>
    </row>
    <row r="1804" spans="1:6" x14ac:dyDescent="0.25">
      <c r="A1804" s="59" t="s">
        <v>3380</v>
      </c>
      <c r="B1804" s="59" t="s">
        <v>3381</v>
      </c>
      <c r="C1804" s="59" t="s">
        <v>3608</v>
      </c>
      <c r="D1804" s="59" t="s">
        <v>3609</v>
      </c>
      <c r="E1804" s="59">
        <v>5</v>
      </c>
      <c r="F1804" s="59" t="s">
        <v>20</v>
      </c>
    </row>
    <row r="1805" spans="1:6" x14ac:dyDescent="0.25">
      <c r="A1805" s="59" t="s">
        <v>3380</v>
      </c>
      <c r="B1805" s="59" t="s">
        <v>3381</v>
      </c>
      <c r="C1805" s="59" t="s">
        <v>3610</v>
      </c>
      <c r="D1805" s="59" t="s">
        <v>3611</v>
      </c>
      <c r="E1805" s="59">
        <v>5</v>
      </c>
      <c r="F1805" s="59" t="s">
        <v>20</v>
      </c>
    </row>
    <row r="1806" spans="1:6" x14ac:dyDescent="0.25">
      <c r="A1806" s="59" t="s">
        <v>3380</v>
      </c>
      <c r="B1806" s="59" t="s">
        <v>3381</v>
      </c>
      <c r="C1806" s="59" t="s">
        <v>3612</v>
      </c>
      <c r="D1806" s="59" t="s">
        <v>3613</v>
      </c>
      <c r="E1806" s="59">
        <v>5</v>
      </c>
      <c r="F1806" s="59" t="s">
        <v>20</v>
      </c>
    </row>
    <row r="1807" spans="1:6" x14ac:dyDescent="0.25">
      <c r="A1807" s="59" t="s">
        <v>3380</v>
      </c>
      <c r="B1807" s="59" t="s">
        <v>3381</v>
      </c>
      <c r="C1807" s="59" t="s">
        <v>3614</v>
      </c>
      <c r="D1807" s="59" t="s">
        <v>3615</v>
      </c>
      <c r="E1807" s="59">
        <v>5</v>
      </c>
      <c r="F1807" s="59" t="s">
        <v>20</v>
      </c>
    </row>
    <row r="1808" spans="1:6" x14ac:dyDescent="0.25">
      <c r="A1808" s="59" t="s">
        <v>3380</v>
      </c>
      <c r="B1808" s="59" t="s">
        <v>3381</v>
      </c>
      <c r="C1808" s="59" t="s">
        <v>3616</v>
      </c>
      <c r="D1808" s="59" t="s">
        <v>3617</v>
      </c>
      <c r="E1808" s="59">
        <v>4</v>
      </c>
      <c r="F1808" s="59" t="s">
        <v>20</v>
      </c>
    </row>
    <row r="1809" spans="1:6" x14ac:dyDescent="0.25">
      <c r="A1809" s="59" t="s">
        <v>3380</v>
      </c>
      <c r="B1809" s="59" t="s">
        <v>3381</v>
      </c>
      <c r="C1809" s="59" t="s">
        <v>3618</v>
      </c>
      <c r="D1809" s="59" t="s">
        <v>3619</v>
      </c>
      <c r="E1809" s="59">
        <v>4</v>
      </c>
      <c r="F1809" s="59" t="s">
        <v>20</v>
      </c>
    </row>
    <row r="1810" spans="1:6" x14ac:dyDescent="0.25">
      <c r="A1810" s="59" t="s">
        <v>3380</v>
      </c>
      <c r="B1810" s="59" t="s">
        <v>3381</v>
      </c>
      <c r="C1810" s="59" t="s">
        <v>3620</v>
      </c>
      <c r="D1810" s="59" t="s">
        <v>3621</v>
      </c>
      <c r="E1810" s="59">
        <v>4</v>
      </c>
      <c r="F1810" s="59" t="s">
        <v>20</v>
      </c>
    </row>
    <row r="1811" spans="1:6" x14ac:dyDescent="0.25">
      <c r="A1811" s="59" t="s">
        <v>3380</v>
      </c>
      <c r="B1811" s="59" t="s">
        <v>3381</v>
      </c>
      <c r="C1811" s="59" t="s">
        <v>3622</v>
      </c>
      <c r="D1811" s="59" t="s">
        <v>3623</v>
      </c>
      <c r="E1811" s="59">
        <v>4</v>
      </c>
      <c r="F1811" s="59" t="s">
        <v>20</v>
      </c>
    </row>
    <row r="1812" spans="1:6" x14ac:dyDescent="0.25">
      <c r="A1812" s="59" t="s">
        <v>3380</v>
      </c>
      <c r="B1812" s="59" t="s">
        <v>3381</v>
      </c>
      <c r="C1812" s="59" t="s">
        <v>3624</v>
      </c>
      <c r="D1812" s="59" t="s">
        <v>3625</v>
      </c>
      <c r="E1812" s="59">
        <v>4</v>
      </c>
      <c r="F1812" s="59" t="s">
        <v>20</v>
      </c>
    </row>
    <row r="1813" spans="1:6" x14ac:dyDescent="0.25">
      <c r="A1813" s="59" t="s">
        <v>3380</v>
      </c>
      <c r="B1813" s="59" t="s">
        <v>3381</v>
      </c>
      <c r="C1813" s="59" t="s">
        <v>3626</v>
      </c>
      <c r="D1813" s="59" t="s">
        <v>3627</v>
      </c>
      <c r="E1813" s="59">
        <v>4</v>
      </c>
      <c r="F1813" s="59" t="s">
        <v>20</v>
      </c>
    </row>
    <row r="1814" spans="1:6" x14ac:dyDescent="0.25">
      <c r="A1814" s="59" t="s">
        <v>3380</v>
      </c>
      <c r="B1814" s="59" t="s">
        <v>3381</v>
      </c>
      <c r="C1814" s="59" t="s">
        <v>3628</v>
      </c>
      <c r="D1814" s="59" t="s">
        <v>3629</v>
      </c>
      <c r="E1814" s="59">
        <v>4</v>
      </c>
      <c r="F1814" s="59" t="s">
        <v>20</v>
      </c>
    </row>
    <row r="1815" spans="1:6" x14ac:dyDescent="0.25">
      <c r="A1815" s="59" t="s">
        <v>3380</v>
      </c>
      <c r="B1815" s="59" t="s">
        <v>3381</v>
      </c>
      <c r="C1815" s="59" t="s">
        <v>3630</v>
      </c>
      <c r="D1815" s="59" t="s">
        <v>3631</v>
      </c>
      <c r="E1815" s="59">
        <v>4</v>
      </c>
      <c r="F1815" s="59" t="s">
        <v>20</v>
      </c>
    </row>
    <row r="1816" spans="1:6" x14ac:dyDescent="0.25">
      <c r="A1816" s="59" t="s">
        <v>3380</v>
      </c>
      <c r="B1816" s="59" t="s">
        <v>3381</v>
      </c>
      <c r="C1816" s="59" t="s">
        <v>3632</v>
      </c>
      <c r="D1816" s="59" t="s">
        <v>3633</v>
      </c>
      <c r="E1816" s="59">
        <v>3</v>
      </c>
      <c r="F1816" s="59" t="s">
        <v>9</v>
      </c>
    </row>
    <row r="1817" spans="1:6" x14ac:dyDescent="0.25">
      <c r="A1817" s="59" t="s">
        <v>3380</v>
      </c>
      <c r="B1817" s="59" t="s">
        <v>3381</v>
      </c>
      <c r="C1817" s="59" t="s">
        <v>3634</v>
      </c>
      <c r="D1817" s="59" t="s">
        <v>3635</v>
      </c>
      <c r="E1817" s="59">
        <v>4</v>
      </c>
      <c r="F1817" s="59" t="s">
        <v>9</v>
      </c>
    </row>
    <row r="1818" spans="1:6" x14ac:dyDescent="0.25">
      <c r="A1818" s="59" t="s">
        <v>3380</v>
      </c>
      <c r="B1818" s="59" t="s">
        <v>3381</v>
      </c>
      <c r="C1818" s="59" t="s">
        <v>3636</v>
      </c>
      <c r="D1818" s="59" t="s">
        <v>3637</v>
      </c>
      <c r="E1818" s="59">
        <v>5</v>
      </c>
      <c r="F1818" s="59" t="s">
        <v>20</v>
      </c>
    </row>
    <row r="1819" spans="1:6" x14ac:dyDescent="0.25">
      <c r="A1819" s="59" t="s">
        <v>3380</v>
      </c>
      <c r="B1819" s="59" t="s">
        <v>3381</v>
      </c>
      <c r="C1819" s="59" t="s">
        <v>3638</v>
      </c>
      <c r="D1819" s="59" t="s">
        <v>3639</v>
      </c>
      <c r="E1819" s="59">
        <v>5</v>
      </c>
      <c r="F1819" s="59" t="s">
        <v>20</v>
      </c>
    </row>
    <row r="1820" spans="1:6" x14ac:dyDescent="0.25">
      <c r="A1820" s="59" t="s">
        <v>3380</v>
      </c>
      <c r="B1820" s="59" t="s">
        <v>3381</v>
      </c>
      <c r="C1820" s="59" t="s">
        <v>3640</v>
      </c>
      <c r="D1820" s="59" t="s">
        <v>3641</v>
      </c>
      <c r="E1820" s="59">
        <v>5</v>
      </c>
      <c r="F1820" s="59" t="s">
        <v>20</v>
      </c>
    </row>
    <row r="1821" spans="1:6" x14ac:dyDescent="0.25">
      <c r="A1821" s="59" t="s">
        <v>3380</v>
      </c>
      <c r="B1821" s="59" t="s">
        <v>3381</v>
      </c>
      <c r="C1821" s="59" t="s">
        <v>3642</v>
      </c>
      <c r="D1821" s="59" t="s">
        <v>3643</v>
      </c>
      <c r="E1821" s="59">
        <v>5</v>
      </c>
      <c r="F1821" s="59" t="s">
        <v>20</v>
      </c>
    </row>
    <row r="1822" spans="1:6" x14ac:dyDescent="0.25">
      <c r="A1822" s="59" t="s">
        <v>3380</v>
      </c>
      <c r="B1822" s="59" t="s">
        <v>3381</v>
      </c>
      <c r="C1822" s="59" t="s">
        <v>3644</v>
      </c>
      <c r="D1822" s="59" t="s">
        <v>3645</v>
      </c>
      <c r="E1822" s="59">
        <v>5</v>
      </c>
      <c r="F1822" s="59" t="s">
        <v>20</v>
      </c>
    </row>
    <row r="1823" spans="1:6" x14ac:dyDescent="0.25">
      <c r="A1823" s="59" t="s">
        <v>3380</v>
      </c>
      <c r="B1823" s="59" t="s">
        <v>3381</v>
      </c>
      <c r="C1823" s="59" t="s">
        <v>3646</v>
      </c>
      <c r="D1823" s="59" t="s">
        <v>3647</v>
      </c>
      <c r="E1823" s="59">
        <v>5</v>
      </c>
      <c r="F1823" s="59" t="s">
        <v>20</v>
      </c>
    </row>
    <row r="1824" spans="1:6" x14ac:dyDescent="0.25">
      <c r="A1824" s="59" t="s">
        <v>3380</v>
      </c>
      <c r="B1824" s="59" t="s">
        <v>3381</v>
      </c>
      <c r="C1824" s="59" t="s">
        <v>3648</v>
      </c>
      <c r="D1824" s="59" t="s">
        <v>3649</v>
      </c>
      <c r="E1824" s="59">
        <v>4</v>
      </c>
      <c r="F1824" s="59" t="s">
        <v>20</v>
      </c>
    </row>
    <row r="1825" spans="1:6" x14ac:dyDescent="0.25">
      <c r="A1825" s="59" t="s">
        <v>3380</v>
      </c>
      <c r="B1825" s="59" t="s">
        <v>3381</v>
      </c>
      <c r="C1825" s="59" t="s">
        <v>3650</v>
      </c>
      <c r="D1825" s="59" t="s">
        <v>3651</v>
      </c>
      <c r="E1825" s="59">
        <v>3</v>
      </c>
      <c r="F1825" s="59" t="s">
        <v>20</v>
      </c>
    </row>
    <row r="1826" spans="1:6" x14ac:dyDescent="0.25">
      <c r="A1826" s="59" t="s">
        <v>3380</v>
      </c>
      <c r="B1826" s="59" t="s">
        <v>3381</v>
      </c>
      <c r="C1826" s="59" t="s">
        <v>3652</v>
      </c>
      <c r="D1826" s="59" t="s">
        <v>3653</v>
      </c>
      <c r="E1826" s="59">
        <v>3</v>
      </c>
      <c r="F1826" s="59" t="s">
        <v>20</v>
      </c>
    </row>
    <row r="1827" spans="1:6" x14ac:dyDescent="0.25">
      <c r="A1827" s="59" t="s">
        <v>3380</v>
      </c>
      <c r="B1827" s="59" t="s">
        <v>3381</v>
      </c>
      <c r="C1827" s="59" t="s">
        <v>3654</v>
      </c>
      <c r="D1827" s="59" t="s">
        <v>3655</v>
      </c>
      <c r="E1827" s="59">
        <v>3</v>
      </c>
      <c r="F1827" s="59" t="s">
        <v>20</v>
      </c>
    </row>
    <row r="1828" spans="1:6" x14ac:dyDescent="0.25">
      <c r="A1828" s="59" t="s">
        <v>3380</v>
      </c>
      <c r="B1828" s="59" t="s">
        <v>3381</v>
      </c>
      <c r="C1828" s="59" t="s">
        <v>3656</v>
      </c>
      <c r="D1828" s="59" t="s">
        <v>3657</v>
      </c>
      <c r="E1828" s="59">
        <v>3</v>
      </c>
      <c r="F1828" s="59" t="s">
        <v>20</v>
      </c>
    </row>
    <row r="1829" spans="1:6" x14ac:dyDescent="0.25">
      <c r="A1829" s="59" t="s">
        <v>3380</v>
      </c>
      <c r="B1829" s="59" t="s">
        <v>3381</v>
      </c>
      <c r="C1829" s="59" t="s">
        <v>3658</v>
      </c>
      <c r="D1829" s="59" t="s">
        <v>3659</v>
      </c>
      <c r="E1829" s="59">
        <v>3</v>
      </c>
      <c r="F1829" s="59" t="s">
        <v>20</v>
      </c>
    </row>
    <row r="1830" spans="1:6" x14ac:dyDescent="0.25">
      <c r="A1830" s="59" t="s">
        <v>3380</v>
      </c>
      <c r="B1830" s="59" t="s">
        <v>3381</v>
      </c>
      <c r="C1830" s="59" t="s">
        <v>3660</v>
      </c>
      <c r="D1830" s="59" t="s">
        <v>3661</v>
      </c>
      <c r="E1830" s="59">
        <v>2</v>
      </c>
      <c r="F1830" s="59" t="s">
        <v>9</v>
      </c>
    </row>
    <row r="1831" spans="1:6" x14ac:dyDescent="0.25">
      <c r="A1831" s="59" t="s">
        <v>3380</v>
      </c>
      <c r="B1831" s="59" t="s">
        <v>3381</v>
      </c>
      <c r="C1831" s="59" t="s">
        <v>3662</v>
      </c>
      <c r="D1831" s="59" t="s">
        <v>3663</v>
      </c>
      <c r="E1831" s="59">
        <v>3</v>
      </c>
      <c r="F1831" s="59" t="s">
        <v>20</v>
      </c>
    </row>
    <row r="1832" spans="1:6" x14ac:dyDescent="0.25">
      <c r="A1832" s="59" t="s">
        <v>3380</v>
      </c>
      <c r="B1832" s="59" t="s">
        <v>3381</v>
      </c>
      <c r="C1832" s="59" t="s">
        <v>3664</v>
      </c>
      <c r="D1832" s="59" t="s">
        <v>3665</v>
      </c>
      <c r="E1832" s="59">
        <v>3</v>
      </c>
      <c r="F1832" s="59" t="s">
        <v>9</v>
      </c>
    </row>
    <row r="1833" spans="1:6" x14ac:dyDescent="0.25">
      <c r="A1833" s="59" t="s">
        <v>3380</v>
      </c>
      <c r="B1833" s="59" t="s">
        <v>3381</v>
      </c>
      <c r="C1833" s="59" t="s">
        <v>3666</v>
      </c>
      <c r="D1833" s="59" t="s">
        <v>3667</v>
      </c>
      <c r="E1833" s="59">
        <v>4</v>
      </c>
      <c r="F1833" s="59" t="s">
        <v>9</v>
      </c>
    </row>
    <row r="1834" spans="1:6" x14ac:dyDescent="0.25">
      <c r="A1834" s="59" t="s">
        <v>3380</v>
      </c>
      <c r="B1834" s="59" t="s">
        <v>3381</v>
      </c>
      <c r="C1834" s="59" t="s">
        <v>3668</v>
      </c>
      <c r="D1834" s="59" t="s">
        <v>3669</v>
      </c>
      <c r="E1834" s="59">
        <v>5</v>
      </c>
      <c r="F1834" s="59" t="s">
        <v>20</v>
      </c>
    </row>
    <row r="1835" spans="1:6" x14ac:dyDescent="0.25">
      <c r="A1835" s="59" t="s">
        <v>3380</v>
      </c>
      <c r="B1835" s="59" t="s">
        <v>3381</v>
      </c>
      <c r="C1835" s="59" t="s">
        <v>3670</v>
      </c>
      <c r="D1835" s="59" t="s">
        <v>3671</v>
      </c>
      <c r="E1835" s="59">
        <v>5</v>
      </c>
      <c r="F1835" s="59" t="s">
        <v>20</v>
      </c>
    </row>
    <row r="1836" spans="1:6" x14ac:dyDescent="0.25">
      <c r="A1836" s="59" t="s">
        <v>3380</v>
      </c>
      <c r="B1836" s="59" t="s">
        <v>3381</v>
      </c>
      <c r="C1836" s="59" t="s">
        <v>3672</v>
      </c>
      <c r="D1836" s="59" t="s">
        <v>3673</v>
      </c>
      <c r="E1836" s="59">
        <v>5</v>
      </c>
      <c r="F1836" s="59" t="s">
        <v>20</v>
      </c>
    </row>
    <row r="1837" spans="1:6" x14ac:dyDescent="0.25">
      <c r="A1837" s="59" t="s">
        <v>3380</v>
      </c>
      <c r="B1837" s="59" t="s">
        <v>3381</v>
      </c>
      <c r="C1837" s="59" t="s">
        <v>3674</v>
      </c>
      <c r="D1837" s="59" t="s">
        <v>3675</v>
      </c>
      <c r="E1837" s="59">
        <v>5</v>
      </c>
      <c r="F1837" s="59" t="s">
        <v>20</v>
      </c>
    </row>
    <row r="1838" spans="1:6" x14ac:dyDescent="0.25">
      <c r="A1838" s="59" t="s">
        <v>3380</v>
      </c>
      <c r="B1838" s="59" t="s">
        <v>3381</v>
      </c>
      <c r="C1838" s="59" t="s">
        <v>3676</v>
      </c>
      <c r="D1838" s="59" t="s">
        <v>3677</v>
      </c>
      <c r="E1838" s="59">
        <v>4</v>
      </c>
      <c r="F1838" s="59" t="s">
        <v>9</v>
      </c>
    </row>
    <row r="1839" spans="1:6" x14ac:dyDescent="0.25">
      <c r="A1839" s="59" t="s">
        <v>3380</v>
      </c>
      <c r="B1839" s="59" t="s">
        <v>3381</v>
      </c>
      <c r="C1839" s="59" t="s">
        <v>3678</v>
      </c>
      <c r="D1839" s="59" t="s">
        <v>3679</v>
      </c>
      <c r="E1839" s="59">
        <v>5</v>
      </c>
      <c r="F1839" s="59" t="s">
        <v>20</v>
      </c>
    </row>
    <row r="1840" spans="1:6" x14ac:dyDescent="0.25">
      <c r="A1840" s="59" t="s">
        <v>3380</v>
      </c>
      <c r="B1840" s="59" t="s">
        <v>3381</v>
      </c>
      <c r="C1840" s="59" t="s">
        <v>3680</v>
      </c>
      <c r="D1840" s="59" t="s">
        <v>3681</v>
      </c>
      <c r="E1840" s="59">
        <v>5</v>
      </c>
      <c r="F1840" s="59" t="s">
        <v>20</v>
      </c>
    </row>
    <row r="1841" spans="1:6" x14ac:dyDescent="0.25">
      <c r="A1841" s="59" t="s">
        <v>3380</v>
      </c>
      <c r="B1841" s="59" t="s">
        <v>3381</v>
      </c>
      <c r="C1841" s="59" t="s">
        <v>3682</v>
      </c>
      <c r="D1841" s="59" t="s">
        <v>3683</v>
      </c>
      <c r="E1841" s="59">
        <v>5</v>
      </c>
      <c r="F1841" s="59" t="s">
        <v>9</v>
      </c>
    </row>
    <row r="1842" spans="1:6" x14ac:dyDescent="0.25">
      <c r="A1842" s="59" t="s">
        <v>3380</v>
      </c>
      <c r="B1842" s="59" t="s">
        <v>3381</v>
      </c>
      <c r="C1842" s="59" t="s">
        <v>3684</v>
      </c>
      <c r="D1842" s="59" t="s">
        <v>3685</v>
      </c>
      <c r="E1842" s="59">
        <v>6</v>
      </c>
      <c r="F1842" s="59" t="s">
        <v>20</v>
      </c>
    </row>
    <row r="1843" spans="1:6" x14ac:dyDescent="0.25">
      <c r="A1843" s="59" t="s">
        <v>3380</v>
      </c>
      <c r="B1843" s="59" t="s">
        <v>3381</v>
      </c>
      <c r="C1843" s="59" t="s">
        <v>3686</v>
      </c>
      <c r="D1843" s="59" t="s">
        <v>3687</v>
      </c>
      <c r="E1843" s="59">
        <v>6</v>
      </c>
      <c r="F1843" s="59" t="s">
        <v>20</v>
      </c>
    </row>
    <row r="1844" spans="1:6" x14ac:dyDescent="0.25">
      <c r="A1844" s="59" t="s">
        <v>3380</v>
      </c>
      <c r="B1844" s="59" t="s">
        <v>3381</v>
      </c>
      <c r="C1844" s="59" t="s">
        <v>3688</v>
      </c>
      <c r="D1844" s="59" t="s">
        <v>3689</v>
      </c>
      <c r="E1844" s="59">
        <v>6</v>
      </c>
      <c r="F1844" s="59" t="s">
        <v>20</v>
      </c>
    </row>
    <row r="1845" spans="1:6" x14ac:dyDescent="0.25">
      <c r="A1845" s="59" t="s">
        <v>3380</v>
      </c>
      <c r="B1845" s="59" t="s">
        <v>3381</v>
      </c>
      <c r="C1845" s="59" t="s">
        <v>3690</v>
      </c>
      <c r="D1845" s="59" t="s">
        <v>3691</v>
      </c>
      <c r="E1845" s="59">
        <v>6</v>
      </c>
      <c r="F1845" s="59" t="s">
        <v>20</v>
      </c>
    </row>
    <row r="1846" spans="1:6" x14ac:dyDescent="0.25">
      <c r="A1846" s="59" t="s">
        <v>3380</v>
      </c>
      <c r="B1846" s="59" t="s">
        <v>3381</v>
      </c>
      <c r="C1846" s="59" t="s">
        <v>3692</v>
      </c>
      <c r="D1846" s="59" t="s">
        <v>3693</v>
      </c>
      <c r="E1846" s="59">
        <v>6</v>
      </c>
      <c r="F1846" s="59" t="s">
        <v>20</v>
      </c>
    </row>
    <row r="1847" spans="1:6" x14ac:dyDescent="0.25">
      <c r="A1847" s="59" t="s">
        <v>3380</v>
      </c>
      <c r="B1847" s="59" t="s">
        <v>3381</v>
      </c>
      <c r="C1847" s="59" t="s">
        <v>3694</v>
      </c>
      <c r="D1847" s="59" t="s">
        <v>3695</v>
      </c>
      <c r="E1847" s="59">
        <v>6</v>
      </c>
      <c r="F1847" s="59" t="s">
        <v>20</v>
      </c>
    </row>
    <row r="1848" spans="1:6" x14ac:dyDescent="0.25">
      <c r="A1848" s="59" t="s">
        <v>3380</v>
      </c>
      <c r="B1848" s="59" t="s">
        <v>3381</v>
      </c>
      <c r="C1848" s="59" t="s">
        <v>3696</v>
      </c>
      <c r="D1848" s="59" t="s">
        <v>3697</v>
      </c>
      <c r="E1848" s="59">
        <v>6</v>
      </c>
      <c r="F1848" s="59" t="s">
        <v>20</v>
      </c>
    </row>
    <row r="1849" spans="1:6" x14ac:dyDescent="0.25">
      <c r="A1849" s="59" t="s">
        <v>3380</v>
      </c>
      <c r="B1849" s="59" t="s">
        <v>3381</v>
      </c>
      <c r="C1849" s="59" t="s">
        <v>3698</v>
      </c>
      <c r="D1849" s="59" t="s">
        <v>3699</v>
      </c>
      <c r="E1849" s="59">
        <v>5</v>
      </c>
      <c r="F1849" s="59" t="s">
        <v>20</v>
      </c>
    </row>
    <row r="1850" spans="1:6" x14ac:dyDescent="0.25">
      <c r="A1850" s="59" t="s">
        <v>3380</v>
      </c>
      <c r="B1850" s="59" t="s">
        <v>3381</v>
      </c>
      <c r="C1850" s="59" t="s">
        <v>3700</v>
      </c>
      <c r="D1850" s="59" t="s">
        <v>3701</v>
      </c>
      <c r="E1850" s="59">
        <v>5</v>
      </c>
      <c r="F1850" s="59" t="s">
        <v>20</v>
      </c>
    </row>
    <row r="1851" spans="1:6" x14ac:dyDescent="0.25">
      <c r="A1851" s="59" t="s">
        <v>3380</v>
      </c>
      <c r="B1851" s="59" t="s">
        <v>3381</v>
      </c>
      <c r="C1851" s="59" t="s">
        <v>3702</v>
      </c>
      <c r="D1851" s="59" t="s">
        <v>3703</v>
      </c>
      <c r="E1851" s="59">
        <v>3</v>
      </c>
      <c r="F1851" s="59" t="s">
        <v>9</v>
      </c>
    </row>
    <row r="1852" spans="1:6" x14ac:dyDescent="0.25">
      <c r="A1852" s="59" t="s">
        <v>3380</v>
      </c>
      <c r="B1852" s="59" t="s">
        <v>3381</v>
      </c>
      <c r="C1852" s="59" t="s">
        <v>3704</v>
      </c>
      <c r="D1852" s="59" t="s">
        <v>3705</v>
      </c>
      <c r="E1852" s="59">
        <v>4</v>
      </c>
      <c r="F1852" s="59" t="s">
        <v>20</v>
      </c>
    </row>
    <row r="1853" spans="1:6" x14ac:dyDescent="0.25">
      <c r="A1853" s="59" t="s">
        <v>3380</v>
      </c>
      <c r="B1853" s="59" t="s">
        <v>3381</v>
      </c>
      <c r="C1853" s="59" t="s">
        <v>3706</v>
      </c>
      <c r="D1853" s="59" t="s">
        <v>3707</v>
      </c>
      <c r="E1853" s="59">
        <v>4</v>
      </c>
      <c r="F1853" s="59" t="s">
        <v>20</v>
      </c>
    </row>
    <row r="1854" spans="1:6" x14ac:dyDescent="0.25">
      <c r="A1854" s="59" t="s">
        <v>3380</v>
      </c>
      <c r="B1854" s="59" t="s">
        <v>3381</v>
      </c>
      <c r="C1854" s="59" t="s">
        <v>3708</v>
      </c>
      <c r="D1854" s="59" t="s">
        <v>3709</v>
      </c>
      <c r="E1854" s="59">
        <v>4</v>
      </c>
      <c r="F1854" s="59" t="s">
        <v>20</v>
      </c>
    </row>
    <row r="1855" spans="1:6" x14ac:dyDescent="0.25">
      <c r="A1855" s="59" t="s">
        <v>3380</v>
      </c>
      <c r="B1855" s="59" t="s">
        <v>3381</v>
      </c>
      <c r="C1855" s="59" t="s">
        <v>3710</v>
      </c>
      <c r="D1855" s="59" t="s">
        <v>3711</v>
      </c>
      <c r="E1855" s="59">
        <v>4</v>
      </c>
      <c r="F1855" s="59" t="s">
        <v>20</v>
      </c>
    </row>
    <row r="1856" spans="1:6" x14ac:dyDescent="0.25">
      <c r="A1856" s="59" t="s">
        <v>3380</v>
      </c>
      <c r="B1856" s="59" t="s">
        <v>3381</v>
      </c>
      <c r="C1856" s="59" t="s">
        <v>3712</v>
      </c>
      <c r="D1856" s="59" t="s">
        <v>3713</v>
      </c>
      <c r="E1856" s="59">
        <v>3</v>
      </c>
      <c r="F1856" s="59" t="s">
        <v>9</v>
      </c>
    </row>
    <row r="1857" spans="1:6" x14ac:dyDescent="0.25">
      <c r="A1857" s="59" t="s">
        <v>3380</v>
      </c>
      <c r="B1857" s="59" t="s">
        <v>3381</v>
      </c>
      <c r="C1857" s="59" t="s">
        <v>3714</v>
      </c>
      <c r="D1857" s="59" t="s">
        <v>3715</v>
      </c>
      <c r="E1857" s="59">
        <v>4</v>
      </c>
      <c r="F1857" s="59" t="s">
        <v>9</v>
      </c>
    </row>
    <row r="1858" spans="1:6" x14ac:dyDescent="0.25">
      <c r="A1858" s="59" t="s">
        <v>3380</v>
      </c>
      <c r="B1858" s="59" t="s">
        <v>3381</v>
      </c>
      <c r="C1858" s="59" t="s">
        <v>3716</v>
      </c>
      <c r="D1858" s="59" t="s">
        <v>3717</v>
      </c>
      <c r="E1858" s="59">
        <v>5</v>
      </c>
      <c r="F1858" s="59" t="s">
        <v>20</v>
      </c>
    </row>
    <row r="1859" spans="1:6" x14ac:dyDescent="0.25">
      <c r="A1859" s="59" t="s">
        <v>3380</v>
      </c>
      <c r="B1859" s="59" t="s">
        <v>3381</v>
      </c>
      <c r="C1859" s="59" t="s">
        <v>3718</v>
      </c>
      <c r="D1859" s="59" t="s">
        <v>3719</v>
      </c>
      <c r="E1859" s="59">
        <v>5</v>
      </c>
      <c r="F1859" s="59" t="s">
        <v>20</v>
      </c>
    </row>
    <row r="1860" spans="1:6" x14ac:dyDescent="0.25">
      <c r="A1860" s="59" t="s">
        <v>3380</v>
      </c>
      <c r="B1860" s="59" t="s">
        <v>3381</v>
      </c>
      <c r="C1860" s="59" t="s">
        <v>3720</v>
      </c>
      <c r="D1860" s="59" t="s">
        <v>3721</v>
      </c>
      <c r="E1860" s="59">
        <v>4</v>
      </c>
      <c r="F1860" s="59" t="s">
        <v>9</v>
      </c>
    </row>
    <row r="1861" spans="1:6" x14ac:dyDescent="0.25">
      <c r="A1861" s="59" t="s">
        <v>3380</v>
      </c>
      <c r="B1861" s="59" t="s">
        <v>3381</v>
      </c>
      <c r="C1861" s="59" t="s">
        <v>3722</v>
      </c>
      <c r="D1861" s="59" t="s">
        <v>3723</v>
      </c>
      <c r="E1861" s="59">
        <v>5</v>
      </c>
      <c r="F1861" s="59" t="s">
        <v>20</v>
      </c>
    </row>
    <row r="1862" spans="1:6" x14ac:dyDescent="0.25">
      <c r="A1862" s="59" t="s">
        <v>3380</v>
      </c>
      <c r="B1862" s="59" t="s">
        <v>3381</v>
      </c>
      <c r="C1862" s="59" t="s">
        <v>3724</v>
      </c>
      <c r="D1862" s="59" t="s">
        <v>3725</v>
      </c>
      <c r="E1862" s="59">
        <v>5</v>
      </c>
      <c r="F1862" s="59" t="s">
        <v>20</v>
      </c>
    </row>
    <row r="1863" spans="1:6" x14ac:dyDescent="0.25">
      <c r="A1863" s="59" t="s">
        <v>3380</v>
      </c>
      <c r="B1863" s="59" t="s">
        <v>3381</v>
      </c>
      <c r="C1863" s="59" t="s">
        <v>3726</v>
      </c>
      <c r="D1863" s="59" t="s">
        <v>3727</v>
      </c>
      <c r="E1863" s="59">
        <v>5</v>
      </c>
      <c r="F1863" s="59" t="s">
        <v>20</v>
      </c>
    </row>
    <row r="1864" spans="1:6" x14ac:dyDescent="0.25">
      <c r="A1864" s="59" t="s">
        <v>3380</v>
      </c>
      <c r="B1864" s="59" t="s">
        <v>3381</v>
      </c>
      <c r="C1864" s="59" t="s">
        <v>3728</v>
      </c>
      <c r="D1864" s="59" t="s">
        <v>3729</v>
      </c>
      <c r="E1864" s="59">
        <v>3</v>
      </c>
      <c r="F1864" s="59" t="s">
        <v>20</v>
      </c>
    </row>
    <row r="1865" spans="1:6" x14ac:dyDescent="0.25">
      <c r="A1865" s="59" t="s">
        <v>3380</v>
      </c>
      <c r="B1865" s="59" t="s">
        <v>3381</v>
      </c>
      <c r="C1865" s="59" t="s">
        <v>3730</v>
      </c>
      <c r="D1865" s="59" t="s">
        <v>3731</v>
      </c>
      <c r="E1865" s="59">
        <v>3</v>
      </c>
      <c r="F1865" s="59" t="s">
        <v>20</v>
      </c>
    </row>
    <row r="1866" spans="1:6" x14ac:dyDescent="0.25">
      <c r="A1866" s="59" t="s">
        <v>3380</v>
      </c>
      <c r="B1866" s="59" t="s">
        <v>3381</v>
      </c>
      <c r="C1866" s="59" t="s">
        <v>3732</v>
      </c>
      <c r="D1866" s="59" t="s">
        <v>3733</v>
      </c>
      <c r="E1866" s="59">
        <v>2</v>
      </c>
      <c r="F1866" s="59" t="s">
        <v>9</v>
      </c>
    </row>
    <row r="1867" spans="1:6" x14ac:dyDescent="0.25">
      <c r="A1867" s="59" t="s">
        <v>3380</v>
      </c>
      <c r="B1867" s="59" t="s">
        <v>3381</v>
      </c>
      <c r="C1867" s="59" t="s">
        <v>3734</v>
      </c>
      <c r="D1867" s="59" t="s">
        <v>3735</v>
      </c>
      <c r="E1867" s="59">
        <v>3</v>
      </c>
      <c r="F1867" s="59" t="s">
        <v>9</v>
      </c>
    </row>
    <row r="1868" spans="1:6" x14ac:dyDescent="0.25">
      <c r="A1868" s="59" t="s">
        <v>3380</v>
      </c>
      <c r="B1868" s="59" t="s">
        <v>3381</v>
      </c>
      <c r="C1868" s="59" t="s">
        <v>3736</v>
      </c>
      <c r="D1868" s="59" t="s">
        <v>3737</v>
      </c>
      <c r="E1868" s="59">
        <v>4</v>
      </c>
      <c r="F1868" s="59" t="s">
        <v>20</v>
      </c>
    </row>
    <row r="1869" spans="1:6" x14ac:dyDescent="0.25">
      <c r="A1869" s="59" t="s">
        <v>3380</v>
      </c>
      <c r="B1869" s="59" t="s">
        <v>3381</v>
      </c>
      <c r="C1869" s="59" t="s">
        <v>3738</v>
      </c>
      <c r="D1869" s="59" t="s">
        <v>3739</v>
      </c>
      <c r="E1869" s="59">
        <v>4</v>
      </c>
      <c r="F1869" s="59" t="s">
        <v>20</v>
      </c>
    </row>
    <row r="1870" spans="1:6" x14ac:dyDescent="0.25">
      <c r="A1870" s="59" t="s">
        <v>3380</v>
      </c>
      <c r="B1870" s="59" t="s">
        <v>3381</v>
      </c>
      <c r="C1870" s="59" t="s">
        <v>3740</v>
      </c>
      <c r="D1870" s="59" t="s">
        <v>3741</v>
      </c>
      <c r="E1870" s="59">
        <v>4</v>
      </c>
      <c r="F1870" s="59" t="s">
        <v>9</v>
      </c>
    </row>
    <row r="1871" spans="1:6" x14ac:dyDescent="0.25">
      <c r="A1871" s="59" t="s">
        <v>3380</v>
      </c>
      <c r="B1871" s="59" t="s">
        <v>3381</v>
      </c>
      <c r="C1871" s="59" t="s">
        <v>3742</v>
      </c>
      <c r="D1871" s="59" t="s">
        <v>3743</v>
      </c>
      <c r="E1871" s="59">
        <v>5</v>
      </c>
      <c r="F1871" s="59" t="s">
        <v>9</v>
      </c>
    </row>
    <row r="1872" spans="1:6" x14ac:dyDescent="0.25">
      <c r="A1872" s="59" t="s">
        <v>3380</v>
      </c>
      <c r="B1872" s="59" t="s">
        <v>3381</v>
      </c>
      <c r="C1872" s="59" t="s">
        <v>3744</v>
      </c>
      <c r="D1872" s="59" t="s">
        <v>3745</v>
      </c>
      <c r="E1872" s="59">
        <v>6</v>
      </c>
      <c r="F1872" s="59" t="s">
        <v>20</v>
      </c>
    </row>
    <row r="1873" spans="1:6" x14ac:dyDescent="0.25">
      <c r="A1873" s="59" t="s">
        <v>3380</v>
      </c>
      <c r="B1873" s="59" t="s">
        <v>3381</v>
      </c>
      <c r="C1873" s="59" t="s">
        <v>3746</v>
      </c>
      <c r="D1873" s="59" t="s">
        <v>3747</v>
      </c>
      <c r="E1873" s="59">
        <v>6</v>
      </c>
      <c r="F1873" s="59" t="s">
        <v>20</v>
      </c>
    </row>
    <row r="1874" spans="1:6" x14ac:dyDescent="0.25">
      <c r="A1874" s="59" t="s">
        <v>3380</v>
      </c>
      <c r="B1874" s="59" t="s">
        <v>3381</v>
      </c>
      <c r="C1874" s="59" t="s">
        <v>3748</v>
      </c>
      <c r="D1874" s="59" t="s">
        <v>3749</v>
      </c>
      <c r="E1874" s="59">
        <v>5</v>
      </c>
      <c r="F1874" s="59" t="s">
        <v>20</v>
      </c>
    </row>
    <row r="1875" spans="1:6" x14ac:dyDescent="0.25">
      <c r="A1875" s="59" t="s">
        <v>3380</v>
      </c>
      <c r="B1875" s="59" t="s">
        <v>3381</v>
      </c>
      <c r="C1875" s="59" t="s">
        <v>3750</v>
      </c>
      <c r="D1875" s="59" t="s">
        <v>3751</v>
      </c>
      <c r="E1875" s="59">
        <v>5</v>
      </c>
      <c r="F1875" s="59" t="s">
        <v>20</v>
      </c>
    </row>
    <row r="1876" spans="1:6" x14ac:dyDescent="0.25">
      <c r="A1876" s="59" t="s">
        <v>3380</v>
      </c>
      <c r="B1876" s="59" t="s">
        <v>3381</v>
      </c>
      <c r="C1876" s="59" t="s">
        <v>3752</v>
      </c>
      <c r="D1876" s="59" t="s">
        <v>3753</v>
      </c>
      <c r="E1876" s="59">
        <v>5</v>
      </c>
      <c r="F1876" s="59" t="s">
        <v>20</v>
      </c>
    </row>
    <row r="1877" spans="1:6" x14ac:dyDescent="0.25">
      <c r="A1877" s="59" t="s">
        <v>3380</v>
      </c>
      <c r="B1877" s="59" t="s">
        <v>3381</v>
      </c>
      <c r="C1877" s="59" t="s">
        <v>3754</v>
      </c>
      <c r="D1877" s="59" t="s">
        <v>3755</v>
      </c>
      <c r="E1877" s="59">
        <v>4</v>
      </c>
      <c r="F1877" s="59" t="s">
        <v>20</v>
      </c>
    </row>
    <row r="1878" spans="1:6" x14ac:dyDescent="0.25">
      <c r="A1878" s="59" t="s">
        <v>3380</v>
      </c>
      <c r="B1878" s="59" t="s">
        <v>3381</v>
      </c>
      <c r="C1878" s="59" t="s">
        <v>3756</v>
      </c>
      <c r="D1878" s="59" t="s">
        <v>3757</v>
      </c>
      <c r="E1878" s="59">
        <v>4</v>
      </c>
      <c r="F1878" s="59" t="s">
        <v>20</v>
      </c>
    </row>
    <row r="1879" spans="1:6" x14ac:dyDescent="0.25">
      <c r="A1879" s="59" t="s">
        <v>3380</v>
      </c>
      <c r="B1879" s="59" t="s">
        <v>3381</v>
      </c>
      <c r="C1879" s="59" t="s">
        <v>3758</v>
      </c>
      <c r="D1879" s="59" t="s">
        <v>3759</v>
      </c>
      <c r="E1879" s="59">
        <v>3</v>
      </c>
      <c r="F1879" s="59" t="s">
        <v>9</v>
      </c>
    </row>
    <row r="1880" spans="1:6" x14ac:dyDescent="0.25">
      <c r="A1880" s="59" t="s">
        <v>3380</v>
      </c>
      <c r="B1880" s="59" t="s">
        <v>3381</v>
      </c>
      <c r="C1880" s="59" t="s">
        <v>3760</v>
      </c>
      <c r="D1880" s="59" t="s">
        <v>3761</v>
      </c>
      <c r="E1880" s="59">
        <v>4</v>
      </c>
      <c r="F1880" s="59" t="s">
        <v>20</v>
      </c>
    </row>
    <row r="1881" spans="1:6" x14ac:dyDescent="0.25">
      <c r="A1881" s="59" t="s">
        <v>3380</v>
      </c>
      <c r="B1881" s="59" t="s">
        <v>3381</v>
      </c>
      <c r="C1881" s="59" t="s">
        <v>3762</v>
      </c>
      <c r="D1881" s="59" t="s">
        <v>3763</v>
      </c>
      <c r="E1881" s="59">
        <v>4</v>
      </c>
      <c r="F1881" s="59" t="s">
        <v>9</v>
      </c>
    </row>
    <row r="1882" spans="1:6" x14ac:dyDescent="0.25">
      <c r="A1882" s="59" t="s">
        <v>3380</v>
      </c>
      <c r="B1882" s="59" t="s">
        <v>3381</v>
      </c>
      <c r="C1882" s="59" t="s">
        <v>3764</v>
      </c>
      <c r="D1882" s="59" t="s">
        <v>3765</v>
      </c>
      <c r="E1882" s="59">
        <v>5</v>
      </c>
      <c r="F1882" s="59" t="s">
        <v>9</v>
      </c>
    </row>
    <row r="1883" spans="1:6" x14ac:dyDescent="0.25">
      <c r="A1883" s="59" t="s">
        <v>3380</v>
      </c>
      <c r="B1883" s="59" t="s">
        <v>3381</v>
      </c>
      <c r="C1883" s="59" t="s">
        <v>3766</v>
      </c>
      <c r="D1883" s="59" t="s">
        <v>3767</v>
      </c>
      <c r="E1883" s="59">
        <v>6</v>
      </c>
      <c r="F1883" s="59" t="s">
        <v>20</v>
      </c>
    </row>
    <row r="1884" spans="1:6" x14ac:dyDescent="0.25">
      <c r="A1884" s="59" t="s">
        <v>3380</v>
      </c>
      <c r="B1884" s="59" t="s">
        <v>3381</v>
      </c>
      <c r="C1884" s="59" t="s">
        <v>3768</v>
      </c>
      <c r="D1884" s="59" t="s">
        <v>3769</v>
      </c>
      <c r="E1884" s="59">
        <v>6</v>
      </c>
      <c r="F1884" s="59" t="s">
        <v>20</v>
      </c>
    </row>
    <row r="1885" spans="1:6" x14ac:dyDescent="0.25">
      <c r="A1885" s="59" t="s">
        <v>3380</v>
      </c>
      <c r="B1885" s="59" t="s">
        <v>3381</v>
      </c>
      <c r="C1885" s="59" t="s">
        <v>3770</v>
      </c>
      <c r="D1885" s="59" t="s">
        <v>3771</v>
      </c>
      <c r="E1885" s="59">
        <v>6</v>
      </c>
      <c r="F1885" s="59" t="s">
        <v>20</v>
      </c>
    </row>
    <row r="1886" spans="1:6" x14ac:dyDescent="0.25">
      <c r="A1886" s="59" t="s">
        <v>3380</v>
      </c>
      <c r="B1886" s="59" t="s">
        <v>3381</v>
      </c>
      <c r="C1886" s="59" t="s">
        <v>3772</v>
      </c>
      <c r="D1886" s="59" t="s">
        <v>3773</v>
      </c>
      <c r="E1886" s="59">
        <v>6</v>
      </c>
      <c r="F1886" s="59" t="s">
        <v>20</v>
      </c>
    </row>
    <row r="1887" spans="1:6" x14ac:dyDescent="0.25">
      <c r="A1887" s="59" t="s">
        <v>3380</v>
      </c>
      <c r="B1887" s="59" t="s">
        <v>3381</v>
      </c>
      <c r="C1887" s="59" t="s">
        <v>3774</v>
      </c>
      <c r="D1887" s="59" t="s">
        <v>3775</v>
      </c>
      <c r="E1887" s="59">
        <v>5</v>
      </c>
      <c r="F1887" s="59" t="s">
        <v>9</v>
      </c>
    </row>
    <row r="1888" spans="1:6" x14ac:dyDescent="0.25">
      <c r="A1888" s="59" t="s">
        <v>3380</v>
      </c>
      <c r="B1888" s="59" t="s">
        <v>3381</v>
      </c>
      <c r="C1888" s="59" t="s">
        <v>3776</v>
      </c>
      <c r="D1888" s="59" t="s">
        <v>3777</v>
      </c>
      <c r="E1888" s="59">
        <v>6</v>
      </c>
      <c r="F1888" s="59" t="s">
        <v>20</v>
      </c>
    </row>
    <row r="1889" spans="1:6" x14ac:dyDescent="0.25">
      <c r="A1889" s="59" t="s">
        <v>3380</v>
      </c>
      <c r="B1889" s="59" t="s">
        <v>3381</v>
      </c>
      <c r="C1889" s="59" t="s">
        <v>3778</v>
      </c>
      <c r="D1889" s="59" t="s">
        <v>3779</v>
      </c>
      <c r="E1889" s="59">
        <v>6</v>
      </c>
      <c r="F1889" s="59" t="s">
        <v>20</v>
      </c>
    </row>
    <row r="1890" spans="1:6" x14ac:dyDescent="0.25">
      <c r="A1890" s="59" t="s">
        <v>3380</v>
      </c>
      <c r="B1890" s="59" t="s">
        <v>3381</v>
      </c>
      <c r="C1890" s="59" t="s">
        <v>3780</v>
      </c>
      <c r="D1890" s="59" t="s">
        <v>3781</v>
      </c>
      <c r="E1890" s="59">
        <v>4</v>
      </c>
      <c r="F1890" s="59" t="s">
        <v>9</v>
      </c>
    </row>
    <row r="1891" spans="1:6" x14ac:dyDescent="0.25">
      <c r="A1891" s="59" t="s">
        <v>3380</v>
      </c>
      <c r="B1891" s="59" t="s">
        <v>3381</v>
      </c>
      <c r="C1891" s="59" t="s">
        <v>3782</v>
      </c>
      <c r="D1891" s="59" t="s">
        <v>3783</v>
      </c>
      <c r="E1891" s="59">
        <v>5</v>
      </c>
      <c r="F1891" s="59" t="s">
        <v>20</v>
      </c>
    </row>
    <row r="1892" spans="1:6" x14ac:dyDescent="0.25">
      <c r="A1892" s="59" t="s">
        <v>3380</v>
      </c>
      <c r="B1892" s="59" t="s">
        <v>3381</v>
      </c>
      <c r="C1892" s="59" t="s">
        <v>3784</v>
      </c>
      <c r="D1892" s="59" t="s">
        <v>3785</v>
      </c>
      <c r="E1892" s="59">
        <v>5</v>
      </c>
      <c r="F1892" s="59" t="s">
        <v>9</v>
      </c>
    </row>
    <row r="1893" spans="1:6" x14ac:dyDescent="0.25">
      <c r="A1893" s="59" t="s">
        <v>3380</v>
      </c>
      <c r="B1893" s="59" t="s">
        <v>3381</v>
      </c>
      <c r="C1893" s="59" t="s">
        <v>3786</v>
      </c>
      <c r="D1893" s="59" t="s">
        <v>3787</v>
      </c>
      <c r="E1893" s="59">
        <v>6</v>
      </c>
      <c r="F1893" s="59" t="s">
        <v>20</v>
      </c>
    </row>
    <row r="1894" spans="1:6" x14ac:dyDescent="0.25">
      <c r="A1894" s="59" t="s">
        <v>3380</v>
      </c>
      <c r="B1894" s="59" t="s">
        <v>3381</v>
      </c>
      <c r="C1894" s="59" t="s">
        <v>3788</v>
      </c>
      <c r="D1894" s="59" t="s">
        <v>3789</v>
      </c>
      <c r="E1894" s="59">
        <v>6</v>
      </c>
      <c r="F1894" s="59" t="s">
        <v>20</v>
      </c>
    </row>
    <row r="1895" spans="1:6" x14ac:dyDescent="0.25">
      <c r="A1895" s="59" t="s">
        <v>3380</v>
      </c>
      <c r="B1895" s="59" t="s">
        <v>3381</v>
      </c>
      <c r="C1895" s="59" t="s">
        <v>3790</v>
      </c>
      <c r="D1895" s="59" t="s">
        <v>3791</v>
      </c>
      <c r="E1895" s="59">
        <v>6</v>
      </c>
      <c r="F1895" s="59" t="s">
        <v>20</v>
      </c>
    </row>
    <row r="1896" spans="1:6" x14ac:dyDescent="0.25">
      <c r="A1896" s="59" t="s">
        <v>3380</v>
      </c>
      <c r="B1896" s="59" t="s">
        <v>3381</v>
      </c>
      <c r="C1896" s="59" t="s">
        <v>3792</v>
      </c>
      <c r="D1896" s="59" t="s">
        <v>3793</v>
      </c>
      <c r="E1896" s="59">
        <v>6</v>
      </c>
      <c r="F1896" s="59" t="s">
        <v>20</v>
      </c>
    </row>
    <row r="1897" spans="1:6" x14ac:dyDescent="0.25">
      <c r="A1897" s="59" t="s">
        <v>3380</v>
      </c>
      <c r="B1897" s="59" t="s">
        <v>3381</v>
      </c>
      <c r="C1897" s="59" t="s">
        <v>3794</v>
      </c>
      <c r="D1897" s="59" t="s">
        <v>3795</v>
      </c>
      <c r="E1897" s="59">
        <v>5</v>
      </c>
      <c r="F1897" s="59" t="s">
        <v>20</v>
      </c>
    </row>
    <row r="1898" spans="1:6" x14ac:dyDescent="0.25">
      <c r="A1898" s="59" t="s">
        <v>3380</v>
      </c>
      <c r="B1898" s="59" t="s">
        <v>3381</v>
      </c>
      <c r="C1898" s="59" t="s">
        <v>3796</v>
      </c>
      <c r="D1898" s="59" t="s">
        <v>3797</v>
      </c>
      <c r="E1898" s="59">
        <v>4</v>
      </c>
      <c r="F1898" s="59" t="s">
        <v>9</v>
      </c>
    </row>
    <row r="1899" spans="1:6" x14ac:dyDescent="0.25">
      <c r="A1899" s="59" t="s">
        <v>3380</v>
      </c>
      <c r="B1899" s="59" t="s">
        <v>3381</v>
      </c>
      <c r="C1899" s="59" t="s">
        <v>3798</v>
      </c>
      <c r="D1899" s="59" t="s">
        <v>3799</v>
      </c>
      <c r="E1899" s="59">
        <v>5</v>
      </c>
      <c r="F1899" s="59" t="s">
        <v>20</v>
      </c>
    </row>
    <row r="1900" spans="1:6" x14ac:dyDescent="0.25">
      <c r="A1900" s="59" t="s">
        <v>3380</v>
      </c>
      <c r="B1900" s="59" t="s">
        <v>3381</v>
      </c>
      <c r="C1900" s="59" t="s">
        <v>3800</v>
      </c>
      <c r="D1900" s="59" t="s">
        <v>3801</v>
      </c>
      <c r="E1900" s="59">
        <v>5</v>
      </c>
      <c r="F1900" s="59" t="s">
        <v>20</v>
      </c>
    </row>
    <row r="1901" spans="1:6" x14ac:dyDescent="0.25">
      <c r="A1901" s="59" t="s">
        <v>3380</v>
      </c>
      <c r="B1901" s="59" t="s">
        <v>3381</v>
      </c>
      <c r="C1901" s="62" t="s">
        <v>3802</v>
      </c>
      <c r="D1901" s="62" t="s">
        <v>3803</v>
      </c>
      <c r="E1901" s="61">
        <v>4</v>
      </c>
      <c r="F1901" s="61" t="s">
        <v>20</v>
      </c>
    </row>
    <row r="1902" spans="1:6" x14ac:dyDescent="0.25">
      <c r="A1902" s="59" t="s">
        <v>3380</v>
      </c>
      <c r="B1902" s="59" t="s">
        <v>3381</v>
      </c>
      <c r="C1902" s="59" t="s">
        <v>3804</v>
      </c>
      <c r="D1902" s="59" t="s">
        <v>3805</v>
      </c>
      <c r="E1902" s="59">
        <v>3</v>
      </c>
      <c r="F1902" s="59" t="s">
        <v>9</v>
      </c>
    </row>
    <row r="1903" spans="1:6" x14ac:dyDescent="0.25">
      <c r="A1903" s="59" t="s">
        <v>3380</v>
      </c>
      <c r="B1903" s="59" t="s">
        <v>3381</v>
      </c>
      <c r="C1903" s="59" t="s">
        <v>3806</v>
      </c>
      <c r="D1903" s="59" t="s">
        <v>3807</v>
      </c>
      <c r="E1903" s="59">
        <v>4</v>
      </c>
      <c r="F1903" s="59" t="s">
        <v>20</v>
      </c>
    </row>
    <row r="1904" spans="1:6" x14ac:dyDescent="0.25">
      <c r="A1904" s="59" t="s">
        <v>3380</v>
      </c>
      <c r="B1904" s="59" t="s">
        <v>3381</v>
      </c>
      <c r="C1904" s="59" t="s">
        <v>3808</v>
      </c>
      <c r="D1904" s="59" t="s">
        <v>3809</v>
      </c>
      <c r="E1904" s="59">
        <v>4</v>
      </c>
      <c r="F1904" s="59" t="s">
        <v>20</v>
      </c>
    </row>
    <row r="1905" spans="1:6" x14ac:dyDescent="0.25">
      <c r="A1905" s="59" t="s">
        <v>3380</v>
      </c>
      <c r="B1905" s="59" t="s">
        <v>3381</v>
      </c>
      <c r="C1905" s="59" t="s">
        <v>3810</v>
      </c>
      <c r="D1905" s="59" t="s">
        <v>3811</v>
      </c>
      <c r="E1905" s="59">
        <v>4</v>
      </c>
      <c r="F1905" s="59" t="s">
        <v>20</v>
      </c>
    </row>
    <row r="1906" spans="1:6" x14ac:dyDescent="0.25">
      <c r="A1906" s="59" t="s">
        <v>3380</v>
      </c>
      <c r="B1906" s="59" t="s">
        <v>3381</v>
      </c>
      <c r="C1906" s="59" t="s">
        <v>3812</v>
      </c>
      <c r="D1906" s="59" t="s">
        <v>3813</v>
      </c>
      <c r="E1906" s="59">
        <v>4</v>
      </c>
      <c r="F1906" s="59" t="s">
        <v>20</v>
      </c>
    </row>
    <row r="1907" spans="1:6" x14ac:dyDescent="0.25">
      <c r="A1907" s="59" t="s">
        <v>3380</v>
      </c>
      <c r="B1907" s="59" t="s">
        <v>3381</v>
      </c>
      <c r="C1907" s="59" t="s">
        <v>3814</v>
      </c>
      <c r="D1907" s="59" t="s">
        <v>3815</v>
      </c>
      <c r="E1907" s="59">
        <v>4</v>
      </c>
      <c r="F1907" s="59" t="s">
        <v>20</v>
      </c>
    </row>
    <row r="1908" spans="1:6" x14ac:dyDescent="0.25">
      <c r="A1908" s="59" t="s">
        <v>3380</v>
      </c>
      <c r="B1908" s="59" t="s">
        <v>3381</v>
      </c>
      <c r="C1908" s="59" t="s">
        <v>3816</v>
      </c>
      <c r="D1908" s="59" t="s">
        <v>3817</v>
      </c>
      <c r="E1908" s="59">
        <v>4</v>
      </c>
      <c r="F1908" s="59" t="s">
        <v>20</v>
      </c>
    </row>
    <row r="1909" spans="1:6" x14ac:dyDescent="0.25">
      <c r="A1909" s="59" t="s">
        <v>3380</v>
      </c>
      <c r="B1909" s="59" t="s">
        <v>3381</v>
      </c>
      <c r="C1909" s="59" t="s">
        <v>3818</v>
      </c>
      <c r="D1909" s="59" t="s">
        <v>3819</v>
      </c>
      <c r="E1909" s="59">
        <v>4</v>
      </c>
      <c r="F1909" s="59" t="s">
        <v>20</v>
      </c>
    </row>
    <row r="1910" spans="1:6" x14ac:dyDescent="0.25">
      <c r="A1910" s="59" t="s">
        <v>3380</v>
      </c>
      <c r="B1910" s="59" t="s">
        <v>3381</v>
      </c>
      <c r="C1910" s="59" t="s">
        <v>3820</v>
      </c>
      <c r="D1910" s="59" t="s">
        <v>3821</v>
      </c>
      <c r="E1910" s="59">
        <v>4</v>
      </c>
      <c r="F1910" s="59" t="s">
        <v>20</v>
      </c>
    </row>
    <row r="1911" spans="1:6" x14ac:dyDescent="0.25">
      <c r="A1911" s="59" t="s">
        <v>3380</v>
      </c>
      <c r="B1911" s="59" t="s">
        <v>3381</v>
      </c>
      <c r="C1911" s="59" t="s">
        <v>3822</v>
      </c>
      <c r="D1911" s="59" t="s">
        <v>3823</v>
      </c>
      <c r="E1911" s="59">
        <v>4</v>
      </c>
      <c r="F1911" s="59" t="s">
        <v>20</v>
      </c>
    </row>
    <row r="1912" spans="1:6" x14ac:dyDescent="0.25">
      <c r="A1912" s="59" t="s">
        <v>3380</v>
      </c>
      <c r="B1912" s="59" t="s">
        <v>3381</v>
      </c>
      <c r="C1912" s="59" t="s">
        <v>3824</v>
      </c>
      <c r="D1912" s="59" t="s">
        <v>3825</v>
      </c>
      <c r="E1912" s="59">
        <v>2</v>
      </c>
      <c r="F1912" s="59" t="s">
        <v>9</v>
      </c>
    </row>
    <row r="1913" spans="1:6" x14ac:dyDescent="0.25">
      <c r="A1913" s="59" t="s">
        <v>3380</v>
      </c>
      <c r="B1913" s="59" t="s">
        <v>3381</v>
      </c>
      <c r="C1913" s="59" t="s">
        <v>3826</v>
      </c>
      <c r="D1913" s="59" t="s">
        <v>3827</v>
      </c>
      <c r="E1913" s="59">
        <v>3</v>
      </c>
      <c r="F1913" s="59" t="s">
        <v>9</v>
      </c>
    </row>
    <row r="1914" spans="1:6" x14ac:dyDescent="0.25">
      <c r="A1914" s="59" t="s">
        <v>3380</v>
      </c>
      <c r="B1914" s="59" t="s">
        <v>3381</v>
      </c>
      <c r="C1914" s="59" t="s">
        <v>3828</v>
      </c>
      <c r="D1914" s="59" t="s">
        <v>3829</v>
      </c>
      <c r="E1914" s="59">
        <v>4</v>
      </c>
      <c r="F1914" s="59" t="s">
        <v>20</v>
      </c>
    </row>
    <row r="1915" spans="1:6" x14ac:dyDescent="0.25">
      <c r="A1915" s="59" t="s">
        <v>3380</v>
      </c>
      <c r="B1915" s="59" t="s">
        <v>3381</v>
      </c>
      <c r="C1915" s="59" t="s">
        <v>3830</v>
      </c>
      <c r="D1915" s="59" t="s">
        <v>3831</v>
      </c>
      <c r="E1915" s="59">
        <v>4</v>
      </c>
      <c r="F1915" s="59" t="s">
        <v>20</v>
      </c>
    </row>
    <row r="1916" spans="1:6" x14ac:dyDescent="0.25">
      <c r="A1916" s="59" t="s">
        <v>3380</v>
      </c>
      <c r="B1916" s="59" t="s">
        <v>3381</v>
      </c>
      <c r="C1916" s="59" t="s">
        <v>3832</v>
      </c>
      <c r="D1916" s="59" t="s">
        <v>3833</v>
      </c>
      <c r="E1916" s="59">
        <v>4</v>
      </c>
      <c r="F1916" s="59" t="s">
        <v>20</v>
      </c>
    </row>
    <row r="1917" spans="1:6" x14ac:dyDescent="0.25">
      <c r="A1917" s="59" t="s">
        <v>3380</v>
      </c>
      <c r="B1917" s="59" t="s">
        <v>3381</v>
      </c>
      <c r="C1917" s="59" t="s">
        <v>3834</v>
      </c>
      <c r="D1917" s="59" t="s">
        <v>3835</v>
      </c>
      <c r="E1917" s="59">
        <v>4</v>
      </c>
      <c r="F1917" s="59" t="s">
        <v>20</v>
      </c>
    </row>
    <row r="1918" spans="1:6" x14ac:dyDescent="0.25">
      <c r="A1918" s="59" t="s">
        <v>3380</v>
      </c>
      <c r="B1918" s="59" t="s">
        <v>3381</v>
      </c>
      <c r="C1918" s="59" t="s">
        <v>3836</v>
      </c>
      <c r="D1918" s="59" t="s">
        <v>3837</v>
      </c>
      <c r="E1918" s="59">
        <v>4</v>
      </c>
      <c r="F1918" s="59" t="s">
        <v>9</v>
      </c>
    </row>
    <row r="1919" spans="1:6" x14ac:dyDescent="0.25">
      <c r="A1919" s="59" t="s">
        <v>3380</v>
      </c>
      <c r="B1919" s="59" t="s">
        <v>3381</v>
      </c>
      <c r="C1919" s="59" t="s">
        <v>3838</v>
      </c>
      <c r="D1919" s="59" t="s">
        <v>3839</v>
      </c>
      <c r="E1919" s="59">
        <v>5</v>
      </c>
      <c r="F1919" s="59" t="s">
        <v>20</v>
      </c>
    </row>
    <row r="1920" spans="1:6" x14ac:dyDescent="0.25">
      <c r="A1920" s="59" t="s">
        <v>3380</v>
      </c>
      <c r="B1920" s="59" t="s">
        <v>3381</v>
      </c>
      <c r="C1920" s="59" t="s">
        <v>3840</v>
      </c>
      <c r="D1920" s="59" t="s">
        <v>3841</v>
      </c>
      <c r="E1920" s="59">
        <v>5</v>
      </c>
      <c r="F1920" s="59" t="s">
        <v>20</v>
      </c>
    </row>
    <row r="1921" spans="1:6" x14ac:dyDescent="0.25">
      <c r="A1921" s="59" t="s">
        <v>3380</v>
      </c>
      <c r="B1921" s="59" t="s">
        <v>3381</v>
      </c>
      <c r="C1921" s="59" t="s">
        <v>3842</v>
      </c>
      <c r="D1921" s="59" t="s">
        <v>3843</v>
      </c>
      <c r="E1921" s="59">
        <v>4</v>
      </c>
      <c r="F1921" s="59" t="s">
        <v>20</v>
      </c>
    </row>
    <row r="1922" spans="1:6" x14ac:dyDescent="0.25">
      <c r="A1922" s="59" t="s">
        <v>3380</v>
      </c>
      <c r="B1922" s="59" t="s">
        <v>3381</v>
      </c>
      <c r="C1922" s="59" t="s">
        <v>3844</v>
      </c>
      <c r="D1922" s="59" t="s">
        <v>3845</v>
      </c>
      <c r="E1922" s="59">
        <v>4</v>
      </c>
      <c r="F1922" s="59" t="s">
        <v>20</v>
      </c>
    </row>
    <row r="1923" spans="1:6" x14ac:dyDescent="0.25">
      <c r="A1923" s="59" t="s">
        <v>3380</v>
      </c>
      <c r="B1923" s="59" t="s">
        <v>3381</v>
      </c>
      <c r="C1923" s="59" t="s">
        <v>3846</v>
      </c>
      <c r="D1923" s="59" t="s">
        <v>3847</v>
      </c>
      <c r="E1923" s="59">
        <v>4</v>
      </c>
      <c r="F1923" s="59" t="s">
        <v>20</v>
      </c>
    </row>
    <row r="1924" spans="1:6" x14ac:dyDescent="0.25">
      <c r="A1924" s="59" t="s">
        <v>3380</v>
      </c>
      <c r="B1924" s="59" t="s">
        <v>3381</v>
      </c>
      <c r="C1924" s="59" t="s">
        <v>3848</v>
      </c>
      <c r="D1924" s="59" t="s">
        <v>3849</v>
      </c>
      <c r="E1924" s="59">
        <v>4</v>
      </c>
      <c r="F1924" s="59" t="s">
        <v>20</v>
      </c>
    </row>
    <row r="1925" spans="1:6" x14ac:dyDescent="0.25">
      <c r="A1925" s="59" t="s">
        <v>3380</v>
      </c>
      <c r="B1925" s="59" t="s">
        <v>3381</v>
      </c>
      <c r="C1925" s="59" t="s">
        <v>3850</v>
      </c>
      <c r="D1925" s="59" t="s">
        <v>3851</v>
      </c>
      <c r="E1925" s="59">
        <v>4</v>
      </c>
      <c r="F1925" s="59" t="s">
        <v>20</v>
      </c>
    </row>
    <row r="1926" spans="1:6" x14ac:dyDescent="0.25">
      <c r="A1926" s="59" t="s">
        <v>3380</v>
      </c>
      <c r="B1926" s="59" t="s">
        <v>3381</v>
      </c>
      <c r="C1926" s="59" t="s">
        <v>3852</v>
      </c>
      <c r="D1926" s="59" t="s">
        <v>3853</v>
      </c>
      <c r="E1926" s="59">
        <v>4</v>
      </c>
      <c r="F1926" s="59" t="s">
        <v>20</v>
      </c>
    </row>
    <row r="1927" spans="1:6" x14ac:dyDescent="0.25">
      <c r="A1927" s="59" t="s">
        <v>3380</v>
      </c>
      <c r="B1927" s="59" t="s">
        <v>3381</v>
      </c>
      <c r="C1927" s="59" t="s">
        <v>3854</v>
      </c>
      <c r="D1927" s="59" t="s">
        <v>3855</v>
      </c>
      <c r="E1927" s="59">
        <v>4</v>
      </c>
      <c r="F1927" s="59" t="s">
        <v>20</v>
      </c>
    </row>
    <row r="1928" spans="1:6" x14ac:dyDescent="0.25">
      <c r="A1928" s="59" t="s">
        <v>3380</v>
      </c>
      <c r="B1928" s="59" t="s">
        <v>3381</v>
      </c>
      <c r="C1928" s="59" t="s">
        <v>3856</v>
      </c>
      <c r="D1928" s="59" t="s">
        <v>3857</v>
      </c>
      <c r="E1928" s="59">
        <v>4</v>
      </c>
      <c r="F1928" s="59" t="s">
        <v>20</v>
      </c>
    </row>
    <row r="1929" spans="1:6" x14ac:dyDescent="0.25">
      <c r="A1929" s="59" t="s">
        <v>3380</v>
      </c>
      <c r="B1929" s="59" t="s">
        <v>3381</v>
      </c>
      <c r="C1929" s="59" t="s">
        <v>3858</v>
      </c>
      <c r="D1929" s="59" t="s">
        <v>3859</v>
      </c>
      <c r="E1929" s="59">
        <v>4</v>
      </c>
      <c r="F1929" s="59" t="s">
        <v>20</v>
      </c>
    </row>
    <row r="1930" spans="1:6" x14ac:dyDescent="0.25">
      <c r="A1930" s="59" t="s">
        <v>3380</v>
      </c>
      <c r="B1930" s="59" t="s">
        <v>3381</v>
      </c>
      <c r="C1930" s="59" t="s">
        <v>3860</v>
      </c>
      <c r="D1930" s="59" t="s">
        <v>3861</v>
      </c>
      <c r="E1930" s="59">
        <v>4</v>
      </c>
      <c r="F1930" s="59" t="s">
        <v>20</v>
      </c>
    </row>
    <row r="1931" spans="1:6" x14ac:dyDescent="0.25">
      <c r="A1931" s="59" t="s">
        <v>3380</v>
      </c>
      <c r="B1931" s="59" t="s">
        <v>3381</v>
      </c>
      <c r="C1931" s="59" t="s">
        <v>3862</v>
      </c>
      <c r="D1931" s="59" t="s">
        <v>3863</v>
      </c>
      <c r="E1931" s="59">
        <v>3</v>
      </c>
      <c r="F1931" s="59" t="s">
        <v>9</v>
      </c>
    </row>
    <row r="1932" spans="1:6" x14ac:dyDescent="0.25">
      <c r="A1932" s="59" t="s">
        <v>3380</v>
      </c>
      <c r="B1932" s="59" t="s">
        <v>3381</v>
      </c>
      <c r="C1932" s="59" t="s">
        <v>3864</v>
      </c>
      <c r="D1932" s="59" t="s">
        <v>3865</v>
      </c>
      <c r="E1932" s="59">
        <v>4</v>
      </c>
      <c r="F1932" s="59" t="s">
        <v>9</v>
      </c>
    </row>
    <row r="1933" spans="1:6" x14ac:dyDescent="0.25">
      <c r="A1933" s="59" t="s">
        <v>3380</v>
      </c>
      <c r="B1933" s="59" t="s">
        <v>3381</v>
      </c>
      <c r="C1933" s="59" t="s">
        <v>3866</v>
      </c>
      <c r="D1933" s="59" t="s">
        <v>3867</v>
      </c>
      <c r="E1933" s="59">
        <v>5</v>
      </c>
      <c r="F1933" s="59" t="s">
        <v>20</v>
      </c>
    </row>
    <row r="1934" spans="1:6" x14ac:dyDescent="0.25">
      <c r="A1934" s="59" t="s">
        <v>3380</v>
      </c>
      <c r="B1934" s="59" t="s">
        <v>3381</v>
      </c>
      <c r="C1934" s="59" t="s">
        <v>3868</v>
      </c>
      <c r="D1934" s="59" t="s">
        <v>3869</v>
      </c>
      <c r="E1934" s="59">
        <v>5</v>
      </c>
      <c r="F1934" s="59" t="s">
        <v>20</v>
      </c>
    </row>
    <row r="1935" spans="1:6" x14ac:dyDescent="0.25">
      <c r="A1935" s="59" t="s">
        <v>3380</v>
      </c>
      <c r="B1935" s="59" t="s">
        <v>3381</v>
      </c>
      <c r="C1935" s="59" t="s">
        <v>3870</v>
      </c>
      <c r="D1935" s="59" t="s">
        <v>3871</v>
      </c>
      <c r="E1935" s="59">
        <v>4</v>
      </c>
      <c r="F1935" s="59" t="s">
        <v>9</v>
      </c>
    </row>
    <row r="1936" spans="1:6" x14ac:dyDescent="0.25">
      <c r="A1936" s="59" t="s">
        <v>3380</v>
      </c>
      <c r="B1936" s="59" t="s">
        <v>3381</v>
      </c>
      <c r="C1936" s="59" t="s">
        <v>3872</v>
      </c>
      <c r="D1936" s="59" t="s">
        <v>3873</v>
      </c>
      <c r="E1936" s="59">
        <v>5</v>
      </c>
      <c r="F1936" s="59" t="s">
        <v>20</v>
      </c>
    </row>
    <row r="1937" spans="1:6" x14ac:dyDescent="0.25">
      <c r="A1937" s="59" t="s">
        <v>3380</v>
      </c>
      <c r="B1937" s="59" t="s">
        <v>3381</v>
      </c>
      <c r="C1937" s="59" t="s">
        <v>3874</v>
      </c>
      <c r="D1937" s="59" t="s">
        <v>3875</v>
      </c>
      <c r="E1937" s="59">
        <v>5</v>
      </c>
      <c r="F1937" s="59" t="s">
        <v>20</v>
      </c>
    </row>
    <row r="1938" spans="1:6" x14ac:dyDescent="0.25">
      <c r="A1938" s="59" t="s">
        <v>3380</v>
      </c>
      <c r="B1938" s="59" t="s">
        <v>3381</v>
      </c>
      <c r="C1938" s="59" t="s">
        <v>3876</v>
      </c>
      <c r="D1938" s="59" t="s">
        <v>3877</v>
      </c>
      <c r="E1938" s="59">
        <v>5</v>
      </c>
      <c r="F1938" s="59" t="s">
        <v>20</v>
      </c>
    </row>
    <row r="1939" spans="1:6" x14ac:dyDescent="0.25">
      <c r="A1939" s="59" t="s">
        <v>3380</v>
      </c>
      <c r="B1939" s="59" t="s">
        <v>3381</v>
      </c>
      <c r="C1939" s="59" t="s">
        <v>3878</v>
      </c>
      <c r="D1939" s="59" t="s">
        <v>3879</v>
      </c>
      <c r="E1939" s="59">
        <v>3</v>
      </c>
      <c r="F1939" s="59" t="s">
        <v>9</v>
      </c>
    </row>
    <row r="1940" spans="1:6" x14ac:dyDescent="0.25">
      <c r="A1940" s="59" t="s">
        <v>3380</v>
      </c>
      <c r="B1940" s="59" t="s">
        <v>3381</v>
      </c>
      <c r="C1940" s="59" t="s">
        <v>3880</v>
      </c>
      <c r="D1940" s="59" t="s">
        <v>3881</v>
      </c>
      <c r="E1940" s="59">
        <v>4</v>
      </c>
      <c r="F1940" s="59" t="s">
        <v>9</v>
      </c>
    </row>
    <row r="1941" spans="1:6" x14ac:dyDescent="0.25">
      <c r="A1941" s="59" t="s">
        <v>3380</v>
      </c>
      <c r="B1941" s="59" t="s">
        <v>3381</v>
      </c>
      <c r="C1941" s="59" t="s">
        <v>3882</v>
      </c>
      <c r="D1941" s="59" t="s">
        <v>3883</v>
      </c>
      <c r="E1941" s="59">
        <v>5</v>
      </c>
      <c r="F1941" s="59" t="s">
        <v>20</v>
      </c>
    </row>
    <row r="1942" spans="1:6" x14ac:dyDescent="0.25">
      <c r="A1942" s="59" t="s">
        <v>3380</v>
      </c>
      <c r="B1942" s="59" t="s">
        <v>3381</v>
      </c>
      <c r="C1942" s="59" t="s">
        <v>3884</v>
      </c>
      <c r="D1942" s="59" t="s">
        <v>3885</v>
      </c>
      <c r="E1942" s="59">
        <v>5</v>
      </c>
      <c r="F1942" s="59" t="s">
        <v>20</v>
      </c>
    </row>
    <row r="1943" spans="1:6" x14ac:dyDescent="0.25">
      <c r="A1943" s="59" t="s">
        <v>3380</v>
      </c>
      <c r="B1943" s="59" t="s">
        <v>3381</v>
      </c>
      <c r="C1943" s="59" t="s">
        <v>3886</v>
      </c>
      <c r="D1943" s="59" t="s">
        <v>3887</v>
      </c>
      <c r="E1943" s="59">
        <v>5</v>
      </c>
      <c r="F1943" s="59" t="s">
        <v>20</v>
      </c>
    </row>
    <row r="1944" spans="1:6" x14ac:dyDescent="0.25">
      <c r="A1944" s="59" t="s">
        <v>3380</v>
      </c>
      <c r="B1944" s="59" t="s">
        <v>3381</v>
      </c>
      <c r="C1944" s="59" t="s">
        <v>3888</v>
      </c>
      <c r="D1944" s="59" t="s">
        <v>3889</v>
      </c>
      <c r="E1944" s="59">
        <v>5</v>
      </c>
      <c r="F1944" s="59" t="s">
        <v>20</v>
      </c>
    </row>
    <row r="1945" spans="1:6" x14ac:dyDescent="0.25">
      <c r="A1945" s="59" t="s">
        <v>3380</v>
      </c>
      <c r="B1945" s="59" t="s">
        <v>3381</v>
      </c>
      <c r="C1945" s="59" t="s">
        <v>3890</v>
      </c>
      <c r="D1945" s="59" t="s">
        <v>3891</v>
      </c>
      <c r="E1945" s="59">
        <v>4</v>
      </c>
      <c r="F1945" s="59" t="s">
        <v>20</v>
      </c>
    </row>
    <row r="1946" spans="1:6" x14ac:dyDescent="0.25">
      <c r="A1946" s="59" t="s">
        <v>3380</v>
      </c>
      <c r="B1946" s="59" t="s">
        <v>3381</v>
      </c>
      <c r="C1946" s="59" t="s">
        <v>3892</v>
      </c>
      <c r="D1946" s="59" t="s">
        <v>3893</v>
      </c>
      <c r="E1946" s="59">
        <v>4</v>
      </c>
      <c r="F1946" s="59" t="s">
        <v>9</v>
      </c>
    </row>
    <row r="1947" spans="1:6" x14ac:dyDescent="0.25">
      <c r="A1947" s="59" t="s">
        <v>3380</v>
      </c>
      <c r="B1947" s="59" t="s">
        <v>3381</v>
      </c>
      <c r="C1947" s="59" t="s">
        <v>3894</v>
      </c>
      <c r="D1947" s="59" t="s">
        <v>3895</v>
      </c>
      <c r="E1947" s="59">
        <v>5</v>
      </c>
      <c r="F1947" s="59" t="s">
        <v>9</v>
      </c>
    </row>
    <row r="1948" spans="1:6" x14ac:dyDescent="0.25">
      <c r="A1948" s="59" t="s">
        <v>3380</v>
      </c>
      <c r="B1948" s="59" t="s">
        <v>3381</v>
      </c>
      <c r="C1948" s="59" t="s">
        <v>3896</v>
      </c>
      <c r="D1948" s="59" t="s">
        <v>3897</v>
      </c>
      <c r="E1948" s="59">
        <v>6</v>
      </c>
      <c r="F1948" s="59" t="s">
        <v>20</v>
      </c>
    </row>
    <row r="1949" spans="1:6" x14ac:dyDescent="0.25">
      <c r="A1949" s="59" t="s">
        <v>3380</v>
      </c>
      <c r="B1949" s="59" t="s">
        <v>3381</v>
      </c>
      <c r="C1949" s="59" t="s">
        <v>3898</v>
      </c>
      <c r="D1949" s="59" t="s">
        <v>3899</v>
      </c>
      <c r="E1949" s="59">
        <v>6</v>
      </c>
      <c r="F1949" s="59" t="s">
        <v>20</v>
      </c>
    </row>
    <row r="1950" spans="1:6" x14ac:dyDescent="0.25">
      <c r="A1950" s="59" t="s">
        <v>3380</v>
      </c>
      <c r="B1950" s="59" t="s">
        <v>3381</v>
      </c>
      <c r="C1950" s="59" t="s">
        <v>3900</v>
      </c>
      <c r="D1950" s="59" t="s">
        <v>3901</v>
      </c>
      <c r="E1950" s="59">
        <v>5</v>
      </c>
      <c r="F1950" s="59" t="s">
        <v>20</v>
      </c>
    </row>
    <row r="1951" spans="1:6" x14ac:dyDescent="0.25">
      <c r="A1951" s="59" t="s">
        <v>3380</v>
      </c>
      <c r="B1951" s="59" t="s">
        <v>3381</v>
      </c>
      <c r="C1951" s="59" t="s">
        <v>3902</v>
      </c>
      <c r="D1951" s="59" t="s">
        <v>3903</v>
      </c>
      <c r="E1951" s="59">
        <v>4</v>
      </c>
      <c r="F1951" s="59" t="s">
        <v>20</v>
      </c>
    </row>
    <row r="1952" spans="1:6" x14ac:dyDescent="0.25">
      <c r="A1952" s="59" t="s">
        <v>3380</v>
      </c>
      <c r="B1952" s="59" t="s">
        <v>3381</v>
      </c>
      <c r="C1952" s="59" t="s">
        <v>3904</v>
      </c>
      <c r="D1952" s="59" t="s">
        <v>3905</v>
      </c>
      <c r="E1952" s="59">
        <v>4</v>
      </c>
      <c r="F1952" s="59" t="s">
        <v>20</v>
      </c>
    </row>
    <row r="1953" spans="1:6" x14ac:dyDescent="0.25">
      <c r="A1953" s="59" t="s">
        <v>3380</v>
      </c>
      <c r="B1953" s="59" t="s">
        <v>3381</v>
      </c>
      <c r="C1953" s="59" t="s">
        <v>3906</v>
      </c>
      <c r="D1953" s="59" t="s">
        <v>3907</v>
      </c>
      <c r="E1953" s="59">
        <v>3</v>
      </c>
      <c r="F1953" s="59" t="s">
        <v>20</v>
      </c>
    </row>
    <row r="1954" spans="1:6" x14ac:dyDescent="0.25">
      <c r="A1954" s="59" t="s">
        <v>3380</v>
      </c>
      <c r="B1954" s="59" t="s">
        <v>3381</v>
      </c>
      <c r="C1954" s="59" t="s">
        <v>3908</v>
      </c>
      <c r="D1954" s="59" t="s">
        <v>3909</v>
      </c>
      <c r="E1954" s="59">
        <v>3</v>
      </c>
      <c r="F1954" s="59" t="s">
        <v>20</v>
      </c>
    </row>
    <row r="1955" spans="1:6" x14ac:dyDescent="0.25">
      <c r="A1955" s="59" t="s">
        <v>3380</v>
      </c>
      <c r="B1955" s="59" t="s">
        <v>3381</v>
      </c>
      <c r="C1955" s="59" t="s">
        <v>3910</v>
      </c>
      <c r="D1955" s="59" t="s">
        <v>3911</v>
      </c>
      <c r="E1955" s="59">
        <v>3</v>
      </c>
      <c r="F1955" s="59" t="s">
        <v>20</v>
      </c>
    </row>
    <row r="1956" spans="1:6" x14ac:dyDescent="0.25">
      <c r="A1956" s="59" t="s">
        <v>3380</v>
      </c>
      <c r="B1956" s="59" t="s">
        <v>3381</v>
      </c>
      <c r="C1956" s="59" t="s">
        <v>3912</v>
      </c>
      <c r="D1956" s="59" t="s">
        <v>3885</v>
      </c>
      <c r="E1956" s="59">
        <v>3</v>
      </c>
      <c r="F1956" s="59" t="s">
        <v>20</v>
      </c>
    </row>
    <row r="1957" spans="1:6" x14ac:dyDescent="0.25">
      <c r="A1957" s="59" t="s">
        <v>3380</v>
      </c>
      <c r="B1957" s="59" t="s">
        <v>3381</v>
      </c>
      <c r="C1957" s="59" t="s">
        <v>3913</v>
      </c>
      <c r="D1957" s="59" t="s">
        <v>3914</v>
      </c>
      <c r="E1957" s="59">
        <v>3</v>
      </c>
      <c r="F1957" s="59" t="s">
        <v>20</v>
      </c>
    </row>
    <row r="1958" spans="1:6" x14ac:dyDescent="0.25">
      <c r="A1958" s="59" t="s">
        <v>3380</v>
      </c>
      <c r="B1958" s="59" t="s">
        <v>3381</v>
      </c>
      <c r="C1958" s="62" t="s">
        <v>3915</v>
      </c>
      <c r="D1958" s="62" t="s">
        <v>3916</v>
      </c>
      <c r="E1958" s="61">
        <v>3</v>
      </c>
      <c r="F1958" s="61" t="s">
        <v>20</v>
      </c>
    </row>
    <row r="1959" spans="1:6" x14ac:dyDescent="0.25">
      <c r="A1959" s="59" t="s">
        <v>3380</v>
      </c>
      <c r="B1959" s="59" t="s">
        <v>3381</v>
      </c>
      <c r="C1959" s="59" t="s">
        <v>3917</v>
      </c>
      <c r="D1959" s="59" t="s">
        <v>3918</v>
      </c>
      <c r="E1959" s="59">
        <v>3</v>
      </c>
      <c r="F1959" s="59" t="s">
        <v>20</v>
      </c>
    </row>
    <row r="1960" spans="1:6" x14ac:dyDescent="0.25">
      <c r="A1960" s="59" t="s">
        <v>3380</v>
      </c>
      <c r="B1960" s="59" t="s">
        <v>3381</v>
      </c>
      <c r="C1960" s="59" t="s">
        <v>3919</v>
      </c>
      <c r="D1960" s="59" t="s">
        <v>3920</v>
      </c>
      <c r="E1960" s="59">
        <v>2</v>
      </c>
      <c r="F1960" s="59" t="s">
        <v>9</v>
      </c>
    </row>
    <row r="1961" spans="1:6" x14ac:dyDescent="0.25">
      <c r="A1961" s="59" t="s">
        <v>3380</v>
      </c>
      <c r="B1961" s="59" t="s">
        <v>3381</v>
      </c>
      <c r="C1961" s="59" t="s">
        <v>3921</v>
      </c>
      <c r="D1961" s="59" t="s">
        <v>3922</v>
      </c>
      <c r="E1961" s="59">
        <v>3</v>
      </c>
      <c r="F1961" s="59" t="s">
        <v>9</v>
      </c>
    </row>
    <row r="1962" spans="1:6" x14ac:dyDescent="0.25">
      <c r="A1962" s="59" t="s">
        <v>3380</v>
      </c>
      <c r="B1962" s="59" t="s">
        <v>3381</v>
      </c>
      <c r="C1962" s="59" t="s">
        <v>3923</v>
      </c>
      <c r="D1962" s="59" t="s">
        <v>3924</v>
      </c>
      <c r="E1962" s="59">
        <v>4</v>
      </c>
      <c r="F1962" s="59" t="s">
        <v>20</v>
      </c>
    </row>
    <row r="1963" spans="1:6" x14ac:dyDescent="0.25">
      <c r="A1963" s="59" t="s">
        <v>3380</v>
      </c>
      <c r="B1963" s="59" t="s">
        <v>3381</v>
      </c>
      <c r="C1963" s="59" t="s">
        <v>3925</v>
      </c>
      <c r="D1963" s="59" t="s">
        <v>3926</v>
      </c>
      <c r="E1963" s="59">
        <v>4</v>
      </c>
      <c r="F1963" s="59" t="s">
        <v>9</v>
      </c>
    </row>
    <row r="1964" spans="1:6" x14ac:dyDescent="0.25">
      <c r="A1964" s="59" t="s">
        <v>3380</v>
      </c>
      <c r="B1964" s="59" t="s">
        <v>3381</v>
      </c>
      <c r="C1964" s="59" t="s">
        <v>3927</v>
      </c>
      <c r="D1964" s="59" t="s">
        <v>3928</v>
      </c>
      <c r="E1964" s="59">
        <v>5</v>
      </c>
      <c r="F1964" s="59" t="s">
        <v>9</v>
      </c>
    </row>
    <row r="1965" spans="1:6" x14ac:dyDescent="0.25">
      <c r="A1965" s="59" t="s">
        <v>3380</v>
      </c>
      <c r="B1965" s="59" t="s">
        <v>3381</v>
      </c>
      <c r="C1965" s="59" t="s">
        <v>3929</v>
      </c>
      <c r="D1965" s="59" t="s">
        <v>3930</v>
      </c>
      <c r="E1965" s="59">
        <v>6</v>
      </c>
      <c r="F1965" s="59" t="s">
        <v>20</v>
      </c>
    </row>
    <row r="1966" spans="1:6" x14ac:dyDescent="0.25">
      <c r="A1966" s="59" t="s">
        <v>3380</v>
      </c>
      <c r="B1966" s="59" t="s">
        <v>3381</v>
      </c>
      <c r="C1966" s="59" t="s">
        <v>3931</v>
      </c>
      <c r="D1966" s="59" t="s">
        <v>3932</v>
      </c>
      <c r="E1966" s="59">
        <v>6</v>
      </c>
      <c r="F1966" s="59" t="s">
        <v>20</v>
      </c>
    </row>
    <row r="1967" spans="1:6" x14ac:dyDescent="0.25">
      <c r="A1967" s="59" t="s">
        <v>3380</v>
      </c>
      <c r="B1967" s="59" t="s">
        <v>3381</v>
      </c>
      <c r="C1967" s="59" t="s">
        <v>3933</v>
      </c>
      <c r="D1967" s="59" t="s">
        <v>3934</v>
      </c>
      <c r="E1967" s="59">
        <v>5</v>
      </c>
      <c r="F1967" s="59" t="s">
        <v>20</v>
      </c>
    </row>
    <row r="1968" spans="1:6" x14ac:dyDescent="0.25">
      <c r="A1968" s="59" t="s">
        <v>3380</v>
      </c>
      <c r="B1968" s="59" t="s">
        <v>3381</v>
      </c>
      <c r="C1968" s="59" t="s">
        <v>3935</v>
      </c>
      <c r="D1968" s="59" t="s">
        <v>3936</v>
      </c>
      <c r="E1968" s="59">
        <v>4</v>
      </c>
      <c r="F1968" s="59" t="s">
        <v>20</v>
      </c>
    </row>
    <row r="1969" spans="1:6" x14ac:dyDescent="0.25">
      <c r="A1969" s="59" t="s">
        <v>3380</v>
      </c>
      <c r="B1969" s="59" t="s">
        <v>3381</v>
      </c>
      <c r="C1969" s="59" t="s">
        <v>3937</v>
      </c>
      <c r="D1969" s="59" t="s">
        <v>3938</v>
      </c>
      <c r="E1969" s="59">
        <v>4</v>
      </c>
      <c r="F1969" s="59" t="s">
        <v>20</v>
      </c>
    </row>
    <row r="1970" spans="1:6" x14ac:dyDescent="0.25">
      <c r="A1970" s="59" t="s">
        <v>3380</v>
      </c>
      <c r="B1970" s="59" t="s">
        <v>3381</v>
      </c>
      <c r="C1970" s="59" t="s">
        <v>3939</v>
      </c>
      <c r="D1970" s="59" t="s">
        <v>3940</v>
      </c>
      <c r="E1970" s="59">
        <v>4</v>
      </c>
      <c r="F1970" s="59" t="s">
        <v>20</v>
      </c>
    </row>
    <row r="1971" spans="1:6" x14ac:dyDescent="0.25">
      <c r="A1971" s="59" t="s">
        <v>3380</v>
      </c>
      <c r="B1971" s="59" t="s">
        <v>3381</v>
      </c>
      <c r="C1971" s="59" t="s">
        <v>3941</v>
      </c>
      <c r="D1971" s="59" t="s">
        <v>3942</v>
      </c>
      <c r="E1971" s="59">
        <v>4</v>
      </c>
      <c r="F1971" s="59" t="s">
        <v>20</v>
      </c>
    </row>
    <row r="1972" spans="1:6" x14ac:dyDescent="0.25">
      <c r="A1972" s="59" t="s">
        <v>3380</v>
      </c>
      <c r="B1972" s="59" t="s">
        <v>3381</v>
      </c>
      <c r="C1972" s="59" t="s">
        <v>3943</v>
      </c>
      <c r="D1972" s="59" t="s">
        <v>3944</v>
      </c>
      <c r="E1972" s="59">
        <v>3</v>
      </c>
      <c r="F1972" s="59" t="s">
        <v>9</v>
      </c>
    </row>
    <row r="1973" spans="1:6" x14ac:dyDescent="0.25">
      <c r="A1973" s="59" t="s">
        <v>3380</v>
      </c>
      <c r="B1973" s="59" t="s">
        <v>3381</v>
      </c>
      <c r="C1973" s="59" t="s">
        <v>3945</v>
      </c>
      <c r="D1973" s="59" t="s">
        <v>3946</v>
      </c>
      <c r="E1973" s="59">
        <v>4</v>
      </c>
      <c r="F1973" s="59" t="s">
        <v>9</v>
      </c>
    </row>
    <row r="1974" spans="1:6" x14ac:dyDescent="0.25">
      <c r="A1974" s="59" t="s">
        <v>3380</v>
      </c>
      <c r="B1974" s="59" t="s">
        <v>3381</v>
      </c>
      <c r="C1974" s="59" t="s">
        <v>3947</v>
      </c>
      <c r="D1974" s="59" t="s">
        <v>3948</v>
      </c>
      <c r="E1974" s="59">
        <v>5</v>
      </c>
      <c r="F1974" s="59" t="s">
        <v>9</v>
      </c>
    </row>
    <row r="1975" spans="1:6" x14ac:dyDescent="0.25">
      <c r="A1975" s="59" t="s">
        <v>3380</v>
      </c>
      <c r="B1975" s="59" t="s">
        <v>3381</v>
      </c>
      <c r="C1975" s="59" t="s">
        <v>3949</v>
      </c>
      <c r="D1975" s="59" t="s">
        <v>3950</v>
      </c>
      <c r="E1975" s="59">
        <v>6</v>
      </c>
      <c r="F1975" s="59" t="s">
        <v>20</v>
      </c>
    </row>
    <row r="1976" spans="1:6" x14ac:dyDescent="0.25">
      <c r="A1976" s="59" t="s">
        <v>3380</v>
      </c>
      <c r="B1976" s="59" t="s">
        <v>3381</v>
      </c>
      <c r="C1976" s="59" t="s">
        <v>3951</v>
      </c>
      <c r="D1976" s="59" t="s">
        <v>3952</v>
      </c>
      <c r="E1976" s="59">
        <v>6</v>
      </c>
      <c r="F1976" s="59" t="s">
        <v>9</v>
      </c>
    </row>
    <row r="1977" spans="1:6" x14ac:dyDescent="0.25">
      <c r="A1977" s="59" t="s">
        <v>3380</v>
      </c>
      <c r="B1977" s="59" t="s">
        <v>3381</v>
      </c>
      <c r="C1977" s="59" t="s">
        <v>3953</v>
      </c>
      <c r="D1977" s="59" t="s">
        <v>3954</v>
      </c>
      <c r="E1977" s="59">
        <v>7</v>
      </c>
      <c r="F1977" s="59" t="s">
        <v>20</v>
      </c>
    </row>
    <row r="1978" spans="1:6" x14ac:dyDescent="0.25">
      <c r="A1978" s="59" t="s">
        <v>3380</v>
      </c>
      <c r="B1978" s="59" t="s">
        <v>3381</v>
      </c>
      <c r="C1978" s="59" t="s">
        <v>3955</v>
      </c>
      <c r="D1978" s="59" t="s">
        <v>3956</v>
      </c>
      <c r="E1978" s="59">
        <v>7</v>
      </c>
      <c r="F1978" s="59" t="s">
        <v>20</v>
      </c>
    </row>
    <row r="1979" spans="1:6" x14ac:dyDescent="0.25">
      <c r="A1979" s="59" t="s">
        <v>3380</v>
      </c>
      <c r="B1979" s="59" t="s">
        <v>3381</v>
      </c>
      <c r="C1979" s="59" t="s">
        <v>3957</v>
      </c>
      <c r="D1979" s="59" t="s">
        <v>3958</v>
      </c>
      <c r="E1979" s="59">
        <v>6</v>
      </c>
      <c r="F1979" s="59" t="s">
        <v>20</v>
      </c>
    </row>
    <row r="1980" spans="1:6" x14ac:dyDescent="0.25">
      <c r="A1980" s="59" t="s">
        <v>3380</v>
      </c>
      <c r="B1980" s="59" t="s">
        <v>3381</v>
      </c>
      <c r="C1980" s="59" t="s">
        <v>3959</v>
      </c>
      <c r="D1980" s="59" t="s">
        <v>3960</v>
      </c>
      <c r="E1980" s="59">
        <v>5</v>
      </c>
      <c r="F1980" s="59" t="s">
        <v>20</v>
      </c>
    </row>
    <row r="1981" spans="1:6" x14ac:dyDescent="0.25">
      <c r="A1981" s="59" t="s">
        <v>3380</v>
      </c>
      <c r="B1981" s="59" t="s">
        <v>3381</v>
      </c>
      <c r="C1981" s="59" t="s">
        <v>3961</v>
      </c>
      <c r="D1981" s="59" t="s">
        <v>3962</v>
      </c>
      <c r="E1981" s="59">
        <v>5</v>
      </c>
      <c r="F1981" s="59" t="s">
        <v>20</v>
      </c>
    </row>
    <row r="1982" spans="1:6" x14ac:dyDescent="0.25">
      <c r="A1982" s="59" t="s">
        <v>3380</v>
      </c>
      <c r="B1982" s="59" t="s">
        <v>3381</v>
      </c>
      <c r="C1982" s="59" t="s">
        <v>3963</v>
      </c>
      <c r="D1982" s="59" t="s">
        <v>3964</v>
      </c>
      <c r="E1982" s="59">
        <v>5</v>
      </c>
      <c r="F1982" s="59" t="s">
        <v>20</v>
      </c>
    </row>
    <row r="1983" spans="1:6" x14ac:dyDescent="0.25">
      <c r="A1983" s="59" t="s">
        <v>3380</v>
      </c>
      <c r="B1983" s="59" t="s">
        <v>3381</v>
      </c>
      <c r="C1983" s="59" t="s">
        <v>3965</v>
      </c>
      <c r="D1983" s="59" t="s">
        <v>3966</v>
      </c>
      <c r="E1983" s="59">
        <v>5</v>
      </c>
      <c r="F1983" s="59" t="s">
        <v>9</v>
      </c>
    </row>
    <row r="1984" spans="1:6" x14ac:dyDescent="0.25">
      <c r="A1984" s="59" t="s">
        <v>3380</v>
      </c>
      <c r="B1984" s="59" t="s">
        <v>3381</v>
      </c>
      <c r="C1984" s="59" t="s">
        <v>3967</v>
      </c>
      <c r="D1984" s="59" t="s">
        <v>3968</v>
      </c>
      <c r="E1984" s="59">
        <v>6</v>
      </c>
      <c r="F1984" s="59" t="s">
        <v>20</v>
      </c>
    </row>
    <row r="1985" spans="1:6" x14ac:dyDescent="0.25">
      <c r="A1985" s="59" t="s">
        <v>3380</v>
      </c>
      <c r="B1985" s="59" t="s">
        <v>3381</v>
      </c>
      <c r="C1985" s="59" t="s">
        <v>3969</v>
      </c>
      <c r="D1985" s="59" t="s">
        <v>3970</v>
      </c>
      <c r="E1985" s="59">
        <v>6</v>
      </c>
      <c r="F1985" s="59" t="s">
        <v>20</v>
      </c>
    </row>
    <row r="1986" spans="1:6" x14ac:dyDescent="0.25">
      <c r="A1986" s="59" t="s">
        <v>3380</v>
      </c>
      <c r="B1986" s="59" t="s">
        <v>3381</v>
      </c>
      <c r="C1986" s="59" t="s">
        <v>3971</v>
      </c>
      <c r="D1986" s="59" t="s">
        <v>3972</v>
      </c>
      <c r="E1986" s="59">
        <v>6</v>
      </c>
      <c r="F1986" s="59" t="s">
        <v>20</v>
      </c>
    </row>
    <row r="1987" spans="1:6" x14ac:dyDescent="0.25">
      <c r="A1987" s="59" t="s">
        <v>3380</v>
      </c>
      <c r="B1987" s="59" t="s">
        <v>3381</v>
      </c>
      <c r="C1987" s="59" t="s">
        <v>3973</v>
      </c>
      <c r="D1987" s="59" t="s">
        <v>3974</v>
      </c>
      <c r="E1987" s="59">
        <v>6</v>
      </c>
      <c r="F1987" s="59" t="s">
        <v>20</v>
      </c>
    </row>
    <row r="1988" spans="1:6" x14ac:dyDescent="0.25">
      <c r="A1988" s="59" t="s">
        <v>3380</v>
      </c>
      <c r="B1988" s="59" t="s">
        <v>3381</v>
      </c>
      <c r="C1988" s="59" t="s">
        <v>3975</v>
      </c>
      <c r="D1988" s="59" t="s">
        <v>3976</v>
      </c>
      <c r="E1988" s="59">
        <v>5</v>
      </c>
      <c r="F1988" s="59" t="s">
        <v>20</v>
      </c>
    </row>
    <row r="1989" spans="1:6" x14ac:dyDescent="0.25">
      <c r="A1989" s="59" t="s">
        <v>3380</v>
      </c>
      <c r="B1989" s="59" t="s">
        <v>3381</v>
      </c>
      <c r="C1989" s="59" t="s">
        <v>3977</v>
      </c>
      <c r="D1989" s="59" t="s">
        <v>3978</v>
      </c>
      <c r="E1989" s="59">
        <v>4</v>
      </c>
      <c r="F1989" s="59" t="s">
        <v>20</v>
      </c>
    </row>
    <row r="1990" spans="1:6" x14ac:dyDescent="0.25">
      <c r="A1990" s="59" t="s">
        <v>3380</v>
      </c>
      <c r="B1990" s="59" t="s">
        <v>3381</v>
      </c>
      <c r="C1990" s="59" t="s">
        <v>3979</v>
      </c>
      <c r="D1990" s="59" t="s">
        <v>3980</v>
      </c>
      <c r="E1990" s="59">
        <v>4</v>
      </c>
      <c r="F1990" s="59" t="s">
        <v>20</v>
      </c>
    </row>
    <row r="1991" spans="1:6" x14ac:dyDescent="0.25">
      <c r="A1991" s="59" t="s">
        <v>3380</v>
      </c>
      <c r="B1991" s="59" t="s">
        <v>3381</v>
      </c>
      <c r="C1991" s="59" t="s">
        <v>3981</v>
      </c>
      <c r="D1991" s="59" t="s">
        <v>3982</v>
      </c>
      <c r="E1991" s="59">
        <v>4</v>
      </c>
      <c r="F1991" s="59" t="s">
        <v>20</v>
      </c>
    </row>
    <row r="1992" spans="1:6" x14ac:dyDescent="0.25">
      <c r="A1992" s="59" t="s">
        <v>3380</v>
      </c>
      <c r="B1992" s="59" t="s">
        <v>3381</v>
      </c>
      <c r="C1992" s="59" t="s">
        <v>3983</v>
      </c>
      <c r="D1992" s="59" t="s">
        <v>3984</v>
      </c>
      <c r="E1992" s="59">
        <v>4</v>
      </c>
      <c r="F1992" s="59" t="s">
        <v>20</v>
      </c>
    </row>
    <row r="1993" spans="1:6" x14ac:dyDescent="0.25">
      <c r="A1993" s="59" t="s">
        <v>3380</v>
      </c>
      <c r="B1993" s="59" t="s">
        <v>3381</v>
      </c>
      <c r="C1993" s="59" t="s">
        <v>3985</v>
      </c>
      <c r="D1993" s="59" t="s">
        <v>3986</v>
      </c>
      <c r="E1993" s="59">
        <v>4</v>
      </c>
      <c r="F1993" s="59" t="s">
        <v>9</v>
      </c>
    </row>
    <row r="1994" spans="1:6" x14ac:dyDescent="0.25">
      <c r="A1994" s="59" t="s">
        <v>3380</v>
      </c>
      <c r="B1994" s="59" t="s">
        <v>3381</v>
      </c>
      <c r="C1994" s="59" t="s">
        <v>3987</v>
      </c>
      <c r="D1994" s="59" t="s">
        <v>3988</v>
      </c>
      <c r="E1994" s="59">
        <v>5</v>
      </c>
      <c r="F1994" s="59" t="s">
        <v>9</v>
      </c>
    </row>
    <row r="1995" spans="1:6" x14ac:dyDescent="0.25">
      <c r="A1995" s="59" t="s">
        <v>3380</v>
      </c>
      <c r="B1995" s="59" t="s">
        <v>3381</v>
      </c>
      <c r="C1995" s="59" t="s">
        <v>3989</v>
      </c>
      <c r="D1995" s="59" t="s">
        <v>3990</v>
      </c>
      <c r="E1995" s="59">
        <v>6</v>
      </c>
      <c r="F1995" s="59" t="s">
        <v>20</v>
      </c>
    </row>
    <row r="1996" spans="1:6" x14ac:dyDescent="0.25">
      <c r="A1996" s="59" t="s">
        <v>3380</v>
      </c>
      <c r="B1996" s="59" t="s">
        <v>3381</v>
      </c>
      <c r="C1996" s="59" t="s">
        <v>3991</v>
      </c>
      <c r="D1996" s="59" t="s">
        <v>3992</v>
      </c>
      <c r="E1996" s="59">
        <v>6</v>
      </c>
      <c r="F1996" s="59" t="s">
        <v>20</v>
      </c>
    </row>
    <row r="1997" spans="1:6" x14ac:dyDescent="0.25">
      <c r="A1997" s="59" t="s">
        <v>3380</v>
      </c>
      <c r="B1997" s="59" t="s">
        <v>3381</v>
      </c>
      <c r="C1997" s="59" t="s">
        <v>3993</v>
      </c>
      <c r="D1997" s="59" t="s">
        <v>3994</v>
      </c>
      <c r="E1997" s="59">
        <v>5</v>
      </c>
      <c r="F1997" s="59" t="s">
        <v>20</v>
      </c>
    </row>
    <row r="1998" spans="1:6" x14ac:dyDescent="0.25">
      <c r="A1998" s="59" t="s">
        <v>3380</v>
      </c>
      <c r="B1998" s="59" t="s">
        <v>3381</v>
      </c>
      <c r="C1998" s="59" t="s">
        <v>3995</v>
      </c>
      <c r="D1998" s="59" t="s">
        <v>3996</v>
      </c>
      <c r="E1998" s="59">
        <v>4</v>
      </c>
      <c r="F1998" s="59" t="s">
        <v>20</v>
      </c>
    </row>
    <row r="1999" spans="1:6" x14ac:dyDescent="0.25">
      <c r="A1999" s="59" t="s">
        <v>3380</v>
      </c>
      <c r="B1999" s="59" t="s">
        <v>3381</v>
      </c>
      <c r="C1999" s="59" t="s">
        <v>3997</v>
      </c>
      <c r="D1999" s="59" t="s">
        <v>3998</v>
      </c>
      <c r="E1999" s="59">
        <v>4</v>
      </c>
      <c r="F1999" s="59" t="s">
        <v>9</v>
      </c>
    </row>
    <row r="2000" spans="1:6" x14ac:dyDescent="0.25">
      <c r="A2000" s="59" t="s">
        <v>3380</v>
      </c>
      <c r="B2000" s="59" t="s">
        <v>3381</v>
      </c>
      <c r="C2000" s="59" t="s">
        <v>3999</v>
      </c>
      <c r="D2000" s="59" t="s">
        <v>4000</v>
      </c>
      <c r="E2000" s="59">
        <v>5</v>
      </c>
      <c r="F2000" s="59" t="s">
        <v>20</v>
      </c>
    </row>
    <row r="2001" spans="1:6" x14ac:dyDescent="0.25">
      <c r="A2001" s="59" t="s">
        <v>3380</v>
      </c>
      <c r="B2001" s="59" t="s">
        <v>3381</v>
      </c>
      <c r="C2001" s="59" t="s">
        <v>4001</v>
      </c>
      <c r="D2001" s="59" t="s">
        <v>4002</v>
      </c>
      <c r="E2001" s="59">
        <v>5</v>
      </c>
      <c r="F2001" s="59" t="s">
        <v>20</v>
      </c>
    </row>
    <row r="2002" spans="1:6" x14ac:dyDescent="0.25">
      <c r="A2002" s="59" t="s">
        <v>3380</v>
      </c>
      <c r="B2002" s="59" t="s">
        <v>3381</v>
      </c>
      <c r="C2002" s="59" t="s">
        <v>4003</v>
      </c>
      <c r="D2002" s="59" t="s">
        <v>4004</v>
      </c>
      <c r="E2002" s="59">
        <v>4</v>
      </c>
      <c r="F2002" s="59" t="s">
        <v>20</v>
      </c>
    </row>
    <row r="2003" spans="1:6" x14ac:dyDescent="0.25">
      <c r="A2003" s="59" t="s">
        <v>3380</v>
      </c>
      <c r="B2003" s="59" t="s">
        <v>3381</v>
      </c>
      <c r="C2003" s="59" t="s">
        <v>4005</v>
      </c>
      <c r="D2003" s="59" t="s">
        <v>4006</v>
      </c>
      <c r="E2003" s="59">
        <v>4</v>
      </c>
      <c r="F2003" s="59" t="s">
        <v>20</v>
      </c>
    </row>
    <row r="2004" spans="1:6" x14ac:dyDescent="0.25">
      <c r="A2004" s="59" t="s">
        <v>3380</v>
      </c>
      <c r="B2004" s="59" t="s">
        <v>3381</v>
      </c>
      <c r="C2004" s="59" t="s">
        <v>4007</v>
      </c>
      <c r="D2004" s="59" t="s">
        <v>4008</v>
      </c>
      <c r="E2004" s="59">
        <v>4</v>
      </c>
      <c r="F2004" s="59" t="s">
        <v>20</v>
      </c>
    </row>
    <row r="2005" spans="1:6" x14ac:dyDescent="0.25">
      <c r="A2005" s="59" t="s">
        <v>3380</v>
      </c>
      <c r="B2005" s="59" t="s">
        <v>3381</v>
      </c>
      <c r="C2005" s="59" t="s">
        <v>4009</v>
      </c>
      <c r="D2005" s="59" t="s">
        <v>4010</v>
      </c>
      <c r="E2005" s="59">
        <v>2</v>
      </c>
      <c r="F2005" s="59" t="s">
        <v>9</v>
      </c>
    </row>
    <row r="2006" spans="1:6" x14ac:dyDescent="0.25">
      <c r="A2006" s="59" t="s">
        <v>3380</v>
      </c>
      <c r="B2006" s="59" t="s">
        <v>3381</v>
      </c>
      <c r="C2006" s="59" t="s">
        <v>4011</v>
      </c>
      <c r="D2006" s="59" t="s">
        <v>4012</v>
      </c>
      <c r="E2006" s="59">
        <v>3</v>
      </c>
      <c r="F2006" s="59" t="s">
        <v>20</v>
      </c>
    </row>
    <row r="2007" spans="1:6" x14ac:dyDescent="0.25">
      <c r="A2007" s="59" t="s">
        <v>3380</v>
      </c>
      <c r="B2007" s="59" t="s">
        <v>3381</v>
      </c>
      <c r="C2007" s="59" t="s">
        <v>4013</v>
      </c>
      <c r="D2007" s="59" t="s">
        <v>4014</v>
      </c>
      <c r="E2007" s="59">
        <v>3</v>
      </c>
      <c r="F2007" s="59" t="s">
        <v>20</v>
      </c>
    </row>
    <row r="2008" spans="1:6" x14ac:dyDescent="0.25">
      <c r="A2008" s="59" t="s">
        <v>3380</v>
      </c>
      <c r="B2008" s="59" t="s">
        <v>3381</v>
      </c>
      <c r="C2008" s="59" t="s">
        <v>4015</v>
      </c>
      <c r="D2008" s="59" t="s">
        <v>4016</v>
      </c>
      <c r="E2008" s="59">
        <v>3</v>
      </c>
      <c r="F2008" s="59" t="s">
        <v>9</v>
      </c>
    </row>
    <row r="2009" spans="1:6" x14ac:dyDescent="0.25">
      <c r="A2009" s="59" t="s">
        <v>3380</v>
      </c>
      <c r="B2009" s="59" t="s">
        <v>3381</v>
      </c>
      <c r="C2009" s="59" t="s">
        <v>4017</v>
      </c>
      <c r="D2009" s="59" t="s">
        <v>4018</v>
      </c>
      <c r="E2009" s="59">
        <v>4</v>
      </c>
      <c r="F2009" s="59" t="s">
        <v>20</v>
      </c>
    </row>
    <row r="2010" spans="1:6" x14ac:dyDescent="0.25">
      <c r="A2010" s="59" t="s">
        <v>3380</v>
      </c>
      <c r="B2010" s="59" t="s">
        <v>3381</v>
      </c>
      <c r="C2010" s="59" t="s">
        <v>4019</v>
      </c>
      <c r="D2010" s="59" t="s">
        <v>4020</v>
      </c>
      <c r="E2010" s="59">
        <v>4</v>
      </c>
      <c r="F2010" s="59" t="s">
        <v>9</v>
      </c>
    </row>
    <row r="2011" spans="1:6" x14ac:dyDescent="0.25">
      <c r="A2011" s="59" t="s">
        <v>3380</v>
      </c>
      <c r="B2011" s="59" t="s">
        <v>3381</v>
      </c>
      <c r="C2011" s="59" t="s">
        <v>4021</v>
      </c>
      <c r="D2011" s="59" t="s">
        <v>4022</v>
      </c>
      <c r="E2011" s="59">
        <v>5</v>
      </c>
      <c r="F2011" s="59" t="s">
        <v>20</v>
      </c>
    </row>
    <row r="2012" spans="1:6" x14ac:dyDescent="0.25">
      <c r="A2012" s="59" t="s">
        <v>3380</v>
      </c>
      <c r="B2012" s="59" t="s">
        <v>3381</v>
      </c>
      <c r="C2012" s="59" t="s">
        <v>4023</v>
      </c>
      <c r="D2012" s="59" t="s">
        <v>4024</v>
      </c>
      <c r="E2012" s="59">
        <v>5</v>
      </c>
      <c r="F2012" s="59" t="s">
        <v>20</v>
      </c>
    </row>
    <row r="2013" spans="1:6" x14ac:dyDescent="0.25">
      <c r="A2013" s="59" t="s">
        <v>3380</v>
      </c>
      <c r="B2013" s="59" t="s">
        <v>3381</v>
      </c>
      <c r="C2013" s="59" t="s">
        <v>4025</v>
      </c>
      <c r="D2013" s="59" t="s">
        <v>4026</v>
      </c>
      <c r="E2013" s="59">
        <v>4</v>
      </c>
      <c r="F2013" s="59" t="s">
        <v>20</v>
      </c>
    </row>
    <row r="2014" spans="1:6" x14ac:dyDescent="0.25">
      <c r="A2014" s="59" t="s">
        <v>3380</v>
      </c>
      <c r="B2014" s="59" t="s">
        <v>3381</v>
      </c>
      <c r="C2014" s="59" t="s">
        <v>4027</v>
      </c>
      <c r="D2014" s="59" t="s">
        <v>4028</v>
      </c>
      <c r="E2014" s="59">
        <v>3</v>
      </c>
      <c r="F2014" s="59" t="s">
        <v>9</v>
      </c>
    </row>
    <row r="2015" spans="1:6" x14ac:dyDescent="0.25">
      <c r="A2015" s="59" t="s">
        <v>3380</v>
      </c>
      <c r="B2015" s="59" t="s">
        <v>3381</v>
      </c>
      <c r="C2015" s="59" t="s">
        <v>4029</v>
      </c>
      <c r="D2015" s="59" t="s">
        <v>4030</v>
      </c>
      <c r="E2015" s="59">
        <v>4</v>
      </c>
      <c r="F2015" s="59" t="s">
        <v>9</v>
      </c>
    </row>
    <row r="2016" spans="1:6" x14ac:dyDescent="0.25">
      <c r="A2016" s="59" t="s">
        <v>3380</v>
      </c>
      <c r="B2016" s="59" t="s">
        <v>3381</v>
      </c>
      <c r="C2016" s="59" t="s">
        <v>4031</v>
      </c>
      <c r="D2016" s="59" t="s">
        <v>4032</v>
      </c>
      <c r="E2016" s="59">
        <v>5</v>
      </c>
      <c r="F2016" s="59" t="s">
        <v>20</v>
      </c>
    </row>
    <row r="2017" spans="1:6" x14ac:dyDescent="0.25">
      <c r="A2017" s="59" t="s">
        <v>3380</v>
      </c>
      <c r="B2017" s="59" t="s">
        <v>3381</v>
      </c>
      <c r="C2017" s="59" t="s">
        <v>4033</v>
      </c>
      <c r="D2017" s="59" t="s">
        <v>4034</v>
      </c>
      <c r="E2017" s="59">
        <v>5</v>
      </c>
      <c r="F2017" s="59" t="s">
        <v>20</v>
      </c>
    </row>
    <row r="2018" spans="1:6" x14ac:dyDescent="0.25">
      <c r="A2018" s="59" t="s">
        <v>3380</v>
      </c>
      <c r="B2018" s="59" t="s">
        <v>3381</v>
      </c>
      <c r="C2018" s="59" t="s">
        <v>4035</v>
      </c>
      <c r="D2018" s="59" t="s">
        <v>4036</v>
      </c>
      <c r="E2018" s="59">
        <v>4</v>
      </c>
      <c r="F2018" s="59" t="s">
        <v>9</v>
      </c>
    </row>
    <row r="2019" spans="1:6" x14ac:dyDescent="0.25">
      <c r="A2019" s="59" t="s">
        <v>3380</v>
      </c>
      <c r="B2019" s="59" t="s">
        <v>3381</v>
      </c>
      <c r="C2019" s="59" t="s">
        <v>4037</v>
      </c>
      <c r="D2019" s="59" t="s">
        <v>4038</v>
      </c>
      <c r="E2019" s="59">
        <v>5</v>
      </c>
      <c r="F2019" s="59" t="s">
        <v>20</v>
      </c>
    </row>
    <row r="2020" spans="1:6" x14ac:dyDescent="0.25">
      <c r="A2020" s="59" t="s">
        <v>3380</v>
      </c>
      <c r="B2020" s="59" t="s">
        <v>3381</v>
      </c>
      <c r="C2020" s="59" t="s">
        <v>4039</v>
      </c>
      <c r="D2020" s="59" t="s">
        <v>4040</v>
      </c>
      <c r="E2020" s="59">
        <v>5</v>
      </c>
      <c r="F2020" s="59" t="s">
        <v>20</v>
      </c>
    </row>
    <row r="2021" spans="1:6" x14ac:dyDescent="0.25">
      <c r="A2021" s="59" t="s">
        <v>3380</v>
      </c>
      <c r="B2021" s="59" t="s">
        <v>3381</v>
      </c>
      <c r="C2021" s="59" t="s">
        <v>4041</v>
      </c>
      <c r="D2021" s="59" t="s">
        <v>4042</v>
      </c>
      <c r="E2021" s="59">
        <v>3</v>
      </c>
      <c r="F2021" s="59" t="s">
        <v>20</v>
      </c>
    </row>
    <row r="2022" spans="1:6" x14ac:dyDescent="0.25">
      <c r="A2022" s="59" t="s">
        <v>3380</v>
      </c>
      <c r="B2022" s="59" t="s">
        <v>3381</v>
      </c>
      <c r="C2022" s="59" t="s">
        <v>4043</v>
      </c>
      <c r="D2022" s="59" t="s">
        <v>4044</v>
      </c>
      <c r="E2022" s="59">
        <v>3</v>
      </c>
      <c r="F2022" s="59" t="s">
        <v>9</v>
      </c>
    </row>
    <row r="2023" spans="1:6" x14ac:dyDescent="0.25">
      <c r="A2023" s="59" t="s">
        <v>3380</v>
      </c>
      <c r="B2023" s="59" t="s">
        <v>3381</v>
      </c>
      <c r="C2023" s="59" t="s">
        <v>4045</v>
      </c>
      <c r="D2023" s="59" t="s">
        <v>4046</v>
      </c>
      <c r="E2023" s="59">
        <v>4</v>
      </c>
      <c r="F2023" s="59" t="s">
        <v>20</v>
      </c>
    </row>
    <row r="2024" spans="1:6" x14ac:dyDescent="0.25">
      <c r="A2024" s="59" t="s">
        <v>3380</v>
      </c>
      <c r="B2024" s="59" t="s">
        <v>3381</v>
      </c>
      <c r="C2024" s="59" t="s">
        <v>4047</v>
      </c>
      <c r="D2024" s="59" t="s">
        <v>4048</v>
      </c>
      <c r="E2024" s="59">
        <v>4</v>
      </c>
      <c r="F2024" s="59" t="s">
        <v>20</v>
      </c>
    </row>
    <row r="2025" spans="1:6" x14ac:dyDescent="0.25">
      <c r="A2025" s="59" t="s">
        <v>3380</v>
      </c>
      <c r="B2025" s="59" t="s">
        <v>3381</v>
      </c>
      <c r="C2025" s="59" t="s">
        <v>4049</v>
      </c>
      <c r="D2025" s="59" t="s">
        <v>4050</v>
      </c>
      <c r="E2025" s="59">
        <v>4</v>
      </c>
      <c r="F2025" s="59" t="s">
        <v>20</v>
      </c>
    </row>
    <row r="2026" spans="1:6" x14ac:dyDescent="0.25">
      <c r="A2026" s="59" t="s">
        <v>3380</v>
      </c>
      <c r="B2026" s="59" t="s">
        <v>3381</v>
      </c>
      <c r="C2026" s="59" t="s">
        <v>4051</v>
      </c>
      <c r="D2026" s="59" t="s">
        <v>4052</v>
      </c>
      <c r="E2026" s="59">
        <v>4</v>
      </c>
      <c r="F2026" s="59" t="s">
        <v>20</v>
      </c>
    </row>
    <row r="2027" spans="1:6" x14ac:dyDescent="0.25">
      <c r="A2027" s="59" t="s">
        <v>3380</v>
      </c>
      <c r="B2027" s="59" t="s">
        <v>3381</v>
      </c>
      <c r="C2027" s="59" t="s">
        <v>4053</v>
      </c>
      <c r="D2027" s="59" t="s">
        <v>4054</v>
      </c>
      <c r="E2027" s="59">
        <v>4</v>
      </c>
      <c r="F2027" s="59" t="s">
        <v>20</v>
      </c>
    </row>
    <row r="2028" spans="1:6" x14ac:dyDescent="0.25">
      <c r="A2028" s="59" t="s">
        <v>3380</v>
      </c>
      <c r="B2028" s="59" t="s">
        <v>3381</v>
      </c>
      <c r="C2028" s="59" t="s">
        <v>4055</v>
      </c>
      <c r="D2028" s="59" t="s">
        <v>4056</v>
      </c>
      <c r="E2028" s="59">
        <v>4</v>
      </c>
      <c r="F2028" s="59" t="s">
        <v>20</v>
      </c>
    </row>
    <row r="2029" spans="1:6" x14ac:dyDescent="0.25">
      <c r="A2029" s="59" t="s">
        <v>3380</v>
      </c>
      <c r="B2029" s="59" t="s">
        <v>3381</v>
      </c>
      <c r="C2029" s="59" t="s">
        <v>4057</v>
      </c>
      <c r="D2029" s="59" t="s">
        <v>4058</v>
      </c>
      <c r="E2029" s="59">
        <v>4</v>
      </c>
      <c r="F2029" s="59" t="s">
        <v>20</v>
      </c>
    </row>
    <row r="2030" spans="1:6" x14ac:dyDescent="0.25">
      <c r="A2030" s="59" t="s">
        <v>3380</v>
      </c>
      <c r="B2030" s="59" t="s">
        <v>3381</v>
      </c>
      <c r="C2030" s="59" t="s">
        <v>4059</v>
      </c>
      <c r="D2030" s="59" t="s">
        <v>4060</v>
      </c>
      <c r="E2030" s="59">
        <v>3</v>
      </c>
      <c r="F2030" s="59" t="s">
        <v>20</v>
      </c>
    </row>
    <row r="2031" spans="1:6" x14ac:dyDescent="0.25">
      <c r="A2031" s="59" t="s">
        <v>3380</v>
      </c>
      <c r="B2031" s="59" t="s">
        <v>3381</v>
      </c>
      <c r="C2031" s="59" t="s">
        <v>4061</v>
      </c>
      <c r="D2031" s="59" t="s">
        <v>4062</v>
      </c>
      <c r="E2031" s="59">
        <v>3</v>
      </c>
      <c r="F2031" s="59" t="s">
        <v>20</v>
      </c>
    </row>
    <row r="2032" spans="1:6" x14ac:dyDescent="0.25">
      <c r="A2032" s="59" t="s">
        <v>3380</v>
      </c>
      <c r="B2032" s="59" t="s">
        <v>3381</v>
      </c>
      <c r="C2032" s="59" t="s">
        <v>4063</v>
      </c>
      <c r="D2032" s="59" t="s">
        <v>4064</v>
      </c>
      <c r="E2032" s="59">
        <v>2</v>
      </c>
      <c r="F2032" s="59" t="s">
        <v>9</v>
      </c>
    </row>
    <row r="2033" spans="1:6" x14ac:dyDescent="0.25">
      <c r="A2033" s="59" t="s">
        <v>3380</v>
      </c>
      <c r="B2033" s="59" t="s">
        <v>3381</v>
      </c>
      <c r="C2033" s="59" t="s">
        <v>4065</v>
      </c>
      <c r="D2033" s="59" t="s">
        <v>4066</v>
      </c>
      <c r="E2033" s="59">
        <v>3</v>
      </c>
      <c r="F2033" s="59" t="s">
        <v>20</v>
      </c>
    </row>
    <row r="2034" spans="1:6" x14ac:dyDescent="0.25">
      <c r="A2034" s="59" t="s">
        <v>3380</v>
      </c>
      <c r="B2034" s="59" t="s">
        <v>3381</v>
      </c>
      <c r="C2034" s="59" t="s">
        <v>4067</v>
      </c>
      <c r="D2034" s="59" t="s">
        <v>4068</v>
      </c>
      <c r="E2034" s="59">
        <v>3</v>
      </c>
      <c r="F2034" s="59" t="s">
        <v>20</v>
      </c>
    </row>
    <row r="2035" spans="1:6" x14ac:dyDescent="0.25">
      <c r="A2035" s="59" t="s">
        <v>3380</v>
      </c>
      <c r="B2035" s="59" t="s">
        <v>3381</v>
      </c>
      <c r="C2035" s="59" t="s">
        <v>4069</v>
      </c>
      <c r="D2035" s="59" t="s">
        <v>4070</v>
      </c>
      <c r="E2035" s="59">
        <v>3</v>
      </c>
      <c r="F2035" s="59" t="s">
        <v>20</v>
      </c>
    </row>
    <row r="2036" spans="1:6" x14ac:dyDescent="0.25">
      <c r="A2036" s="59" t="s">
        <v>3380</v>
      </c>
      <c r="B2036" s="59" t="s">
        <v>3381</v>
      </c>
      <c r="C2036" s="59" t="s">
        <v>4071</v>
      </c>
      <c r="D2036" s="59" t="s">
        <v>4072</v>
      </c>
      <c r="E2036" s="59">
        <v>3</v>
      </c>
      <c r="F2036" s="59" t="s">
        <v>9</v>
      </c>
    </row>
    <row r="2037" spans="1:6" x14ac:dyDescent="0.25">
      <c r="A2037" s="59" t="s">
        <v>3380</v>
      </c>
      <c r="B2037" s="59" t="s">
        <v>3381</v>
      </c>
      <c r="C2037" s="59" t="s">
        <v>4073</v>
      </c>
      <c r="D2037" s="59" t="s">
        <v>4074</v>
      </c>
      <c r="E2037" s="59">
        <v>4</v>
      </c>
      <c r="F2037" s="59" t="s">
        <v>20</v>
      </c>
    </row>
    <row r="2038" spans="1:6" x14ac:dyDescent="0.25">
      <c r="A2038" s="59" t="s">
        <v>3380</v>
      </c>
      <c r="B2038" s="59" t="s">
        <v>3381</v>
      </c>
      <c r="C2038" s="59" t="s">
        <v>4075</v>
      </c>
      <c r="D2038" s="59" t="s">
        <v>4076</v>
      </c>
      <c r="E2038" s="59">
        <v>4</v>
      </c>
      <c r="F2038" s="59" t="s">
        <v>20</v>
      </c>
    </row>
    <row r="2039" spans="1:6" x14ac:dyDescent="0.25">
      <c r="A2039" s="59" t="s">
        <v>3380</v>
      </c>
      <c r="B2039" s="59" t="s">
        <v>3381</v>
      </c>
      <c r="C2039" s="59" t="s">
        <v>4077</v>
      </c>
      <c r="D2039" s="59" t="s">
        <v>4078</v>
      </c>
      <c r="E2039" s="59">
        <v>4</v>
      </c>
      <c r="F2039" s="59" t="s">
        <v>20</v>
      </c>
    </row>
    <row r="2040" spans="1:6" x14ac:dyDescent="0.25">
      <c r="A2040" s="59" t="s">
        <v>3380</v>
      </c>
      <c r="B2040" s="59" t="s">
        <v>3381</v>
      </c>
      <c r="C2040" s="59" t="s">
        <v>4079</v>
      </c>
      <c r="D2040" s="59" t="s">
        <v>4080</v>
      </c>
      <c r="E2040" s="59">
        <v>4</v>
      </c>
      <c r="F2040" s="59" t="s">
        <v>20</v>
      </c>
    </row>
    <row r="2041" spans="1:6" x14ac:dyDescent="0.25">
      <c r="A2041" s="59" t="s">
        <v>3380</v>
      </c>
      <c r="B2041" s="59" t="s">
        <v>3381</v>
      </c>
      <c r="C2041" s="59" t="s">
        <v>4081</v>
      </c>
      <c r="D2041" s="59" t="s">
        <v>4082</v>
      </c>
      <c r="E2041" s="59">
        <v>3</v>
      </c>
      <c r="F2041" s="59" t="s">
        <v>20</v>
      </c>
    </row>
    <row r="2042" spans="1:6" x14ac:dyDescent="0.25">
      <c r="A2042" s="59" t="s">
        <v>3380</v>
      </c>
      <c r="B2042" s="59" t="s">
        <v>3381</v>
      </c>
      <c r="C2042" s="59" t="s">
        <v>4083</v>
      </c>
      <c r="D2042" s="59" t="s">
        <v>4084</v>
      </c>
      <c r="E2042" s="59">
        <v>3</v>
      </c>
      <c r="F2042" s="59" t="s">
        <v>9</v>
      </c>
    </row>
    <row r="2043" spans="1:6" x14ac:dyDescent="0.25">
      <c r="A2043" s="59" t="s">
        <v>3380</v>
      </c>
      <c r="B2043" s="59" t="s">
        <v>3381</v>
      </c>
      <c r="C2043" s="59" t="s">
        <v>4085</v>
      </c>
      <c r="D2043" s="59" t="s">
        <v>4086</v>
      </c>
      <c r="E2043" s="59">
        <v>4</v>
      </c>
      <c r="F2043" s="59" t="s">
        <v>20</v>
      </c>
    </row>
    <row r="2044" spans="1:6" x14ac:dyDescent="0.25">
      <c r="A2044" s="59" t="s">
        <v>3380</v>
      </c>
      <c r="B2044" s="59" t="s">
        <v>3381</v>
      </c>
      <c r="C2044" s="59" t="s">
        <v>4087</v>
      </c>
      <c r="D2044" s="59" t="s">
        <v>4088</v>
      </c>
      <c r="E2044" s="59">
        <v>4</v>
      </c>
      <c r="F2044" s="59" t="s">
        <v>20</v>
      </c>
    </row>
    <row r="2045" spans="1:6" x14ac:dyDescent="0.25">
      <c r="A2045" s="59" t="s">
        <v>3380</v>
      </c>
      <c r="B2045" s="59" t="s">
        <v>3381</v>
      </c>
      <c r="C2045" s="59" t="s">
        <v>4089</v>
      </c>
      <c r="D2045" s="59" t="s">
        <v>4090</v>
      </c>
      <c r="E2045" s="59">
        <v>4</v>
      </c>
      <c r="F2045" s="59" t="s">
        <v>20</v>
      </c>
    </row>
    <row r="2046" spans="1:6" x14ac:dyDescent="0.25">
      <c r="A2046" s="59" t="s">
        <v>3380</v>
      </c>
      <c r="B2046" s="59" t="s">
        <v>3381</v>
      </c>
      <c r="C2046" s="59" t="s">
        <v>4091</v>
      </c>
      <c r="D2046" s="59" t="s">
        <v>4092</v>
      </c>
      <c r="E2046" s="59">
        <v>4</v>
      </c>
      <c r="F2046" s="59" t="s">
        <v>20</v>
      </c>
    </row>
    <row r="2047" spans="1:6" x14ac:dyDescent="0.25">
      <c r="A2047" s="59" t="s">
        <v>3380</v>
      </c>
      <c r="B2047" s="59" t="s">
        <v>3381</v>
      </c>
      <c r="C2047" s="59" t="s">
        <v>4093</v>
      </c>
      <c r="D2047" s="59" t="s">
        <v>4094</v>
      </c>
      <c r="E2047" s="59">
        <v>3</v>
      </c>
      <c r="F2047" s="59" t="s">
        <v>9</v>
      </c>
    </row>
    <row r="2048" spans="1:6" x14ac:dyDescent="0.25">
      <c r="A2048" s="59" t="s">
        <v>3380</v>
      </c>
      <c r="B2048" s="59" t="s">
        <v>3381</v>
      </c>
      <c r="C2048" s="59" t="s">
        <v>4095</v>
      </c>
      <c r="D2048" s="59" t="s">
        <v>4096</v>
      </c>
      <c r="E2048" s="59">
        <v>4</v>
      </c>
      <c r="F2048" s="59" t="s">
        <v>20</v>
      </c>
    </row>
    <row r="2049" spans="1:6" x14ac:dyDescent="0.25">
      <c r="A2049" s="59" t="s">
        <v>3380</v>
      </c>
      <c r="B2049" s="59" t="s">
        <v>3381</v>
      </c>
      <c r="C2049" s="59" t="s">
        <v>4097</v>
      </c>
      <c r="D2049" s="59" t="s">
        <v>4098</v>
      </c>
      <c r="E2049" s="59">
        <v>4</v>
      </c>
      <c r="F2049" s="59" t="s">
        <v>20</v>
      </c>
    </row>
    <row r="2050" spans="1:6" x14ac:dyDescent="0.25">
      <c r="A2050" s="59" t="s">
        <v>3380</v>
      </c>
      <c r="B2050" s="59" t="s">
        <v>3381</v>
      </c>
      <c r="C2050" s="59" t="s">
        <v>4099</v>
      </c>
      <c r="D2050" s="59" t="s">
        <v>4100</v>
      </c>
      <c r="E2050" s="59">
        <v>4</v>
      </c>
      <c r="F2050" s="59" t="s">
        <v>20</v>
      </c>
    </row>
    <row r="2051" spans="1:6" x14ac:dyDescent="0.25">
      <c r="A2051" s="59" t="s">
        <v>3380</v>
      </c>
      <c r="B2051" s="59" t="s">
        <v>3381</v>
      </c>
      <c r="C2051" s="59" t="s">
        <v>4101</v>
      </c>
      <c r="D2051" s="59" t="s">
        <v>4102</v>
      </c>
      <c r="E2051" s="59">
        <v>3</v>
      </c>
      <c r="F2051" s="59" t="s">
        <v>9</v>
      </c>
    </row>
    <row r="2052" spans="1:6" x14ac:dyDescent="0.25">
      <c r="A2052" s="59" t="s">
        <v>3380</v>
      </c>
      <c r="B2052" s="59" t="s">
        <v>3381</v>
      </c>
      <c r="C2052" s="59" t="s">
        <v>4103</v>
      </c>
      <c r="D2052" s="59" t="s">
        <v>4104</v>
      </c>
      <c r="E2052" s="59">
        <v>4</v>
      </c>
      <c r="F2052" s="59" t="s">
        <v>20</v>
      </c>
    </row>
    <row r="2053" spans="1:6" x14ac:dyDescent="0.25">
      <c r="A2053" s="59" t="s">
        <v>3380</v>
      </c>
      <c r="B2053" s="59" t="s">
        <v>3381</v>
      </c>
      <c r="C2053" s="59" t="s">
        <v>4105</v>
      </c>
      <c r="D2053" s="59" t="s">
        <v>4106</v>
      </c>
      <c r="E2053" s="59">
        <v>4</v>
      </c>
      <c r="F2053" s="59" t="s">
        <v>20</v>
      </c>
    </row>
    <row r="2054" spans="1:6" x14ac:dyDescent="0.25">
      <c r="A2054" s="59" t="s">
        <v>3380</v>
      </c>
      <c r="B2054" s="59" t="s">
        <v>3381</v>
      </c>
      <c r="C2054" s="59" t="s">
        <v>4107</v>
      </c>
      <c r="D2054" s="59" t="s">
        <v>4108</v>
      </c>
      <c r="E2054" s="59">
        <v>4</v>
      </c>
      <c r="F2054" s="59" t="s">
        <v>20</v>
      </c>
    </row>
    <row r="2055" spans="1:6" x14ac:dyDescent="0.25">
      <c r="A2055" s="59" t="s">
        <v>3380</v>
      </c>
      <c r="B2055" s="59" t="s">
        <v>3381</v>
      </c>
      <c r="C2055" s="59" t="s">
        <v>4109</v>
      </c>
      <c r="D2055" s="59" t="s">
        <v>4110</v>
      </c>
      <c r="E2055" s="59">
        <v>4</v>
      </c>
      <c r="F2055" s="59" t="s">
        <v>20</v>
      </c>
    </row>
    <row r="2056" spans="1:6" x14ac:dyDescent="0.25">
      <c r="A2056" s="59" t="s">
        <v>3380</v>
      </c>
      <c r="B2056" s="59" t="s">
        <v>3381</v>
      </c>
      <c r="C2056" s="59" t="s">
        <v>4111</v>
      </c>
      <c r="D2056" s="59" t="s">
        <v>4112</v>
      </c>
      <c r="E2056" s="59">
        <v>4</v>
      </c>
      <c r="F2056" s="59" t="s">
        <v>20</v>
      </c>
    </row>
    <row r="2057" spans="1:6" x14ac:dyDescent="0.25">
      <c r="A2057" s="59" t="s">
        <v>3380</v>
      </c>
      <c r="B2057" s="59" t="s">
        <v>3381</v>
      </c>
      <c r="C2057" s="59" t="s">
        <v>4113</v>
      </c>
      <c r="D2057" s="59" t="s">
        <v>4114</v>
      </c>
      <c r="E2057" s="59">
        <v>4</v>
      </c>
      <c r="F2057" s="59" t="s">
        <v>20</v>
      </c>
    </row>
    <row r="2058" spans="1:6" x14ac:dyDescent="0.25">
      <c r="A2058" s="59" t="s">
        <v>3380</v>
      </c>
      <c r="B2058" s="59" t="s">
        <v>3381</v>
      </c>
      <c r="C2058" s="59" t="s">
        <v>4115</v>
      </c>
      <c r="D2058" s="59" t="s">
        <v>4116</v>
      </c>
      <c r="E2058" s="59">
        <v>4</v>
      </c>
      <c r="F2058" s="59" t="s">
        <v>20</v>
      </c>
    </row>
    <row r="2059" spans="1:6" x14ac:dyDescent="0.25">
      <c r="A2059" s="59" t="s">
        <v>3380</v>
      </c>
      <c r="B2059" s="59" t="s">
        <v>3381</v>
      </c>
      <c r="C2059" s="59" t="s">
        <v>4117</v>
      </c>
      <c r="D2059" s="59" t="s">
        <v>4118</v>
      </c>
      <c r="E2059" s="59">
        <v>3</v>
      </c>
      <c r="F2059" s="59" t="s">
        <v>9</v>
      </c>
    </row>
    <row r="2060" spans="1:6" x14ac:dyDescent="0.25">
      <c r="A2060" s="59" t="s">
        <v>3380</v>
      </c>
      <c r="B2060" s="59" t="s">
        <v>3381</v>
      </c>
      <c r="C2060" s="59" t="s">
        <v>4119</v>
      </c>
      <c r="D2060" s="59" t="s">
        <v>4120</v>
      </c>
      <c r="E2060" s="59">
        <v>4</v>
      </c>
      <c r="F2060" s="59" t="s">
        <v>20</v>
      </c>
    </row>
    <row r="2061" spans="1:6" x14ac:dyDescent="0.25">
      <c r="A2061" s="59" t="s">
        <v>3380</v>
      </c>
      <c r="B2061" s="59" t="s">
        <v>3381</v>
      </c>
      <c r="C2061" s="59" t="s">
        <v>4121</v>
      </c>
      <c r="D2061" s="59" t="s">
        <v>4122</v>
      </c>
      <c r="E2061" s="59">
        <v>4</v>
      </c>
      <c r="F2061" s="59" t="s">
        <v>20</v>
      </c>
    </row>
    <row r="2062" spans="1:6" x14ac:dyDescent="0.25">
      <c r="A2062" s="59" t="s">
        <v>3380</v>
      </c>
      <c r="B2062" s="59" t="s">
        <v>3381</v>
      </c>
      <c r="C2062" s="59" t="s">
        <v>4123</v>
      </c>
      <c r="D2062" s="59" t="s">
        <v>4124</v>
      </c>
      <c r="E2062" s="59">
        <v>3</v>
      </c>
      <c r="F2062" s="59" t="s">
        <v>9</v>
      </c>
    </row>
    <row r="2063" spans="1:6" x14ac:dyDescent="0.25">
      <c r="A2063" s="59" t="s">
        <v>3380</v>
      </c>
      <c r="B2063" s="59" t="s">
        <v>3381</v>
      </c>
      <c r="C2063" s="59" t="s">
        <v>4125</v>
      </c>
      <c r="D2063" s="59" t="s">
        <v>4126</v>
      </c>
      <c r="E2063" s="59">
        <v>4</v>
      </c>
      <c r="F2063" s="59" t="s">
        <v>20</v>
      </c>
    </row>
    <row r="2064" spans="1:6" x14ac:dyDescent="0.25">
      <c r="A2064" s="59" t="s">
        <v>3380</v>
      </c>
      <c r="B2064" s="59" t="s">
        <v>3381</v>
      </c>
      <c r="C2064" s="59" t="s">
        <v>4127</v>
      </c>
      <c r="D2064" s="59" t="s">
        <v>4128</v>
      </c>
      <c r="E2064" s="59">
        <v>4</v>
      </c>
      <c r="F2064" s="59" t="s">
        <v>20</v>
      </c>
    </row>
    <row r="2065" spans="1:6" x14ac:dyDescent="0.25">
      <c r="A2065" s="59" t="s">
        <v>3380</v>
      </c>
      <c r="B2065" s="59" t="s">
        <v>3381</v>
      </c>
      <c r="C2065" s="59" t="s">
        <v>4129</v>
      </c>
      <c r="D2065" s="59" t="s">
        <v>4130</v>
      </c>
      <c r="E2065" s="59">
        <v>4</v>
      </c>
      <c r="F2065" s="59" t="s">
        <v>20</v>
      </c>
    </row>
    <row r="2066" spans="1:6" x14ac:dyDescent="0.25">
      <c r="A2066" s="59" t="s">
        <v>3380</v>
      </c>
      <c r="B2066" s="59" t="s">
        <v>3381</v>
      </c>
      <c r="C2066" s="59" t="s">
        <v>4131</v>
      </c>
      <c r="D2066" s="59" t="s">
        <v>4132</v>
      </c>
      <c r="E2066" s="59">
        <v>4</v>
      </c>
      <c r="F2066" s="59" t="s">
        <v>20</v>
      </c>
    </row>
    <row r="2067" spans="1:6" x14ac:dyDescent="0.25">
      <c r="A2067" s="59" t="s">
        <v>3380</v>
      </c>
      <c r="B2067" s="59" t="s">
        <v>3381</v>
      </c>
      <c r="C2067" s="59" t="s">
        <v>4133</v>
      </c>
      <c r="D2067" s="59" t="s">
        <v>4134</v>
      </c>
      <c r="E2067" s="59">
        <v>4</v>
      </c>
      <c r="F2067" s="59" t="s">
        <v>20</v>
      </c>
    </row>
    <row r="2068" spans="1:6" x14ac:dyDescent="0.25">
      <c r="A2068" s="59" t="s">
        <v>3380</v>
      </c>
      <c r="B2068" s="59" t="s">
        <v>3381</v>
      </c>
      <c r="C2068" s="59" t="s">
        <v>4135</v>
      </c>
      <c r="D2068" s="59" t="s">
        <v>4136</v>
      </c>
      <c r="E2068" s="59">
        <v>4</v>
      </c>
      <c r="F2068" s="59" t="s">
        <v>20</v>
      </c>
    </row>
    <row r="2069" spans="1:6" x14ac:dyDescent="0.25">
      <c r="A2069" s="59" t="s">
        <v>3380</v>
      </c>
      <c r="B2069" s="59" t="s">
        <v>3381</v>
      </c>
      <c r="C2069" s="59" t="s">
        <v>4137</v>
      </c>
      <c r="D2069" s="59" t="s">
        <v>4138</v>
      </c>
      <c r="E2069" s="59">
        <v>4</v>
      </c>
      <c r="F2069" s="59" t="s">
        <v>20</v>
      </c>
    </row>
    <row r="2070" spans="1:6" x14ac:dyDescent="0.25">
      <c r="A2070" s="59" t="s">
        <v>3380</v>
      </c>
      <c r="B2070" s="59" t="s">
        <v>3381</v>
      </c>
      <c r="C2070" s="59" t="s">
        <v>4139</v>
      </c>
      <c r="D2070" s="59" t="s">
        <v>4140</v>
      </c>
      <c r="E2070" s="59">
        <v>4</v>
      </c>
      <c r="F2070" s="59" t="s">
        <v>20</v>
      </c>
    </row>
    <row r="2071" spans="1:6" x14ac:dyDescent="0.25">
      <c r="A2071" s="59" t="s">
        <v>3380</v>
      </c>
      <c r="B2071" s="59" t="s">
        <v>3381</v>
      </c>
      <c r="C2071" s="59" t="s">
        <v>4141</v>
      </c>
      <c r="D2071" s="59" t="s">
        <v>4142</v>
      </c>
      <c r="E2071" s="59">
        <v>3</v>
      </c>
      <c r="F2071" s="59" t="s">
        <v>20</v>
      </c>
    </row>
    <row r="2072" spans="1:6" x14ac:dyDescent="0.25">
      <c r="A2072" s="59" t="s">
        <v>3380</v>
      </c>
      <c r="B2072" s="59" t="s">
        <v>3381</v>
      </c>
      <c r="C2072" s="59" t="s">
        <v>4143</v>
      </c>
      <c r="D2072" s="59" t="s">
        <v>4144</v>
      </c>
      <c r="E2072" s="59">
        <v>3</v>
      </c>
      <c r="F2072" s="59" t="s">
        <v>20</v>
      </c>
    </row>
    <row r="2073" spans="1:6" x14ac:dyDescent="0.25">
      <c r="A2073" s="59" t="s">
        <v>3380</v>
      </c>
      <c r="B2073" s="59" t="s">
        <v>3381</v>
      </c>
      <c r="C2073" s="59" t="s">
        <v>4145</v>
      </c>
      <c r="D2073" s="59" t="s">
        <v>4146</v>
      </c>
      <c r="E2073" s="59">
        <v>3</v>
      </c>
      <c r="F2073" s="59" t="s">
        <v>20</v>
      </c>
    </row>
    <row r="2074" spans="1:6" x14ac:dyDescent="0.25">
      <c r="A2074" s="59" t="s">
        <v>3380</v>
      </c>
      <c r="B2074" s="59" t="s">
        <v>3381</v>
      </c>
      <c r="C2074" s="59" t="s">
        <v>4147</v>
      </c>
      <c r="D2074" s="59" t="s">
        <v>4148</v>
      </c>
      <c r="E2074" s="59">
        <v>3</v>
      </c>
      <c r="F2074" s="59" t="s">
        <v>20</v>
      </c>
    </row>
    <row r="2075" spans="1:6" x14ac:dyDescent="0.25">
      <c r="A2075" s="59" t="s">
        <v>3380</v>
      </c>
      <c r="B2075" s="59" t="s">
        <v>3381</v>
      </c>
      <c r="C2075" s="59" t="s">
        <v>4149</v>
      </c>
      <c r="D2075" s="59" t="s">
        <v>4150</v>
      </c>
      <c r="E2075" s="59">
        <v>3</v>
      </c>
      <c r="F2075" s="59" t="s">
        <v>20</v>
      </c>
    </row>
    <row r="2076" spans="1:6" x14ac:dyDescent="0.25">
      <c r="A2076" s="59" t="s">
        <v>3380</v>
      </c>
      <c r="B2076" s="59" t="s">
        <v>3381</v>
      </c>
      <c r="C2076" s="59" t="s">
        <v>4151</v>
      </c>
      <c r="D2076" s="59" t="s">
        <v>4152</v>
      </c>
      <c r="E2076" s="59">
        <v>3</v>
      </c>
      <c r="F2076" s="59" t="s">
        <v>20</v>
      </c>
    </row>
    <row r="2077" spans="1:6" x14ac:dyDescent="0.25">
      <c r="A2077" s="59" t="s">
        <v>3380</v>
      </c>
      <c r="B2077" s="59" t="s">
        <v>3381</v>
      </c>
      <c r="C2077" s="59" t="s">
        <v>4153</v>
      </c>
      <c r="D2077" s="59" t="s">
        <v>4154</v>
      </c>
      <c r="E2077" s="59">
        <v>3</v>
      </c>
      <c r="F2077" s="59" t="s">
        <v>20</v>
      </c>
    </row>
    <row r="2078" spans="1:6" x14ac:dyDescent="0.25">
      <c r="A2078" s="59" t="s">
        <v>3380</v>
      </c>
      <c r="B2078" s="59" t="s">
        <v>3381</v>
      </c>
      <c r="C2078" s="59" t="s">
        <v>4155</v>
      </c>
      <c r="D2078" s="59" t="s">
        <v>4156</v>
      </c>
      <c r="E2078" s="59">
        <v>3</v>
      </c>
      <c r="F2078" s="59" t="s">
        <v>20</v>
      </c>
    </row>
    <row r="2079" spans="1:6" x14ac:dyDescent="0.25">
      <c r="A2079" s="59" t="s">
        <v>3380</v>
      </c>
      <c r="B2079" s="59" t="s">
        <v>3381</v>
      </c>
      <c r="C2079" s="59" t="s">
        <v>4157</v>
      </c>
      <c r="D2079" s="59" t="s">
        <v>4158</v>
      </c>
      <c r="E2079" s="59">
        <v>3</v>
      </c>
      <c r="F2079" s="59" t="s">
        <v>20</v>
      </c>
    </row>
    <row r="2080" spans="1:6" x14ac:dyDescent="0.25">
      <c r="A2080" s="59" t="s">
        <v>3380</v>
      </c>
      <c r="B2080" s="59" t="s">
        <v>3381</v>
      </c>
      <c r="C2080" s="59" t="s">
        <v>4159</v>
      </c>
      <c r="D2080" s="59" t="s">
        <v>4160</v>
      </c>
      <c r="E2080" s="59">
        <v>3</v>
      </c>
      <c r="F2080" s="59" t="s">
        <v>20</v>
      </c>
    </row>
    <row r="2081" spans="1:6" x14ac:dyDescent="0.25">
      <c r="A2081" s="59" t="s">
        <v>3380</v>
      </c>
      <c r="B2081" s="59" t="s">
        <v>3381</v>
      </c>
      <c r="C2081" s="59" t="s">
        <v>4161</v>
      </c>
      <c r="D2081" s="59" t="s">
        <v>4162</v>
      </c>
      <c r="E2081" s="59">
        <v>3</v>
      </c>
      <c r="F2081" s="59" t="s">
        <v>20</v>
      </c>
    </row>
    <row r="2082" spans="1:6" x14ac:dyDescent="0.25">
      <c r="A2082" s="59" t="s">
        <v>3380</v>
      </c>
      <c r="B2082" s="59" t="s">
        <v>3381</v>
      </c>
      <c r="C2082" s="59" t="s">
        <v>4163</v>
      </c>
      <c r="D2082" s="59" t="s">
        <v>4164</v>
      </c>
      <c r="E2082" s="59">
        <v>3</v>
      </c>
      <c r="F2082" s="59" t="s">
        <v>20</v>
      </c>
    </row>
    <row r="2083" spans="1:6" x14ac:dyDescent="0.25">
      <c r="A2083" s="59" t="s">
        <v>3380</v>
      </c>
      <c r="B2083" s="59" t="s">
        <v>3381</v>
      </c>
      <c r="C2083" s="59" t="s">
        <v>4165</v>
      </c>
      <c r="D2083" s="59" t="s">
        <v>4166</v>
      </c>
      <c r="E2083" s="59">
        <v>3</v>
      </c>
      <c r="F2083" s="59" t="s">
        <v>20</v>
      </c>
    </row>
    <row r="2084" spans="1:6" x14ac:dyDescent="0.25">
      <c r="A2084" s="59" t="s">
        <v>3380</v>
      </c>
      <c r="B2084" s="59" t="s">
        <v>3381</v>
      </c>
      <c r="C2084" s="59" t="s">
        <v>4167</v>
      </c>
      <c r="D2084" s="59" t="s">
        <v>4168</v>
      </c>
      <c r="E2084" s="59">
        <v>3</v>
      </c>
      <c r="F2084" s="59" t="s">
        <v>20</v>
      </c>
    </row>
    <row r="2085" spans="1:6" x14ac:dyDescent="0.25">
      <c r="A2085" s="59" t="s">
        <v>3380</v>
      </c>
      <c r="B2085" s="59" t="s">
        <v>3381</v>
      </c>
      <c r="C2085" s="59" t="s">
        <v>4169</v>
      </c>
      <c r="D2085" s="59" t="s">
        <v>4170</v>
      </c>
      <c r="E2085" s="59">
        <v>3</v>
      </c>
      <c r="F2085" s="59" t="s">
        <v>9</v>
      </c>
    </row>
    <row r="2086" spans="1:6" x14ac:dyDescent="0.25">
      <c r="A2086" s="59" t="s">
        <v>3380</v>
      </c>
      <c r="B2086" s="59" t="s">
        <v>3381</v>
      </c>
      <c r="C2086" s="59" t="s">
        <v>4171</v>
      </c>
      <c r="D2086" s="59" t="s">
        <v>4172</v>
      </c>
      <c r="E2086" s="59">
        <v>4</v>
      </c>
      <c r="F2086" s="59" t="s">
        <v>20</v>
      </c>
    </row>
    <row r="2087" spans="1:6" x14ac:dyDescent="0.25">
      <c r="A2087" s="59" t="s">
        <v>3380</v>
      </c>
      <c r="B2087" s="59" t="s">
        <v>3381</v>
      </c>
      <c r="C2087" s="59" t="s">
        <v>4173</v>
      </c>
      <c r="D2087" s="59" t="s">
        <v>4174</v>
      </c>
      <c r="E2087" s="59">
        <v>4</v>
      </c>
      <c r="F2087" s="59" t="s">
        <v>20</v>
      </c>
    </row>
    <row r="2088" spans="1:6" x14ac:dyDescent="0.25">
      <c r="A2088" s="59" t="s">
        <v>3380</v>
      </c>
      <c r="B2088" s="59" t="s">
        <v>3381</v>
      </c>
      <c r="C2088" s="59" t="s">
        <v>4175</v>
      </c>
      <c r="D2088" s="59" t="s">
        <v>4176</v>
      </c>
      <c r="E2088" s="59">
        <v>4</v>
      </c>
      <c r="F2088" s="59" t="s">
        <v>20</v>
      </c>
    </row>
    <row r="2089" spans="1:6" x14ac:dyDescent="0.25">
      <c r="A2089" s="59" t="s">
        <v>3380</v>
      </c>
      <c r="B2089" s="59" t="s">
        <v>3381</v>
      </c>
      <c r="C2089" s="59" t="s">
        <v>4177</v>
      </c>
      <c r="D2089" s="59" t="s">
        <v>4178</v>
      </c>
      <c r="E2089" s="59">
        <v>4</v>
      </c>
      <c r="F2089" s="59" t="s">
        <v>20</v>
      </c>
    </row>
    <row r="2090" spans="1:6" x14ac:dyDescent="0.25">
      <c r="A2090" s="59" t="s">
        <v>3380</v>
      </c>
      <c r="B2090" s="59" t="s">
        <v>3381</v>
      </c>
      <c r="C2090" s="59" t="s">
        <v>4179</v>
      </c>
      <c r="D2090" s="59" t="s">
        <v>4180</v>
      </c>
      <c r="E2090" s="59">
        <v>3</v>
      </c>
      <c r="F2090" s="59" t="s">
        <v>20</v>
      </c>
    </row>
    <row r="2091" spans="1:6" x14ac:dyDescent="0.25">
      <c r="A2091" s="59" t="s">
        <v>3380</v>
      </c>
      <c r="B2091" s="59" t="s">
        <v>3381</v>
      </c>
      <c r="C2091" s="59" t="s">
        <v>4181</v>
      </c>
      <c r="D2091" s="59" t="s">
        <v>4182</v>
      </c>
      <c r="E2091" s="59">
        <v>2</v>
      </c>
      <c r="F2091" s="59" t="s">
        <v>9</v>
      </c>
    </row>
    <row r="2092" spans="1:6" x14ac:dyDescent="0.25">
      <c r="A2092" s="59" t="s">
        <v>3380</v>
      </c>
      <c r="B2092" s="59" t="s">
        <v>3381</v>
      </c>
      <c r="C2092" s="59" t="s">
        <v>4183</v>
      </c>
      <c r="D2092" s="59" t="s">
        <v>4184</v>
      </c>
      <c r="E2092" s="59">
        <v>3</v>
      </c>
      <c r="F2092" s="59" t="s">
        <v>20</v>
      </c>
    </row>
    <row r="2093" spans="1:6" x14ac:dyDescent="0.25">
      <c r="A2093" s="59" t="s">
        <v>3380</v>
      </c>
      <c r="B2093" s="59" t="s">
        <v>3381</v>
      </c>
      <c r="C2093" s="59" t="s">
        <v>4185</v>
      </c>
      <c r="D2093" s="59" t="s">
        <v>4186</v>
      </c>
      <c r="E2093" s="59">
        <v>3</v>
      </c>
      <c r="F2093" s="59" t="s">
        <v>20</v>
      </c>
    </row>
    <row r="2094" spans="1:6" x14ac:dyDescent="0.25">
      <c r="A2094" s="59" t="s">
        <v>3380</v>
      </c>
      <c r="B2094" s="59" t="s">
        <v>3381</v>
      </c>
      <c r="C2094" s="59" t="s">
        <v>4187</v>
      </c>
      <c r="D2094" s="59" t="s">
        <v>4188</v>
      </c>
      <c r="E2094" s="59">
        <v>3</v>
      </c>
      <c r="F2094" s="59" t="s">
        <v>20</v>
      </c>
    </row>
    <row r="2095" spans="1:6" x14ac:dyDescent="0.25">
      <c r="A2095" s="59" t="s">
        <v>3380</v>
      </c>
      <c r="B2095" s="59" t="s">
        <v>3381</v>
      </c>
      <c r="C2095" s="59" t="s">
        <v>4189</v>
      </c>
      <c r="D2095" s="59" t="s">
        <v>4190</v>
      </c>
      <c r="E2095" s="59">
        <v>3</v>
      </c>
      <c r="F2095" s="59" t="s">
        <v>20</v>
      </c>
    </row>
    <row r="2096" spans="1:6" x14ac:dyDescent="0.25">
      <c r="A2096" s="59" t="s">
        <v>3380</v>
      </c>
      <c r="B2096" s="59" t="s">
        <v>3381</v>
      </c>
      <c r="C2096" s="59" t="s">
        <v>4191</v>
      </c>
      <c r="D2096" s="59" t="s">
        <v>4192</v>
      </c>
      <c r="E2096" s="59">
        <v>3</v>
      </c>
      <c r="F2096" s="59" t="s">
        <v>20</v>
      </c>
    </row>
    <row r="2097" spans="1:6" x14ac:dyDescent="0.25">
      <c r="A2097" s="59" t="s">
        <v>3380</v>
      </c>
      <c r="B2097" s="59" t="s">
        <v>3381</v>
      </c>
      <c r="C2097" s="59" t="s">
        <v>4193</v>
      </c>
      <c r="D2097" s="59" t="s">
        <v>4194</v>
      </c>
      <c r="E2097" s="59">
        <v>2</v>
      </c>
      <c r="F2097" s="59" t="s">
        <v>9</v>
      </c>
    </row>
    <row r="2098" spans="1:6" x14ac:dyDescent="0.25">
      <c r="A2098" s="59" t="s">
        <v>3380</v>
      </c>
      <c r="B2098" s="59" t="s">
        <v>3381</v>
      </c>
      <c r="C2098" s="59" t="s">
        <v>4195</v>
      </c>
      <c r="D2098" s="59" t="s">
        <v>4196</v>
      </c>
      <c r="E2098" s="59">
        <v>3</v>
      </c>
      <c r="F2098" s="59" t="s">
        <v>20</v>
      </c>
    </row>
    <row r="2099" spans="1:6" x14ac:dyDescent="0.25">
      <c r="A2099" s="59" t="s">
        <v>3380</v>
      </c>
      <c r="B2099" s="59" t="s">
        <v>3381</v>
      </c>
      <c r="C2099" s="59" t="s">
        <v>4197</v>
      </c>
      <c r="D2099" s="59" t="s">
        <v>4198</v>
      </c>
      <c r="E2099" s="59">
        <v>3</v>
      </c>
      <c r="F2099" s="59" t="s">
        <v>20</v>
      </c>
    </row>
    <row r="2100" spans="1:6" x14ac:dyDescent="0.25">
      <c r="A2100" s="59" t="s">
        <v>3380</v>
      </c>
      <c r="B2100" s="59" t="s">
        <v>3381</v>
      </c>
      <c r="C2100" s="59" t="s">
        <v>4199</v>
      </c>
      <c r="D2100" s="59" t="s">
        <v>4200</v>
      </c>
      <c r="E2100" s="59">
        <v>3</v>
      </c>
      <c r="F2100" s="59" t="s">
        <v>20</v>
      </c>
    </row>
    <row r="2101" spans="1:6" x14ac:dyDescent="0.25">
      <c r="A2101" s="59" t="s">
        <v>3380</v>
      </c>
      <c r="B2101" s="59" t="s">
        <v>3381</v>
      </c>
      <c r="C2101" s="59" t="s">
        <v>4201</v>
      </c>
      <c r="D2101" s="59" t="s">
        <v>4202</v>
      </c>
      <c r="E2101" s="59">
        <v>3</v>
      </c>
      <c r="F2101" s="59" t="s">
        <v>9</v>
      </c>
    </row>
    <row r="2102" spans="1:6" x14ac:dyDescent="0.25">
      <c r="A2102" s="59" t="s">
        <v>3380</v>
      </c>
      <c r="B2102" s="59" t="s">
        <v>3381</v>
      </c>
      <c r="C2102" s="59" t="s">
        <v>4203</v>
      </c>
      <c r="D2102" s="59" t="s">
        <v>4204</v>
      </c>
      <c r="E2102" s="59">
        <v>4</v>
      </c>
      <c r="F2102" s="59" t="s">
        <v>9</v>
      </c>
    </row>
    <row r="2103" spans="1:6" x14ac:dyDescent="0.25">
      <c r="A2103" s="59" t="s">
        <v>3380</v>
      </c>
      <c r="B2103" s="59" t="s">
        <v>3381</v>
      </c>
      <c r="C2103" s="59" t="s">
        <v>4205</v>
      </c>
      <c r="D2103" s="59" t="s">
        <v>4206</v>
      </c>
      <c r="E2103" s="59">
        <v>5</v>
      </c>
      <c r="F2103" s="59" t="s">
        <v>20</v>
      </c>
    </row>
    <row r="2104" spans="1:6" x14ac:dyDescent="0.25">
      <c r="A2104" s="59" t="s">
        <v>3380</v>
      </c>
      <c r="B2104" s="59" t="s">
        <v>3381</v>
      </c>
      <c r="C2104" s="59" t="s">
        <v>4207</v>
      </c>
      <c r="D2104" s="59" t="s">
        <v>4208</v>
      </c>
      <c r="E2104" s="59">
        <v>5</v>
      </c>
      <c r="F2104" s="59" t="s">
        <v>20</v>
      </c>
    </row>
    <row r="2105" spans="1:6" x14ac:dyDescent="0.25">
      <c r="A2105" s="59" t="s">
        <v>3380</v>
      </c>
      <c r="B2105" s="59" t="s">
        <v>3381</v>
      </c>
      <c r="C2105" s="59" t="s">
        <v>4209</v>
      </c>
      <c r="D2105" s="59" t="s">
        <v>4210</v>
      </c>
      <c r="E2105" s="59">
        <v>4</v>
      </c>
      <c r="F2105" s="59" t="s">
        <v>20</v>
      </c>
    </row>
    <row r="2106" spans="1:6" x14ac:dyDescent="0.25">
      <c r="A2106" s="59" t="s">
        <v>3380</v>
      </c>
      <c r="B2106" s="59" t="s">
        <v>3381</v>
      </c>
      <c r="C2106" s="59" t="s">
        <v>4211</v>
      </c>
      <c r="D2106" s="59" t="s">
        <v>4212</v>
      </c>
      <c r="E2106" s="59">
        <v>4</v>
      </c>
      <c r="F2106" s="59" t="s">
        <v>9</v>
      </c>
    </row>
    <row r="2107" spans="1:6" x14ac:dyDescent="0.25">
      <c r="A2107" s="59" t="s">
        <v>3380</v>
      </c>
      <c r="B2107" s="59" t="s">
        <v>3381</v>
      </c>
      <c r="C2107" s="59" t="s">
        <v>4213</v>
      </c>
      <c r="D2107" s="59" t="s">
        <v>4214</v>
      </c>
      <c r="E2107" s="59">
        <v>5</v>
      </c>
      <c r="F2107" s="59" t="s">
        <v>20</v>
      </c>
    </row>
    <row r="2108" spans="1:6" x14ac:dyDescent="0.25">
      <c r="A2108" s="59" t="s">
        <v>3380</v>
      </c>
      <c r="B2108" s="59" t="s">
        <v>3381</v>
      </c>
      <c r="C2108" s="59" t="s">
        <v>4215</v>
      </c>
      <c r="D2108" s="59" t="s">
        <v>4216</v>
      </c>
      <c r="E2108" s="59">
        <v>5</v>
      </c>
      <c r="F2108" s="59" t="s">
        <v>20</v>
      </c>
    </row>
    <row r="2109" spans="1:6" x14ac:dyDescent="0.25">
      <c r="A2109" s="59" t="s">
        <v>3380</v>
      </c>
      <c r="B2109" s="59" t="s">
        <v>3381</v>
      </c>
      <c r="C2109" s="59" t="s">
        <v>4217</v>
      </c>
      <c r="D2109" s="59" t="s">
        <v>4218</v>
      </c>
      <c r="E2109" s="59">
        <v>4</v>
      </c>
      <c r="F2109" s="59" t="s">
        <v>20</v>
      </c>
    </row>
    <row r="2110" spans="1:6" x14ac:dyDescent="0.25">
      <c r="A2110" s="59" t="s">
        <v>3380</v>
      </c>
      <c r="B2110" s="59" t="s">
        <v>3381</v>
      </c>
      <c r="C2110" s="59" t="s">
        <v>4219</v>
      </c>
      <c r="D2110" s="59" t="s">
        <v>4220</v>
      </c>
      <c r="E2110" s="59">
        <v>3</v>
      </c>
      <c r="F2110" s="59" t="s">
        <v>9</v>
      </c>
    </row>
    <row r="2111" spans="1:6" x14ac:dyDescent="0.25">
      <c r="A2111" s="59" t="s">
        <v>3380</v>
      </c>
      <c r="B2111" s="59" t="s">
        <v>3381</v>
      </c>
      <c r="C2111" s="59" t="s">
        <v>4221</v>
      </c>
      <c r="D2111" s="59" t="s">
        <v>4222</v>
      </c>
      <c r="E2111" s="59">
        <v>4</v>
      </c>
      <c r="F2111" s="59" t="s">
        <v>20</v>
      </c>
    </row>
    <row r="2112" spans="1:6" x14ac:dyDescent="0.25">
      <c r="A2112" s="59" t="s">
        <v>3380</v>
      </c>
      <c r="B2112" s="59" t="s">
        <v>3381</v>
      </c>
      <c r="C2112" s="59" t="s">
        <v>4223</v>
      </c>
      <c r="D2112" s="59" t="s">
        <v>4224</v>
      </c>
      <c r="E2112" s="59">
        <v>4</v>
      </c>
      <c r="F2112" s="59" t="s">
        <v>20</v>
      </c>
    </row>
    <row r="2113" spans="1:6" x14ac:dyDescent="0.25">
      <c r="A2113" s="59" t="s">
        <v>3380</v>
      </c>
      <c r="B2113" s="59" t="s">
        <v>3381</v>
      </c>
      <c r="C2113" s="59" t="s">
        <v>4225</v>
      </c>
      <c r="D2113" s="59" t="s">
        <v>4226</v>
      </c>
      <c r="E2113" s="59">
        <v>4</v>
      </c>
      <c r="F2113" s="59" t="s">
        <v>9</v>
      </c>
    </row>
    <row r="2114" spans="1:6" x14ac:dyDescent="0.25">
      <c r="A2114" s="59" t="s">
        <v>3380</v>
      </c>
      <c r="B2114" s="59" t="s">
        <v>3381</v>
      </c>
      <c r="C2114" s="59" t="s">
        <v>4227</v>
      </c>
      <c r="D2114" s="59" t="s">
        <v>4228</v>
      </c>
      <c r="E2114" s="59">
        <v>5</v>
      </c>
      <c r="F2114" s="59" t="s">
        <v>20</v>
      </c>
    </row>
    <row r="2115" spans="1:6" x14ac:dyDescent="0.25">
      <c r="A2115" s="59" t="s">
        <v>3380</v>
      </c>
      <c r="B2115" s="59" t="s">
        <v>3381</v>
      </c>
      <c r="C2115" s="59" t="s">
        <v>4229</v>
      </c>
      <c r="D2115" s="59" t="s">
        <v>4230</v>
      </c>
      <c r="E2115" s="59">
        <v>5</v>
      </c>
      <c r="F2115" s="59" t="s">
        <v>20</v>
      </c>
    </row>
    <row r="2116" spans="1:6" x14ac:dyDescent="0.25">
      <c r="A2116" s="59" t="s">
        <v>3380</v>
      </c>
      <c r="B2116" s="59" t="s">
        <v>3381</v>
      </c>
      <c r="C2116" s="59" t="s">
        <v>4231</v>
      </c>
      <c r="D2116" s="59" t="s">
        <v>4232</v>
      </c>
      <c r="E2116" s="59">
        <v>4</v>
      </c>
      <c r="F2116" s="59" t="s">
        <v>20</v>
      </c>
    </row>
    <row r="2117" spans="1:6" x14ac:dyDescent="0.25">
      <c r="A2117" s="59" t="s">
        <v>3380</v>
      </c>
      <c r="B2117" s="59" t="s">
        <v>3381</v>
      </c>
      <c r="C2117" s="59" t="s">
        <v>4233</v>
      </c>
      <c r="D2117" s="59" t="s">
        <v>4234</v>
      </c>
      <c r="E2117" s="59">
        <v>4</v>
      </c>
      <c r="F2117" s="59" t="s">
        <v>20</v>
      </c>
    </row>
    <row r="2118" spans="1:6" x14ac:dyDescent="0.25">
      <c r="A2118" s="59" t="s">
        <v>3380</v>
      </c>
      <c r="B2118" s="59" t="s">
        <v>3381</v>
      </c>
      <c r="C2118" s="59" t="s">
        <v>4235</v>
      </c>
      <c r="D2118" s="59" t="s">
        <v>4236</v>
      </c>
      <c r="E2118" s="59">
        <v>3</v>
      </c>
      <c r="F2118" s="59" t="s">
        <v>9</v>
      </c>
    </row>
    <row r="2119" spans="1:6" x14ac:dyDescent="0.25">
      <c r="A2119" s="59" t="s">
        <v>3380</v>
      </c>
      <c r="B2119" s="59" t="s">
        <v>3381</v>
      </c>
      <c r="C2119" s="59" t="s">
        <v>4237</v>
      </c>
      <c r="D2119" s="59" t="s">
        <v>4238</v>
      </c>
      <c r="E2119" s="59">
        <v>4</v>
      </c>
      <c r="F2119" s="59" t="s">
        <v>9</v>
      </c>
    </row>
    <row r="2120" spans="1:6" x14ac:dyDescent="0.25">
      <c r="A2120" s="59" t="s">
        <v>3380</v>
      </c>
      <c r="B2120" s="59" t="s">
        <v>3381</v>
      </c>
      <c r="C2120" s="59" t="s">
        <v>4239</v>
      </c>
      <c r="D2120" s="59" t="s">
        <v>4240</v>
      </c>
      <c r="E2120" s="59">
        <v>5</v>
      </c>
      <c r="F2120" s="59" t="s">
        <v>20</v>
      </c>
    </row>
    <row r="2121" spans="1:6" x14ac:dyDescent="0.25">
      <c r="A2121" s="59" t="s">
        <v>3380</v>
      </c>
      <c r="B2121" s="59" t="s">
        <v>3381</v>
      </c>
      <c r="C2121" s="59" t="s">
        <v>4241</v>
      </c>
      <c r="D2121" s="59" t="s">
        <v>4242</v>
      </c>
      <c r="E2121" s="59">
        <v>5</v>
      </c>
      <c r="F2121" s="59" t="s">
        <v>20</v>
      </c>
    </row>
    <row r="2122" spans="1:6" x14ac:dyDescent="0.25">
      <c r="A2122" s="59" t="s">
        <v>3380</v>
      </c>
      <c r="B2122" s="59" t="s">
        <v>3381</v>
      </c>
      <c r="C2122" s="59" t="s">
        <v>4243</v>
      </c>
      <c r="D2122" s="59" t="s">
        <v>4244</v>
      </c>
      <c r="E2122" s="59">
        <v>4</v>
      </c>
      <c r="F2122" s="59" t="s">
        <v>20</v>
      </c>
    </row>
    <row r="2123" spans="1:6" x14ac:dyDescent="0.25">
      <c r="A2123" s="59" t="s">
        <v>3380</v>
      </c>
      <c r="B2123" s="59" t="s">
        <v>3381</v>
      </c>
      <c r="C2123" s="59" t="s">
        <v>4245</v>
      </c>
      <c r="D2123" s="59" t="s">
        <v>4246</v>
      </c>
      <c r="E2123" s="59">
        <v>4</v>
      </c>
      <c r="F2123" s="59" t="s">
        <v>20</v>
      </c>
    </row>
    <row r="2124" spans="1:6" x14ac:dyDescent="0.25">
      <c r="A2124" s="59" t="s">
        <v>3380</v>
      </c>
      <c r="B2124" s="59" t="s">
        <v>3381</v>
      </c>
      <c r="C2124" s="59" t="s">
        <v>4247</v>
      </c>
      <c r="D2124" s="59" t="s">
        <v>4248</v>
      </c>
      <c r="E2124" s="59">
        <v>3</v>
      </c>
      <c r="F2124" s="59" t="s">
        <v>20</v>
      </c>
    </row>
    <row r="2125" spans="1:6" x14ac:dyDescent="0.25">
      <c r="A2125" s="59" t="s">
        <v>3380</v>
      </c>
      <c r="B2125" s="59" t="s">
        <v>3381</v>
      </c>
      <c r="C2125" s="59" t="s">
        <v>4249</v>
      </c>
      <c r="D2125" s="59" t="s">
        <v>4250</v>
      </c>
      <c r="E2125" s="59">
        <v>3</v>
      </c>
      <c r="F2125" s="59" t="s">
        <v>20</v>
      </c>
    </row>
    <row r="2126" spans="1:6" x14ac:dyDescent="0.25">
      <c r="A2126" s="59" t="s">
        <v>3380</v>
      </c>
      <c r="B2126" s="59" t="s">
        <v>3381</v>
      </c>
      <c r="C2126" s="59" t="s">
        <v>4251</v>
      </c>
      <c r="D2126" s="59" t="s">
        <v>4252</v>
      </c>
      <c r="E2126" s="59">
        <v>3</v>
      </c>
      <c r="F2126" s="59" t="s">
        <v>20</v>
      </c>
    </row>
    <row r="2127" spans="1:6" x14ac:dyDescent="0.25">
      <c r="A2127" s="59" t="s">
        <v>3380</v>
      </c>
      <c r="B2127" s="59" t="s">
        <v>3381</v>
      </c>
      <c r="C2127" s="59" t="s">
        <v>4253</v>
      </c>
      <c r="D2127" s="59" t="s">
        <v>4254</v>
      </c>
      <c r="E2127" s="59">
        <v>3</v>
      </c>
      <c r="F2127" s="59" t="s">
        <v>20</v>
      </c>
    </row>
    <row r="2128" spans="1:6" x14ac:dyDescent="0.25">
      <c r="A2128" s="59" t="s">
        <v>3380</v>
      </c>
      <c r="B2128" s="59" t="s">
        <v>3381</v>
      </c>
      <c r="C2128" s="59" t="s">
        <v>4255</v>
      </c>
      <c r="D2128" s="59" t="s">
        <v>4256</v>
      </c>
      <c r="E2128" s="59">
        <v>3</v>
      </c>
      <c r="F2128" s="59" t="s">
        <v>20</v>
      </c>
    </row>
    <row r="2129" spans="1:6" x14ac:dyDescent="0.25">
      <c r="A2129" s="59" t="s">
        <v>3380</v>
      </c>
      <c r="B2129" s="59" t="s">
        <v>3381</v>
      </c>
      <c r="C2129" s="59" t="s">
        <v>4257</v>
      </c>
      <c r="D2129" s="59" t="s">
        <v>4258</v>
      </c>
      <c r="E2129" s="59">
        <v>3</v>
      </c>
      <c r="F2129" s="59" t="s">
        <v>20</v>
      </c>
    </row>
    <row r="2130" spans="1:6" x14ac:dyDescent="0.25">
      <c r="A2130" s="59" t="s">
        <v>3380</v>
      </c>
      <c r="B2130" s="59" t="s">
        <v>3381</v>
      </c>
      <c r="C2130" s="59" t="s">
        <v>4259</v>
      </c>
      <c r="D2130" s="59" t="s">
        <v>4260</v>
      </c>
      <c r="E2130" s="59">
        <v>3</v>
      </c>
      <c r="F2130" s="59" t="s">
        <v>20</v>
      </c>
    </row>
    <row r="2131" spans="1:6" x14ac:dyDescent="0.25">
      <c r="A2131" s="59" t="s">
        <v>3380</v>
      </c>
      <c r="B2131" s="59" t="s">
        <v>3381</v>
      </c>
      <c r="C2131" s="59" t="s">
        <v>4261</v>
      </c>
      <c r="D2131" s="59" t="s">
        <v>4262</v>
      </c>
      <c r="E2131" s="59">
        <v>2</v>
      </c>
      <c r="F2131" s="59" t="s">
        <v>9</v>
      </c>
    </row>
    <row r="2132" spans="1:6" x14ac:dyDescent="0.25">
      <c r="A2132" s="59" t="s">
        <v>3380</v>
      </c>
      <c r="B2132" s="59" t="s">
        <v>3381</v>
      </c>
      <c r="C2132" s="59" t="s">
        <v>4263</v>
      </c>
      <c r="D2132" s="59" t="s">
        <v>4264</v>
      </c>
      <c r="E2132" s="59">
        <v>3</v>
      </c>
      <c r="F2132" s="59" t="s">
        <v>20</v>
      </c>
    </row>
    <row r="2133" spans="1:6" x14ac:dyDescent="0.25">
      <c r="A2133" s="59" t="s">
        <v>3380</v>
      </c>
      <c r="B2133" s="59" t="s">
        <v>3381</v>
      </c>
      <c r="C2133" s="59" t="s">
        <v>4265</v>
      </c>
      <c r="D2133" s="59" t="s">
        <v>4266</v>
      </c>
      <c r="E2133" s="59">
        <v>3</v>
      </c>
      <c r="F2133" s="59" t="s">
        <v>20</v>
      </c>
    </row>
    <row r="2134" spans="1:6" x14ac:dyDescent="0.25">
      <c r="A2134" s="59" t="s">
        <v>3380</v>
      </c>
      <c r="B2134" s="59" t="s">
        <v>3381</v>
      </c>
      <c r="C2134" s="59" t="s">
        <v>4267</v>
      </c>
      <c r="D2134" s="59" t="s">
        <v>4268</v>
      </c>
      <c r="E2134" s="59">
        <v>3</v>
      </c>
      <c r="F2134" s="59" t="s">
        <v>20</v>
      </c>
    </row>
    <row r="2135" spans="1:6" x14ac:dyDescent="0.25">
      <c r="A2135" s="59" t="s">
        <v>3380</v>
      </c>
      <c r="B2135" s="59" t="s">
        <v>3381</v>
      </c>
      <c r="C2135" s="59" t="s">
        <v>4269</v>
      </c>
      <c r="D2135" s="59" t="s">
        <v>4270</v>
      </c>
      <c r="E2135" s="59">
        <v>3</v>
      </c>
      <c r="F2135" s="59" t="s">
        <v>20</v>
      </c>
    </row>
    <row r="2136" spans="1:6" x14ac:dyDescent="0.25">
      <c r="A2136" s="59" t="s">
        <v>3380</v>
      </c>
      <c r="B2136" s="59" t="s">
        <v>3381</v>
      </c>
      <c r="C2136" s="59" t="s">
        <v>4271</v>
      </c>
      <c r="D2136" s="59" t="s">
        <v>4272</v>
      </c>
      <c r="E2136" s="59">
        <v>3</v>
      </c>
      <c r="F2136" s="59" t="s">
        <v>20</v>
      </c>
    </row>
    <row r="2137" spans="1:6" x14ac:dyDescent="0.25">
      <c r="A2137" s="59" t="s">
        <v>3380</v>
      </c>
      <c r="B2137" s="59" t="s">
        <v>3381</v>
      </c>
      <c r="C2137" s="59" t="s">
        <v>4273</v>
      </c>
      <c r="D2137" s="59" t="s">
        <v>4274</v>
      </c>
      <c r="E2137" s="59">
        <v>3</v>
      </c>
      <c r="F2137" s="59" t="s">
        <v>20</v>
      </c>
    </row>
    <row r="2138" spans="1:6" x14ac:dyDescent="0.25">
      <c r="A2138" s="59" t="s">
        <v>3380</v>
      </c>
      <c r="B2138" s="59" t="s">
        <v>3381</v>
      </c>
      <c r="C2138" s="59" t="s">
        <v>4275</v>
      </c>
      <c r="D2138" s="59" t="s">
        <v>4276</v>
      </c>
      <c r="E2138" s="59">
        <v>3</v>
      </c>
      <c r="F2138" s="59" t="s">
        <v>20</v>
      </c>
    </row>
    <row r="2139" spans="1:6" x14ac:dyDescent="0.25">
      <c r="A2139" s="59" t="s">
        <v>3380</v>
      </c>
      <c r="B2139" s="59" t="s">
        <v>3381</v>
      </c>
      <c r="C2139" s="59" t="s">
        <v>4277</v>
      </c>
      <c r="D2139" s="59" t="s">
        <v>4278</v>
      </c>
      <c r="E2139" s="59">
        <v>3</v>
      </c>
      <c r="F2139" s="59" t="s">
        <v>20</v>
      </c>
    </row>
    <row r="2140" spans="1:6" x14ac:dyDescent="0.25">
      <c r="A2140" s="59" t="s">
        <v>3380</v>
      </c>
      <c r="B2140" s="59" t="s">
        <v>3381</v>
      </c>
      <c r="C2140" s="59" t="s">
        <v>4279</v>
      </c>
      <c r="D2140" s="59" t="s">
        <v>4280</v>
      </c>
      <c r="E2140" s="59">
        <v>3</v>
      </c>
      <c r="F2140" s="59" t="s">
        <v>20</v>
      </c>
    </row>
    <row r="2141" spans="1:6" x14ac:dyDescent="0.25">
      <c r="A2141" s="59" t="s">
        <v>3380</v>
      </c>
      <c r="B2141" s="59" t="s">
        <v>3381</v>
      </c>
      <c r="C2141" s="59" t="s">
        <v>4281</v>
      </c>
      <c r="D2141" s="59" t="s">
        <v>4282</v>
      </c>
      <c r="E2141" s="59">
        <v>3</v>
      </c>
      <c r="F2141" s="59" t="s">
        <v>20</v>
      </c>
    </row>
    <row r="2142" spans="1:6" x14ac:dyDescent="0.25">
      <c r="A2142" s="59" t="s">
        <v>3380</v>
      </c>
      <c r="B2142" s="59" t="s">
        <v>3381</v>
      </c>
      <c r="C2142" s="59" t="s">
        <v>4283</v>
      </c>
      <c r="D2142" s="59" t="s">
        <v>4284</v>
      </c>
      <c r="E2142" s="59">
        <v>3</v>
      </c>
      <c r="F2142" s="59" t="s">
        <v>20</v>
      </c>
    </row>
    <row r="2143" spans="1:6" x14ac:dyDescent="0.25">
      <c r="A2143" s="59" t="s">
        <v>3380</v>
      </c>
      <c r="B2143" s="59" t="s">
        <v>3381</v>
      </c>
      <c r="C2143" s="59" t="s">
        <v>4285</v>
      </c>
      <c r="D2143" s="59" t="s">
        <v>4286</v>
      </c>
      <c r="E2143" s="59">
        <v>3</v>
      </c>
      <c r="F2143" s="59" t="s">
        <v>20</v>
      </c>
    </row>
    <row r="2144" spans="1:6" x14ac:dyDescent="0.25">
      <c r="A2144" s="59" t="s">
        <v>3380</v>
      </c>
      <c r="B2144" s="59" t="s">
        <v>3381</v>
      </c>
      <c r="C2144" s="59" t="s">
        <v>4287</v>
      </c>
      <c r="D2144" s="59" t="s">
        <v>4288</v>
      </c>
      <c r="E2144" s="59">
        <v>3</v>
      </c>
      <c r="F2144" s="59" t="s">
        <v>20</v>
      </c>
    </row>
    <row r="2145" spans="1:6" x14ac:dyDescent="0.25">
      <c r="A2145" s="59" t="s">
        <v>3380</v>
      </c>
      <c r="B2145" s="59" t="s">
        <v>3381</v>
      </c>
      <c r="C2145" s="59" t="s">
        <v>4289</v>
      </c>
      <c r="D2145" s="59" t="s">
        <v>4290</v>
      </c>
      <c r="E2145" s="59">
        <v>3</v>
      </c>
      <c r="F2145" s="59" t="s">
        <v>20</v>
      </c>
    </row>
    <row r="2146" spans="1:6" x14ac:dyDescent="0.25">
      <c r="A2146" s="59" t="s">
        <v>3380</v>
      </c>
      <c r="B2146" s="59" t="s">
        <v>3381</v>
      </c>
      <c r="C2146" s="59" t="s">
        <v>4291</v>
      </c>
      <c r="D2146" s="59" t="s">
        <v>4292</v>
      </c>
      <c r="E2146" s="59">
        <v>3</v>
      </c>
      <c r="F2146" s="59" t="s">
        <v>20</v>
      </c>
    </row>
    <row r="2147" spans="1:6" x14ac:dyDescent="0.25">
      <c r="A2147" s="59" t="s">
        <v>3380</v>
      </c>
      <c r="B2147" s="59" t="s">
        <v>3381</v>
      </c>
      <c r="C2147" s="59" t="s">
        <v>4293</v>
      </c>
      <c r="D2147" s="59" t="s">
        <v>4294</v>
      </c>
      <c r="E2147" s="59">
        <v>3</v>
      </c>
      <c r="F2147" s="59" t="s">
        <v>20</v>
      </c>
    </row>
    <row r="2148" spans="1:6" x14ac:dyDescent="0.25">
      <c r="A2148" s="59" t="s">
        <v>3380</v>
      </c>
      <c r="B2148" s="59" t="s">
        <v>3381</v>
      </c>
      <c r="C2148" s="59" t="s">
        <v>4295</v>
      </c>
      <c r="D2148" s="59" t="s">
        <v>4296</v>
      </c>
      <c r="E2148" s="59">
        <v>3</v>
      </c>
      <c r="F2148" s="59" t="s">
        <v>20</v>
      </c>
    </row>
    <row r="2149" spans="1:6" x14ac:dyDescent="0.25">
      <c r="A2149" s="59" t="s">
        <v>3380</v>
      </c>
      <c r="B2149" s="59" t="s">
        <v>3381</v>
      </c>
      <c r="C2149" s="59" t="s">
        <v>4297</v>
      </c>
      <c r="D2149" s="59" t="s">
        <v>4298</v>
      </c>
      <c r="E2149" s="59">
        <v>3</v>
      </c>
      <c r="F2149" s="59" t="s">
        <v>20</v>
      </c>
    </row>
    <row r="2150" spans="1:6" x14ac:dyDescent="0.25">
      <c r="A2150" s="59" t="s">
        <v>3380</v>
      </c>
      <c r="B2150" s="59" t="s">
        <v>3381</v>
      </c>
      <c r="C2150" s="59" t="s">
        <v>4299</v>
      </c>
      <c r="D2150" s="59" t="s">
        <v>4300</v>
      </c>
      <c r="E2150" s="59">
        <v>3</v>
      </c>
      <c r="F2150" s="59" t="s">
        <v>20</v>
      </c>
    </row>
    <row r="2151" spans="1:6" x14ac:dyDescent="0.25">
      <c r="A2151" s="59" t="s">
        <v>3380</v>
      </c>
      <c r="B2151" s="59" t="s">
        <v>3381</v>
      </c>
      <c r="C2151" s="59" t="s">
        <v>4301</v>
      </c>
      <c r="D2151" s="59" t="s">
        <v>4302</v>
      </c>
      <c r="E2151" s="59">
        <v>3</v>
      </c>
      <c r="F2151" s="59" t="s">
        <v>20</v>
      </c>
    </row>
    <row r="2152" spans="1:6" x14ac:dyDescent="0.25">
      <c r="A2152" s="59" t="s">
        <v>3380</v>
      </c>
      <c r="B2152" s="59" t="s">
        <v>3381</v>
      </c>
      <c r="C2152" s="59" t="s">
        <v>4303</v>
      </c>
      <c r="D2152" s="59" t="s">
        <v>4304</v>
      </c>
      <c r="E2152" s="59">
        <v>2</v>
      </c>
      <c r="F2152" s="59" t="s">
        <v>9</v>
      </c>
    </row>
    <row r="2153" spans="1:6" x14ac:dyDescent="0.25">
      <c r="A2153" s="59" t="s">
        <v>3380</v>
      </c>
      <c r="B2153" s="59" t="s">
        <v>3381</v>
      </c>
      <c r="C2153" s="59" t="s">
        <v>4305</v>
      </c>
      <c r="D2153" s="59" t="s">
        <v>4306</v>
      </c>
      <c r="E2153" s="59">
        <v>3</v>
      </c>
      <c r="F2153" s="59" t="s">
        <v>20</v>
      </c>
    </row>
    <row r="2154" spans="1:6" x14ac:dyDescent="0.25">
      <c r="A2154" s="59" t="s">
        <v>3380</v>
      </c>
      <c r="B2154" s="59" t="s">
        <v>3381</v>
      </c>
      <c r="C2154" s="59" t="s">
        <v>4307</v>
      </c>
      <c r="D2154" s="59" t="s">
        <v>4308</v>
      </c>
      <c r="E2154" s="59">
        <v>3</v>
      </c>
      <c r="F2154" s="59" t="s">
        <v>20</v>
      </c>
    </row>
    <row r="2155" spans="1:6" x14ac:dyDescent="0.25">
      <c r="A2155" s="59" t="s">
        <v>3380</v>
      </c>
      <c r="B2155" s="59" t="s">
        <v>3381</v>
      </c>
      <c r="C2155" s="59" t="s">
        <v>4309</v>
      </c>
      <c r="D2155" s="59" t="s">
        <v>4310</v>
      </c>
      <c r="E2155" s="59">
        <v>3</v>
      </c>
      <c r="F2155" s="59" t="s">
        <v>20</v>
      </c>
    </row>
    <row r="2156" spans="1:6" x14ac:dyDescent="0.25">
      <c r="A2156" s="59" t="s">
        <v>3380</v>
      </c>
      <c r="B2156" s="59" t="s">
        <v>3381</v>
      </c>
      <c r="C2156" s="59" t="s">
        <v>4311</v>
      </c>
      <c r="D2156" s="59" t="s">
        <v>4312</v>
      </c>
      <c r="E2156" s="59">
        <v>3</v>
      </c>
      <c r="F2156" s="59" t="s">
        <v>20</v>
      </c>
    </row>
    <row r="2157" spans="1:6" x14ac:dyDescent="0.25">
      <c r="A2157" s="59" t="s">
        <v>3380</v>
      </c>
      <c r="B2157" s="59" t="s">
        <v>3381</v>
      </c>
      <c r="C2157" s="59" t="s">
        <v>4313</v>
      </c>
      <c r="D2157" s="59" t="s">
        <v>4314</v>
      </c>
      <c r="E2157" s="59">
        <v>3</v>
      </c>
      <c r="F2157" s="59" t="s">
        <v>20</v>
      </c>
    </row>
    <row r="2158" spans="1:6" x14ac:dyDescent="0.25">
      <c r="A2158" s="59" t="s">
        <v>3380</v>
      </c>
      <c r="B2158" s="59" t="s">
        <v>3381</v>
      </c>
      <c r="C2158" s="59" t="s">
        <v>4315</v>
      </c>
      <c r="D2158" s="59" t="s">
        <v>4316</v>
      </c>
      <c r="E2158" s="59">
        <v>3</v>
      </c>
      <c r="F2158" s="59" t="s">
        <v>20</v>
      </c>
    </row>
    <row r="2159" spans="1:6" x14ac:dyDescent="0.25">
      <c r="A2159" s="59" t="s">
        <v>3380</v>
      </c>
      <c r="B2159" s="59" t="s">
        <v>3381</v>
      </c>
      <c r="C2159" s="59" t="s">
        <v>4317</v>
      </c>
      <c r="D2159" s="59" t="s">
        <v>4318</v>
      </c>
      <c r="E2159" s="59">
        <v>3</v>
      </c>
      <c r="F2159" s="59" t="s">
        <v>20</v>
      </c>
    </row>
    <row r="2160" spans="1:6" x14ac:dyDescent="0.25">
      <c r="A2160" s="59" t="s">
        <v>3380</v>
      </c>
      <c r="B2160" s="59" t="s">
        <v>3381</v>
      </c>
      <c r="C2160" s="59" t="s">
        <v>4319</v>
      </c>
      <c r="D2160" s="59" t="s">
        <v>4320</v>
      </c>
      <c r="E2160" s="59">
        <v>3</v>
      </c>
      <c r="F2160" s="59" t="s">
        <v>20</v>
      </c>
    </row>
    <row r="2161" spans="1:6" x14ac:dyDescent="0.25">
      <c r="A2161" s="59" t="s">
        <v>3380</v>
      </c>
      <c r="B2161" s="59" t="s">
        <v>3381</v>
      </c>
      <c r="C2161" s="59" t="s">
        <v>4321</v>
      </c>
      <c r="D2161" s="59" t="s">
        <v>4322</v>
      </c>
      <c r="E2161" s="59">
        <v>2</v>
      </c>
      <c r="F2161" s="59" t="s">
        <v>9</v>
      </c>
    </row>
    <row r="2162" spans="1:6" x14ac:dyDescent="0.25">
      <c r="A2162" s="59" t="s">
        <v>3380</v>
      </c>
      <c r="B2162" s="59" t="s">
        <v>3381</v>
      </c>
      <c r="C2162" s="59" t="s">
        <v>4323</v>
      </c>
      <c r="D2162" s="59" t="s">
        <v>4324</v>
      </c>
      <c r="E2162" s="59">
        <v>3</v>
      </c>
      <c r="F2162" s="59" t="s">
        <v>9</v>
      </c>
    </row>
    <row r="2163" spans="1:6" x14ac:dyDescent="0.25">
      <c r="A2163" s="59" t="s">
        <v>3380</v>
      </c>
      <c r="B2163" s="59" t="s">
        <v>3381</v>
      </c>
      <c r="C2163" s="59" t="s">
        <v>4325</v>
      </c>
      <c r="D2163" s="59" t="s">
        <v>4326</v>
      </c>
      <c r="E2163" s="59">
        <v>4</v>
      </c>
      <c r="F2163" s="59" t="s">
        <v>9</v>
      </c>
    </row>
    <row r="2164" spans="1:6" x14ac:dyDescent="0.25">
      <c r="A2164" s="59" t="s">
        <v>3380</v>
      </c>
      <c r="B2164" s="59" t="s">
        <v>3381</v>
      </c>
      <c r="C2164" s="59" t="s">
        <v>4327</v>
      </c>
      <c r="D2164" s="59" t="s">
        <v>4328</v>
      </c>
      <c r="E2164" s="59">
        <v>5</v>
      </c>
      <c r="F2164" s="59" t="s">
        <v>20</v>
      </c>
    </row>
    <row r="2165" spans="1:6" x14ac:dyDescent="0.25">
      <c r="A2165" s="59" t="s">
        <v>3380</v>
      </c>
      <c r="B2165" s="59" t="s">
        <v>3381</v>
      </c>
      <c r="C2165" s="59" t="s">
        <v>4329</v>
      </c>
      <c r="D2165" s="59" t="s">
        <v>4330</v>
      </c>
      <c r="E2165" s="59">
        <v>5</v>
      </c>
      <c r="F2165" s="59" t="s">
        <v>20</v>
      </c>
    </row>
    <row r="2166" spans="1:6" x14ac:dyDescent="0.25">
      <c r="A2166" s="59" t="s">
        <v>3380</v>
      </c>
      <c r="B2166" s="59" t="s">
        <v>3381</v>
      </c>
      <c r="C2166" s="59" t="s">
        <v>4331</v>
      </c>
      <c r="D2166" s="59" t="s">
        <v>4332</v>
      </c>
      <c r="E2166" s="59">
        <v>5</v>
      </c>
      <c r="F2166" s="59" t="s">
        <v>20</v>
      </c>
    </row>
    <row r="2167" spans="1:6" x14ac:dyDescent="0.25">
      <c r="A2167" s="59" t="s">
        <v>3380</v>
      </c>
      <c r="B2167" s="59" t="s">
        <v>3381</v>
      </c>
      <c r="C2167" s="59" t="s">
        <v>4333</v>
      </c>
      <c r="D2167" s="59" t="s">
        <v>4334</v>
      </c>
      <c r="E2167" s="59">
        <v>5</v>
      </c>
      <c r="F2167" s="59" t="s">
        <v>20</v>
      </c>
    </row>
    <row r="2168" spans="1:6" x14ac:dyDescent="0.25">
      <c r="A2168" s="59" t="s">
        <v>3380</v>
      </c>
      <c r="B2168" s="59" t="s">
        <v>3381</v>
      </c>
      <c r="C2168" s="59" t="s">
        <v>4335</v>
      </c>
      <c r="D2168" s="59" t="s">
        <v>4336</v>
      </c>
      <c r="E2168" s="59">
        <v>4</v>
      </c>
      <c r="F2168" s="59" t="s">
        <v>9</v>
      </c>
    </row>
    <row r="2169" spans="1:6" x14ac:dyDescent="0.25">
      <c r="A2169" s="59" t="s">
        <v>3380</v>
      </c>
      <c r="B2169" s="59" t="s">
        <v>3381</v>
      </c>
      <c r="C2169" s="59" t="s">
        <v>4337</v>
      </c>
      <c r="D2169" s="59" t="s">
        <v>4338</v>
      </c>
      <c r="E2169" s="59">
        <v>5</v>
      </c>
      <c r="F2169" s="59" t="s">
        <v>20</v>
      </c>
    </row>
    <row r="2170" spans="1:6" x14ac:dyDescent="0.25">
      <c r="A2170" s="59" t="s">
        <v>3380</v>
      </c>
      <c r="B2170" s="59" t="s">
        <v>3381</v>
      </c>
      <c r="C2170" s="59" t="s">
        <v>4339</v>
      </c>
      <c r="D2170" s="59" t="s">
        <v>4340</v>
      </c>
      <c r="E2170" s="59">
        <v>5</v>
      </c>
      <c r="F2170" s="59" t="s">
        <v>20</v>
      </c>
    </row>
    <row r="2171" spans="1:6" x14ac:dyDescent="0.25">
      <c r="A2171" s="59" t="s">
        <v>3380</v>
      </c>
      <c r="B2171" s="59" t="s">
        <v>3381</v>
      </c>
      <c r="C2171" s="59" t="s">
        <v>4341</v>
      </c>
      <c r="D2171" s="59" t="s">
        <v>4342</v>
      </c>
      <c r="E2171" s="59">
        <v>5</v>
      </c>
      <c r="F2171" s="59" t="s">
        <v>20</v>
      </c>
    </row>
    <row r="2172" spans="1:6" x14ac:dyDescent="0.25">
      <c r="A2172" s="59" t="s">
        <v>3380</v>
      </c>
      <c r="B2172" s="59" t="s">
        <v>3381</v>
      </c>
      <c r="C2172" s="59" t="s">
        <v>4343</v>
      </c>
      <c r="D2172" s="59" t="s">
        <v>4344</v>
      </c>
      <c r="E2172" s="59">
        <v>5</v>
      </c>
      <c r="F2172" s="59" t="s">
        <v>20</v>
      </c>
    </row>
    <row r="2173" spans="1:6" x14ac:dyDescent="0.25">
      <c r="A2173" s="59" t="s">
        <v>3380</v>
      </c>
      <c r="B2173" s="59" t="s">
        <v>3381</v>
      </c>
      <c r="C2173" s="59" t="s">
        <v>4345</v>
      </c>
      <c r="D2173" s="59" t="s">
        <v>4346</v>
      </c>
      <c r="E2173" s="59">
        <v>5</v>
      </c>
      <c r="F2173" s="59" t="s">
        <v>20</v>
      </c>
    </row>
    <row r="2174" spans="1:6" x14ac:dyDescent="0.25">
      <c r="A2174" s="59" t="s">
        <v>3380</v>
      </c>
      <c r="B2174" s="59" t="s">
        <v>3381</v>
      </c>
      <c r="C2174" s="59" t="s">
        <v>4347</v>
      </c>
      <c r="D2174" s="59" t="s">
        <v>4348</v>
      </c>
      <c r="E2174" s="59">
        <v>5</v>
      </c>
      <c r="F2174" s="59" t="s">
        <v>20</v>
      </c>
    </row>
    <row r="2175" spans="1:6" x14ac:dyDescent="0.25">
      <c r="A2175" s="59" t="s">
        <v>3380</v>
      </c>
      <c r="B2175" s="59" t="s">
        <v>3381</v>
      </c>
      <c r="C2175" s="59" t="s">
        <v>4349</v>
      </c>
      <c r="D2175" s="59" t="s">
        <v>4350</v>
      </c>
      <c r="E2175" s="59">
        <v>5</v>
      </c>
      <c r="F2175" s="59" t="s">
        <v>20</v>
      </c>
    </row>
    <row r="2176" spans="1:6" x14ac:dyDescent="0.25">
      <c r="A2176" s="59" t="s">
        <v>3380</v>
      </c>
      <c r="B2176" s="59" t="s">
        <v>3381</v>
      </c>
      <c r="C2176" s="59" t="s">
        <v>4351</v>
      </c>
      <c r="D2176" s="59" t="s">
        <v>4352</v>
      </c>
      <c r="E2176" s="59">
        <v>3</v>
      </c>
      <c r="F2176" s="59" t="s">
        <v>9</v>
      </c>
    </row>
    <row r="2177" spans="1:6" x14ac:dyDescent="0.25">
      <c r="A2177" s="59" t="s">
        <v>3380</v>
      </c>
      <c r="B2177" s="59" t="s">
        <v>3381</v>
      </c>
      <c r="C2177" s="59" t="s">
        <v>4353</v>
      </c>
      <c r="D2177" s="59" t="s">
        <v>4354</v>
      </c>
      <c r="E2177" s="59">
        <v>4</v>
      </c>
      <c r="F2177" s="59" t="s">
        <v>20</v>
      </c>
    </row>
    <row r="2178" spans="1:6" x14ac:dyDescent="0.25">
      <c r="A2178" s="59" t="s">
        <v>3380</v>
      </c>
      <c r="B2178" s="59" t="s">
        <v>3381</v>
      </c>
      <c r="C2178" s="59" t="s">
        <v>4355</v>
      </c>
      <c r="D2178" s="59" t="s">
        <v>4356</v>
      </c>
      <c r="E2178" s="59">
        <v>4</v>
      </c>
      <c r="F2178" s="59" t="s">
        <v>20</v>
      </c>
    </row>
    <row r="2179" spans="1:6" x14ac:dyDescent="0.25">
      <c r="A2179" s="59" t="s">
        <v>3380</v>
      </c>
      <c r="B2179" s="59" t="s">
        <v>3381</v>
      </c>
      <c r="C2179" s="59" t="s">
        <v>4357</v>
      </c>
      <c r="D2179" s="59" t="s">
        <v>4358</v>
      </c>
      <c r="E2179" s="59">
        <v>4</v>
      </c>
      <c r="F2179" s="59" t="s">
        <v>20</v>
      </c>
    </row>
    <row r="2180" spans="1:6" x14ac:dyDescent="0.25">
      <c r="A2180" s="59" t="s">
        <v>3380</v>
      </c>
      <c r="B2180" s="59" t="s">
        <v>3381</v>
      </c>
      <c r="C2180" s="59" t="s">
        <v>4359</v>
      </c>
      <c r="D2180" s="59" t="s">
        <v>4360</v>
      </c>
      <c r="E2180" s="59">
        <v>4</v>
      </c>
      <c r="F2180" s="59" t="s">
        <v>20</v>
      </c>
    </row>
    <row r="2181" spans="1:6" x14ac:dyDescent="0.25">
      <c r="A2181" s="59" t="s">
        <v>3380</v>
      </c>
      <c r="B2181" s="59" t="s">
        <v>3381</v>
      </c>
      <c r="C2181" s="59" t="s">
        <v>4361</v>
      </c>
      <c r="D2181" s="59" t="s">
        <v>4362</v>
      </c>
      <c r="E2181" s="59">
        <v>4</v>
      </c>
      <c r="F2181" s="59" t="s">
        <v>20</v>
      </c>
    </row>
    <row r="2182" spans="1:6" x14ac:dyDescent="0.25">
      <c r="A2182" s="59" t="s">
        <v>3380</v>
      </c>
      <c r="B2182" s="59" t="s">
        <v>3381</v>
      </c>
      <c r="C2182" s="59" t="s">
        <v>4363</v>
      </c>
      <c r="D2182" s="59" t="s">
        <v>4364</v>
      </c>
      <c r="E2182" s="59">
        <v>4</v>
      </c>
      <c r="F2182" s="59" t="s">
        <v>20</v>
      </c>
    </row>
    <row r="2183" spans="1:6" x14ac:dyDescent="0.25">
      <c r="A2183" s="59" t="s">
        <v>3380</v>
      </c>
      <c r="B2183" s="59" t="s">
        <v>3381</v>
      </c>
      <c r="C2183" s="59" t="s">
        <v>4365</v>
      </c>
      <c r="D2183" s="59" t="s">
        <v>4366</v>
      </c>
      <c r="E2183" s="59">
        <v>4</v>
      </c>
      <c r="F2183" s="59" t="s">
        <v>20</v>
      </c>
    </row>
    <row r="2184" spans="1:6" x14ac:dyDescent="0.25">
      <c r="A2184" s="59" t="s">
        <v>3380</v>
      </c>
      <c r="B2184" s="59" t="s">
        <v>3381</v>
      </c>
      <c r="C2184" s="59" t="s">
        <v>4367</v>
      </c>
      <c r="D2184" s="59" t="s">
        <v>4368</v>
      </c>
      <c r="E2184" s="59">
        <v>3</v>
      </c>
      <c r="F2184" s="59" t="s">
        <v>9</v>
      </c>
    </row>
    <row r="2185" spans="1:6" x14ac:dyDescent="0.25">
      <c r="A2185" s="59" t="s">
        <v>3380</v>
      </c>
      <c r="B2185" s="59" t="s">
        <v>3381</v>
      </c>
      <c r="C2185" s="59" t="s">
        <v>4369</v>
      </c>
      <c r="D2185" s="59" t="s">
        <v>4370</v>
      </c>
      <c r="E2185" s="59">
        <v>4</v>
      </c>
      <c r="F2185" s="59" t="s">
        <v>20</v>
      </c>
    </row>
    <row r="2186" spans="1:6" x14ac:dyDescent="0.25">
      <c r="A2186" s="59" t="s">
        <v>3380</v>
      </c>
      <c r="B2186" s="59" t="s">
        <v>3381</v>
      </c>
      <c r="C2186" s="59" t="s">
        <v>4371</v>
      </c>
      <c r="D2186" s="59" t="s">
        <v>4372</v>
      </c>
      <c r="E2186" s="59">
        <v>4</v>
      </c>
      <c r="F2186" s="59" t="s">
        <v>20</v>
      </c>
    </row>
    <row r="2187" spans="1:6" x14ac:dyDescent="0.25">
      <c r="A2187" s="59" t="s">
        <v>3380</v>
      </c>
      <c r="B2187" s="59" t="s">
        <v>3381</v>
      </c>
      <c r="C2187" s="59" t="s">
        <v>4373</v>
      </c>
      <c r="D2187" s="59" t="s">
        <v>4374</v>
      </c>
      <c r="E2187" s="59">
        <v>3</v>
      </c>
      <c r="F2187" s="59" t="s">
        <v>9</v>
      </c>
    </row>
    <row r="2188" spans="1:6" x14ac:dyDescent="0.25">
      <c r="A2188" s="59" t="s">
        <v>3380</v>
      </c>
      <c r="B2188" s="59" t="s">
        <v>3381</v>
      </c>
      <c r="C2188" s="59" t="s">
        <v>4375</v>
      </c>
      <c r="D2188" s="59" t="s">
        <v>4376</v>
      </c>
      <c r="E2188" s="59">
        <v>4</v>
      </c>
      <c r="F2188" s="59" t="s">
        <v>20</v>
      </c>
    </row>
    <row r="2189" spans="1:6" x14ac:dyDescent="0.25">
      <c r="A2189" s="59" t="s">
        <v>3380</v>
      </c>
      <c r="B2189" s="59" t="s">
        <v>3381</v>
      </c>
      <c r="C2189" s="59" t="s">
        <v>4377</v>
      </c>
      <c r="D2189" s="59" t="s">
        <v>4378</v>
      </c>
      <c r="E2189" s="59">
        <v>4</v>
      </c>
      <c r="F2189" s="59" t="s">
        <v>9</v>
      </c>
    </row>
    <row r="2190" spans="1:6" x14ac:dyDescent="0.25">
      <c r="A2190" s="59" t="s">
        <v>3380</v>
      </c>
      <c r="B2190" s="59" t="s">
        <v>3381</v>
      </c>
      <c r="C2190" s="59" t="s">
        <v>4379</v>
      </c>
      <c r="D2190" s="59" t="s">
        <v>4380</v>
      </c>
      <c r="E2190" s="59">
        <v>5</v>
      </c>
      <c r="F2190" s="59" t="s">
        <v>20</v>
      </c>
    </row>
    <row r="2191" spans="1:6" x14ac:dyDescent="0.25">
      <c r="A2191" s="59" t="s">
        <v>3380</v>
      </c>
      <c r="B2191" s="59" t="s">
        <v>3381</v>
      </c>
      <c r="C2191" s="59" t="s">
        <v>4381</v>
      </c>
      <c r="D2191" s="59" t="s">
        <v>4382</v>
      </c>
      <c r="E2191" s="59">
        <v>5</v>
      </c>
      <c r="F2191" s="59" t="s">
        <v>20</v>
      </c>
    </row>
    <row r="2192" spans="1:6" x14ac:dyDescent="0.25">
      <c r="A2192" s="59" t="s">
        <v>3380</v>
      </c>
      <c r="B2192" s="59" t="s">
        <v>3381</v>
      </c>
      <c r="C2192" s="59" t="s">
        <v>4383</v>
      </c>
      <c r="D2192" s="59" t="s">
        <v>4384</v>
      </c>
      <c r="E2192" s="59">
        <v>5</v>
      </c>
      <c r="F2192" s="59" t="s">
        <v>20</v>
      </c>
    </row>
    <row r="2193" spans="1:6" x14ac:dyDescent="0.25">
      <c r="A2193" s="59" t="s">
        <v>3380</v>
      </c>
      <c r="B2193" s="59" t="s">
        <v>3381</v>
      </c>
      <c r="C2193" s="59" t="s">
        <v>4385</v>
      </c>
      <c r="D2193" s="59" t="s">
        <v>4386</v>
      </c>
      <c r="E2193" s="59">
        <v>5</v>
      </c>
      <c r="F2193" s="59" t="s">
        <v>20</v>
      </c>
    </row>
    <row r="2194" spans="1:6" x14ac:dyDescent="0.25">
      <c r="A2194" s="59" t="s">
        <v>3380</v>
      </c>
      <c r="B2194" s="59" t="s">
        <v>3381</v>
      </c>
      <c r="C2194" s="59" t="s">
        <v>4387</v>
      </c>
      <c r="D2194" s="59" t="s">
        <v>4388</v>
      </c>
      <c r="E2194" s="59">
        <v>5</v>
      </c>
      <c r="F2194" s="59" t="s">
        <v>20</v>
      </c>
    </row>
    <row r="2195" spans="1:6" x14ac:dyDescent="0.25">
      <c r="A2195" s="59" t="s">
        <v>3380</v>
      </c>
      <c r="B2195" s="59" t="s">
        <v>3381</v>
      </c>
      <c r="C2195" s="59" t="s">
        <v>4389</v>
      </c>
      <c r="D2195" s="59" t="s">
        <v>4390</v>
      </c>
      <c r="E2195" s="59">
        <v>4</v>
      </c>
      <c r="F2195" s="59" t="s">
        <v>20</v>
      </c>
    </row>
    <row r="2196" spans="1:6" x14ac:dyDescent="0.25">
      <c r="A2196" s="59" t="s">
        <v>3380</v>
      </c>
      <c r="B2196" s="59" t="s">
        <v>3381</v>
      </c>
      <c r="C2196" s="59" t="s">
        <v>4391</v>
      </c>
      <c r="D2196" s="59" t="s">
        <v>4392</v>
      </c>
      <c r="E2196" s="59">
        <v>3</v>
      </c>
      <c r="F2196" s="59" t="s">
        <v>9</v>
      </c>
    </row>
    <row r="2197" spans="1:6" x14ac:dyDescent="0.25">
      <c r="A2197" s="59" t="s">
        <v>3380</v>
      </c>
      <c r="B2197" s="59" t="s">
        <v>3381</v>
      </c>
      <c r="C2197" s="59" t="s">
        <v>4393</v>
      </c>
      <c r="D2197" s="59" t="s">
        <v>4394</v>
      </c>
      <c r="E2197" s="59">
        <v>4</v>
      </c>
      <c r="F2197" s="59" t="s">
        <v>9</v>
      </c>
    </row>
    <row r="2198" spans="1:6" x14ac:dyDescent="0.25">
      <c r="A2198" s="59" t="s">
        <v>3380</v>
      </c>
      <c r="B2198" s="59" t="s">
        <v>3381</v>
      </c>
      <c r="C2198" s="59" t="s">
        <v>4395</v>
      </c>
      <c r="D2198" s="59" t="s">
        <v>4396</v>
      </c>
      <c r="E2198" s="59">
        <v>5</v>
      </c>
      <c r="F2198" s="59" t="s">
        <v>20</v>
      </c>
    </row>
    <row r="2199" spans="1:6" x14ac:dyDescent="0.25">
      <c r="A2199" s="59" t="s">
        <v>3380</v>
      </c>
      <c r="B2199" s="59" t="s">
        <v>3381</v>
      </c>
      <c r="C2199" s="59" t="s">
        <v>4397</v>
      </c>
      <c r="D2199" s="59" t="s">
        <v>4398</v>
      </c>
      <c r="E2199" s="59">
        <v>5</v>
      </c>
      <c r="F2199" s="59" t="s">
        <v>20</v>
      </c>
    </row>
    <row r="2200" spans="1:6" x14ac:dyDescent="0.25">
      <c r="A2200" s="59" t="s">
        <v>3380</v>
      </c>
      <c r="B2200" s="59" t="s">
        <v>3381</v>
      </c>
      <c r="C2200" s="59" t="s">
        <v>4399</v>
      </c>
      <c r="D2200" s="59" t="s">
        <v>4400</v>
      </c>
      <c r="E2200" s="59">
        <v>5</v>
      </c>
      <c r="F2200" s="59" t="s">
        <v>20</v>
      </c>
    </row>
    <row r="2201" spans="1:6" x14ac:dyDescent="0.25">
      <c r="A2201" s="59" t="s">
        <v>3380</v>
      </c>
      <c r="B2201" s="59" t="s">
        <v>3381</v>
      </c>
      <c r="C2201" s="59" t="s">
        <v>4401</v>
      </c>
      <c r="D2201" s="59" t="s">
        <v>4402</v>
      </c>
      <c r="E2201" s="59">
        <v>5</v>
      </c>
      <c r="F2201" s="59" t="s">
        <v>20</v>
      </c>
    </row>
    <row r="2202" spans="1:6" x14ac:dyDescent="0.25">
      <c r="A2202" s="59" t="s">
        <v>3380</v>
      </c>
      <c r="B2202" s="59" t="s">
        <v>3381</v>
      </c>
      <c r="C2202" s="59" t="s">
        <v>4403</v>
      </c>
      <c r="D2202" s="59" t="s">
        <v>4404</v>
      </c>
      <c r="E2202" s="59">
        <v>4</v>
      </c>
      <c r="F2202" s="59" t="s">
        <v>20</v>
      </c>
    </row>
    <row r="2203" spans="1:6" x14ac:dyDescent="0.25">
      <c r="A2203" s="59" t="s">
        <v>3380</v>
      </c>
      <c r="B2203" s="59" t="s">
        <v>3381</v>
      </c>
      <c r="C2203" s="59" t="s">
        <v>4405</v>
      </c>
      <c r="D2203" s="59" t="s">
        <v>4406</v>
      </c>
      <c r="E2203" s="59">
        <v>4</v>
      </c>
      <c r="F2203" s="59" t="s">
        <v>20</v>
      </c>
    </row>
    <row r="2204" spans="1:6" x14ac:dyDescent="0.25">
      <c r="A2204" s="59" t="s">
        <v>3380</v>
      </c>
      <c r="B2204" s="59" t="s">
        <v>3381</v>
      </c>
      <c r="C2204" s="59" t="s">
        <v>4407</v>
      </c>
      <c r="D2204" s="59" t="s">
        <v>4408</v>
      </c>
      <c r="E2204" s="59">
        <v>4</v>
      </c>
      <c r="F2204" s="59" t="s">
        <v>20</v>
      </c>
    </row>
    <row r="2205" spans="1:6" x14ac:dyDescent="0.25">
      <c r="A2205" s="59" t="s">
        <v>3380</v>
      </c>
      <c r="B2205" s="59" t="s">
        <v>3381</v>
      </c>
      <c r="C2205" s="59" t="s">
        <v>4409</v>
      </c>
      <c r="D2205" s="59" t="s">
        <v>4410</v>
      </c>
      <c r="E2205" s="59">
        <v>3</v>
      </c>
      <c r="F2205" s="59" t="s">
        <v>9</v>
      </c>
    </row>
    <row r="2206" spans="1:6" x14ac:dyDescent="0.25">
      <c r="A2206" s="59" t="s">
        <v>3380</v>
      </c>
      <c r="B2206" s="59" t="s">
        <v>3381</v>
      </c>
      <c r="C2206" s="59" t="s">
        <v>4411</v>
      </c>
      <c r="D2206" s="59" t="s">
        <v>4412</v>
      </c>
      <c r="E2206" s="59">
        <v>4</v>
      </c>
      <c r="F2206" s="59" t="s">
        <v>20</v>
      </c>
    </row>
    <row r="2207" spans="1:6" x14ac:dyDescent="0.25">
      <c r="A2207" s="59" t="s">
        <v>3380</v>
      </c>
      <c r="B2207" s="59" t="s">
        <v>3381</v>
      </c>
      <c r="C2207" s="59" t="s">
        <v>4413</v>
      </c>
      <c r="D2207" s="59" t="s">
        <v>4414</v>
      </c>
      <c r="E2207" s="59">
        <v>4</v>
      </c>
      <c r="F2207" s="59" t="s">
        <v>20</v>
      </c>
    </row>
    <row r="2208" spans="1:6" x14ac:dyDescent="0.25">
      <c r="A2208" s="59" t="s">
        <v>3380</v>
      </c>
      <c r="B2208" s="59" t="s">
        <v>3381</v>
      </c>
      <c r="C2208" s="59" t="s">
        <v>4415</v>
      </c>
      <c r="D2208" s="59" t="s">
        <v>4416</v>
      </c>
      <c r="E2208" s="59">
        <v>3</v>
      </c>
      <c r="F2208" s="59" t="s">
        <v>9</v>
      </c>
    </row>
    <row r="2209" spans="1:6" x14ac:dyDescent="0.25">
      <c r="A2209" s="59" t="s">
        <v>3380</v>
      </c>
      <c r="B2209" s="59" t="s">
        <v>3381</v>
      </c>
      <c r="C2209" s="59" t="s">
        <v>4417</v>
      </c>
      <c r="D2209" s="59" t="s">
        <v>4418</v>
      </c>
      <c r="E2209" s="59">
        <v>4</v>
      </c>
      <c r="F2209" s="59" t="s">
        <v>20</v>
      </c>
    </row>
    <row r="2210" spans="1:6" x14ac:dyDescent="0.25">
      <c r="A2210" s="59" t="s">
        <v>3380</v>
      </c>
      <c r="B2210" s="59" t="s">
        <v>3381</v>
      </c>
      <c r="C2210" s="59" t="s">
        <v>4419</v>
      </c>
      <c r="D2210" s="59" t="s">
        <v>4420</v>
      </c>
      <c r="E2210" s="59">
        <v>4</v>
      </c>
      <c r="F2210" s="59" t="s">
        <v>20</v>
      </c>
    </row>
    <row r="2211" spans="1:6" x14ac:dyDescent="0.25">
      <c r="A2211" s="59" t="s">
        <v>3380</v>
      </c>
      <c r="B2211" s="59" t="s">
        <v>3381</v>
      </c>
      <c r="C2211" s="59" t="s">
        <v>4421</v>
      </c>
      <c r="D2211" s="59" t="s">
        <v>4422</v>
      </c>
      <c r="E2211" s="59">
        <v>4</v>
      </c>
      <c r="F2211" s="59" t="s">
        <v>20</v>
      </c>
    </row>
    <row r="2212" spans="1:6" x14ac:dyDescent="0.25">
      <c r="A2212" s="59" t="s">
        <v>3380</v>
      </c>
      <c r="B2212" s="59" t="s">
        <v>3381</v>
      </c>
      <c r="C2212" s="59" t="s">
        <v>4423</v>
      </c>
      <c r="D2212" s="59" t="s">
        <v>4424</v>
      </c>
      <c r="E2212" s="59">
        <v>4</v>
      </c>
      <c r="F2212" s="59" t="s">
        <v>20</v>
      </c>
    </row>
    <row r="2213" spans="1:6" x14ac:dyDescent="0.25">
      <c r="A2213" s="59" t="s">
        <v>3380</v>
      </c>
      <c r="B2213" s="59" t="s">
        <v>3381</v>
      </c>
      <c r="C2213" s="59" t="s">
        <v>4425</v>
      </c>
      <c r="D2213" s="59" t="s">
        <v>4426</v>
      </c>
      <c r="E2213" s="59">
        <v>4</v>
      </c>
      <c r="F2213" s="59" t="s">
        <v>20</v>
      </c>
    </row>
    <row r="2214" spans="1:6" x14ac:dyDescent="0.25">
      <c r="A2214" s="59" t="s">
        <v>3380</v>
      </c>
      <c r="B2214" s="59" t="s">
        <v>3381</v>
      </c>
      <c r="C2214" s="59" t="s">
        <v>4427</v>
      </c>
      <c r="D2214" s="59" t="s">
        <v>4428</v>
      </c>
      <c r="E2214" s="59">
        <v>4</v>
      </c>
      <c r="F2214" s="59" t="s">
        <v>20</v>
      </c>
    </row>
    <row r="2215" spans="1:6" x14ac:dyDescent="0.25">
      <c r="A2215" s="59" t="s">
        <v>3380</v>
      </c>
      <c r="B2215" s="59" t="s">
        <v>3381</v>
      </c>
      <c r="C2215" s="59" t="s">
        <v>4429</v>
      </c>
      <c r="D2215" s="59" t="s">
        <v>4430</v>
      </c>
      <c r="E2215" s="59">
        <v>4</v>
      </c>
      <c r="F2215" s="59" t="s">
        <v>20</v>
      </c>
    </row>
    <row r="2216" spans="1:6" x14ac:dyDescent="0.25">
      <c r="A2216" s="59" t="s">
        <v>3380</v>
      </c>
      <c r="B2216" s="59" t="s">
        <v>3381</v>
      </c>
      <c r="C2216" s="59" t="s">
        <v>4431</v>
      </c>
      <c r="D2216" s="59" t="s">
        <v>4432</v>
      </c>
      <c r="E2216" s="59">
        <v>4</v>
      </c>
      <c r="F2216" s="59" t="s">
        <v>20</v>
      </c>
    </row>
    <row r="2217" spans="1:6" x14ac:dyDescent="0.25">
      <c r="A2217" s="59" t="s">
        <v>3380</v>
      </c>
      <c r="B2217" s="59" t="s">
        <v>3381</v>
      </c>
      <c r="C2217" s="59" t="s">
        <v>4433</v>
      </c>
      <c r="D2217" s="59" t="s">
        <v>4434</v>
      </c>
      <c r="E2217" s="59">
        <v>4</v>
      </c>
      <c r="F2217" s="59" t="s">
        <v>20</v>
      </c>
    </row>
    <row r="2218" spans="1:6" x14ac:dyDescent="0.25">
      <c r="A2218" s="59" t="s">
        <v>3380</v>
      </c>
      <c r="B2218" s="59" t="s">
        <v>3381</v>
      </c>
      <c r="C2218" s="59" t="s">
        <v>4435</v>
      </c>
      <c r="D2218" s="59" t="s">
        <v>4436</v>
      </c>
      <c r="E2218" s="59">
        <v>4</v>
      </c>
      <c r="F2218" s="59" t="s">
        <v>20</v>
      </c>
    </row>
    <row r="2219" spans="1:6" x14ac:dyDescent="0.25">
      <c r="A2219" s="59" t="s">
        <v>3380</v>
      </c>
      <c r="B2219" s="59" t="s">
        <v>3381</v>
      </c>
      <c r="C2219" s="59" t="s">
        <v>4437</v>
      </c>
      <c r="D2219" s="59" t="s">
        <v>4438</v>
      </c>
      <c r="E2219" s="59">
        <v>4</v>
      </c>
      <c r="F2219" s="59" t="s">
        <v>20</v>
      </c>
    </row>
    <row r="2220" spans="1:6" x14ac:dyDescent="0.25">
      <c r="A2220" s="59" t="s">
        <v>3380</v>
      </c>
      <c r="B2220" s="59" t="s">
        <v>3381</v>
      </c>
      <c r="C2220" s="59" t="s">
        <v>4439</v>
      </c>
      <c r="D2220" s="59" t="s">
        <v>4440</v>
      </c>
      <c r="E2220" s="59">
        <v>4</v>
      </c>
      <c r="F2220" s="59" t="s">
        <v>20</v>
      </c>
    </row>
    <row r="2221" spans="1:6" x14ac:dyDescent="0.25">
      <c r="A2221" s="59" t="s">
        <v>3380</v>
      </c>
      <c r="B2221" s="59" t="s">
        <v>3381</v>
      </c>
      <c r="C2221" s="59" t="s">
        <v>4441</v>
      </c>
      <c r="D2221" s="59" t="s">
        <v>4442</v>
      </c>
      <c r="E2221" s="59">
        <v>4</v>
      </c>
      <c r="F2221" s="59" t="s">
        <v>20</v>
      </c>
    </row>
    <row r="2222" spans="1:6" x14ac:dyDescent="0.25">
      <c r="A2222" s="59" t="s">
        <v>3380</v>
      </c>
      <c r="B2222" s="59" t="s">
        <v>3381</v>
      </c>
      <c r="C2222" s="59" t="s">
        <v>4443</v>
      </c>
      <c r="D2222" s="59" t="s">
        <v>4444</v>
      </c>
      <c r="E2222" s="59">
        <v>4</v>
      </c>
      <c r="F2222" s="59" t="s">
        <v>20</v>
      </c>
    </row>
    <row r="2223" spans="1:6" x14ac:dyDescent="0.25">
      <c r="A2223" s="59" t="s">
        <v>3380</v>
      </c>
      <c r="B2223" s="59" t="s">
        <v>3381</v>
      </c>
      <c r="C2223" s="59" t="s">
        <v>4445</v>
      </c>
      <c r="D2223" s="59" t="s">
        <v>4446</v>
      </c>
      <c r="E2223" s="59">
        <v>2</v>
      </c>
      <c r="F2223" s="59" t="s">
        <v>9</v>
      </c>
    </row>
    <row r="2224" spans="1:6" x14ac:dyDescent="0.25">
      <c r="A2224" s="59" t="s">
        <v>3380</v>
      </c>
      <c r="B2224" s="59" t="s">
        <v>3381</v>
      </c>
      <c r="C2224" s="59" t="s">
        <v>4447</v>
      </c>
      <c r="D2224" s="59" t="s">
        <v>4448</v>
      </c>
      <c r="E2224" s="59">
        <v>3</v>
      </c>
      <c r="F2224" s="59" t="s">
        <v>9</v>
      </c>
    </row>
    <row r="2225" spans="1:6" x14ac:dyDescent="0.25">
      <c r="A2225" s="59" t="s">
        <v>3380</v>
      </c>
      <c r="B2225" s="59" t="s">
        <v>3381</v>
      </c>
      <c r="C2225" s="59" t="s">
        <v>4449</v>
      </c>
      <c r="D2225" s="59" t="s">
        <v>4450</v>
      </c>
      <c r="E2225" s="59">
        <v>4</v>
      </c>
      <c r="F2225" s="59" t="s">
        <v>20</v>
      </c>
    </row>
    <row r="2226" spans="1:6" x14ac:dyDescent="0.25">
      <c r="A2226" s="59" t="s">
        <v>3380</v>
      </c>
      <c r="B2226" s="59" t="s">
        <v>3381</v>
      </c>
      <c r="C2226" s="59" t="s">
        <v>4451</v>
      </c>
      <c r="D2226" s="59" t="s">
        <v>4452</v>
      </c>
      <c r="E2226" s="59">
        <v>4</v>
      </c>
      <c r="F2226" s="59" t="s">
        <v>20</v>
      </c>
    </row>
    <row r="2227" spans="1:6" x14ac:dyDescent="0.25">
      <c r="A2227" s="59" t="s">
        <v>3380</v>
      </c>
      <c r="B2227" s="59" t="s">
        <v>3381</v>
      </c>
      <c r="C2227" s="59" t="s">
        <v>4453</v>
      </c>
      <c r="D2227" s="59" t="s">
        <v>4454</v>
      </c>
      <c r="E2227" s="59">
        <v>4</v>
      </c>
      <c r="F2227" s="59" t="s">
        <v>20</v>
      </c>
    </row>
    <row r="2228" spans="1:6" x14ac:dyDescent="0.25">
      <c r="A2228" s="59" t="s">
        <v>3380</v>
      </c>
      <c r="B2228" s="59" t="s">
        <v>3381</v>
      </c>
      <c r="C2228" s="59" t="s">
        <v>4455</v>
      </c>
      <c r="D2228" s="59" t="s">
        <v>4456</v>
      </c>
      <c r="E2228" s="59">
        <v>3</v>
      </c>
      <c r="F2228" s="59" t="s">
        <v>9</v>
      </c>
    </row>
    <row r="2229" spans="1:6" x14ac:dyDescent="0.25">
      <c r="A2229" s="59" t="s">
        <v>3380</v>
      </c>
      <c r="B2229" s="59" t="s">
        <v>3381</v>
      </c>
      <c r="C2229" s="59" t="s">
        <v>4457</v>
      </c>
      <c r="D2229" s="59" t="s">
        <v>4458</v>
      </c>
      <c r="E2229" s="59">
        <v>4</v>
      </c>
      <c r="F2229" s="59" t="s">
        <v>20</v>
      </c>
    </row>
    <row r="2230" spans="1:6" x14ac:dyDescent="0.25">
      <c r="A2230" s="59" t="s">
        <v>3380</v>
      </c>
      <c r="B2230" s="59" t="s">
        <v>3381</v>
      </c>
      <c r="C2230" s="59" t="s">
        <v>4459</v>
      </c>
      <c r="D2230" s="59" t="s">
        <v>4460</v>
      </c>
      <c r="E2230" s="59">
        <v>4</v>
      </c>
      <c r="F2230" s="59" t="s">
        <v>20</v>
      </c>
    </row>
    <row r="2231" spans="1:6" x14ac:dyDescent="0.25">
      <c r="A2231" s="59" t="s">
        <v>3380</v>
      </c>
      <c r="B2231" s="59" t="s">
        <v>3381</v>
      </c>
      <c r="C2231" s="59" t="s">
        <v>4461</v>
      </c>
      <c r="D2231" s="59" t="s">
        <v>4462</v>
      </c>
      <c r="E2231" s="59">
        <v>4</v>
      </c>
      <c r="F2231" s="59" t="s">
        <v>20</v>
      </c>
    </row>
    <row r="2232" spans="1:6" x14ac:dyDescent="0.25">
      <c r="A2232" s="59" t="s">
        <v>3380</v>
      </c>
      <c r="B2232" s="59" t="s">
        <v>3381</v>
      </c>
      <c r="C2232" s="59" t="s">
        <v>4463</v>
      </c>
      <c r="D2232" s="59" t="s">
        <v>4464</v>
      </c>
      <c r="E2232" s="59">
        <v>3</v>
      </c>
      <c r="F2232" s="59" t="s">
        <v>9</v>
      </c>
    </row>
    <row r="2233" spans="1:6" x14ac:dyDescent="0.25">
      <c r="A2233" s="59" t="s">
        <v>3380</v>
      </c>
      <c r="B2233" s="59" t="s">
        <v>3381</v>
      </c>
      <c r="C2233" s="59" t="s">
        <v>4465</v>
      </c>
      <c r="D2233" s="59" t="s">
        <v>4466</v>
      </c>
      <c r="E2233" s="59">
        <v>4</v>
      </c>
      <c r="F2233" s="59" t="s">
        <v>20</v>
      </c>
    </row>
    <row r="2234" spans="1:6" x14ac:dyDescent="0.25">
      <c r="A2234" s="59" t="s">
        <v>3380</v>
      </c>
      <c r="B2234" s="59" t="s">
        <v>3381</v>
      </c>
      <c r="C2234" s="59" t="s">
        <v>4467</v>
      </c>
      <c r="D2234" s="59" t="s">
        <v>4468</v>
      </c>
      <c r="E2234" s="59">
        <v>4</v>
      </c>
      <c r="F2234" s="59" t="s">
        <v>20</v>
      </c>
    </row>
    <row r="2235" spans="1:6" x14ac:dyDescent="0.25">
      <c r="A2235" s="59" t="s">
        <v>3380</v>
      </c>
      <c r="B2235" s="59" t="s">
        <v>3381</v>
      </c>
      <c r="C2235" s="59" t="s">
        <v>4469</v>
      </c>
      <c r="D2235" s="59" t="s">
        <v>4470</v>
      </c>
      <c r="E2235" s="59">
        <v>4</v>
      </c>
      <c r="F2235" s="59" t="s">
        <v>20</v>
      </c>
    </row>
    <row r="2236" spans="1:6" x14ac:dyDescent="0.25">
      <c r="A2236" s="59" t="s">
        <v>3380</v>
      </c>
      <c r="B2236" s="59" t="s">
        <v>3381</v>
      </c>
      <c r="C2236" s="59" t="s">
        <v>4471</v>
      </c>
      <c r="D2236" s="59" t="s">
        <v>4472</v>
      </c>
      <c r="E2236" s="59">
        <v>3</v>
      </c>
      <c r="F2236" s="59" t="s">
        <v>20</v>
      </c>
    </row>
    <row r="2237" spans="1:6" x14ac:dyDescent="0.25">
      <c r="A2237" s="59" t="s">
        <v>3380</v>
      </c>
      <c r="B2237" s="59" t="s">
        <v>3381</v>
      </c>
      <c r="C2237" s="59" t="s">
        <v>4473</v>
      </c>
      <c r="D2237" s="59" t="s">
        <v>4474</v>
      </c>
      <c r="E2237" s="59">
        <v>3</v>
      </c>
      <c r="F2237" s="59" t="s">
        <v>20</v>
      </c>
    </row>
    <row r="2238" spans="1:6" x14ac:dyDescent="0.25">
      <c r="A2238" s="59" t="s">
        <v>3380</v>
      </c>
      <c r="B2238" s="59" t="s">
        <v>3381</v>
      </c>
      <c r="C2238" s="59" t="s">
        <v>4475</v>
      </c>
      <c r="D2238" s="59" t="s">
        <v>4476</v>
      </c>
      <c r="E2238" s="59">
        <v>3</v>
      </c>
      <c r="F2238" s="59" t="s">
        <v>20</v>
      </c>
    </row>
    <row r="2239" spans="1:6" x14ac:dyDescent="0.25">
      <c r="A2239" s="59" t="s">
        <v>3380</v>
      </c>
      <c r="B2239" s="59" t="s">
        <v>3381</v>
      </c>
      <c r="C2239" s="59" t="s">
        <v>4477</v>
      </c>
      <c r="D2239" s="59" t="s">
        <v>4478</v>
      </c>
      <c r="E2239" s="59">
        <v>3</v>
      </c>
      <c r="F2239" s="59" t="s">
        <v>9</v>
      </c>
    </row>
    <row r="2240" spans="1:6" x14ac:dyDescent="0.25">
      <c r="A2240" s="59" t="s">
        <v>3380</v>
      </c>
      <c r="B2240" s="59" t="s">
        <v>3381</v>
      </c>
      <c r="C2240" s="59" t="s">
        <v>4479</v>
      </c>
      <c r="D2240" s="59" t="s">
        <v>4480</v>
      </c>
      <c r="E2240" s="59">
        <v>4</v>
      </c>
      <c r="F2240" s="59" t="s">
        <v>20</v>
      </c>
    </row>
    <row r="2241" spans="1:6" x14ac:dyDescent="0.25">
      <c r="A2241" s="59" t="s">
        <v>3380</v>
      </c>
      <c r="B2241" s="59" t="s">
        <v>3381</v>
      </c>
      <c r="C2241" s="59" t="s">
        <v>4481</v>
      </c>
      <c r="D2241" s="59" t="s">
        <v>4482</v>
      </c>
      <c r="E2241" s="59">
        <v>4</v>
      </c>
      <c r="F2241" s="59" t="s">
        <v>20</v>
      </c>
    </row>
    <row r="2242" spans="1:6" x14ac:dyDescent="0.25">
      <c r="A2242" s="59" t="s">
        <v>3380</v>
      </c>
      <c r="B2242" s="59" t="s">
        <v>3381</v>
      </c>
      <c r="C2242" s="59" t="s">
        <v>4483</v>
      </c>
      <c r="D2242" s="59" t="s">
        <v>4484</v>
      </c>
      <c r="E2242" s="59">
        <v>4</v>
      </c>
      <c r="F2242" s="59" t="s">
        <v>20</v>
      </c>
    </row>
    <row r="2243" spans="1:6" x14ac:dyDescent="0.25">
      <c r="A2243" s="59" t="s">
        <v>3380</v>
      </c>
      <c r="B2243" s="59" t="s">
        <v>3381</v>
      </c>
      <c r="C2243" s="59" t="s">
        <v>4485</v>
      </c>
      <c r="D2243" s="59" t="s">
        <v>4486</v>
      </c>
      <c r="E2243" s="59">
        <v>4</v>
      </c>
      <c r="F2243" s="59" t="s">
        <v>20</v>
      </c>
    </row>
    <row r="2244" spans="1:6" x14ac:dyDescent="0.25">
      <c r="A2244" s="59" t="s">
        <v>3380</v>
      </c>
      <c r="B2244" s="59" t="s">
        <v>3381</v>
      </c>
      <c r="C2244" s="59" t="s">
        <v>4487</v>
      </c>
      <c r="D2244" s="59" t="s">
        <v>4488</v>
      </c>
      <c r="E2244" s="59">
        <v>4</v>
      </c>
      <c r="F2244" s="59" t="s">
        <v>20</v>
      </c>
    </row>
    <row r="2245" spans="1:6" x14ac:dyDescent="0.25">
      <c r="A2245" s="59" t="s">
        <v>3380</v>
      </c>
      <c r="B2245" s="59" t="s">
        <v>3381</v>
      </c>
      <c r="C2245" s="59" t="s">
        <v>4489</v>
      </c>
      <c r="D2245" s="59" t="s">
        <v>4490</v>
      </c>
      <c r="E2245" s="59">
        <v>4</v>
      </c>
      <c r="F2245" s="59" t="s">
        <v>20</v>
      </c>
    </row>
    <row r="2246" spans="1:6" x14ac:dyDescent="0.25">
      <c r="A2246" s="59" t="s">
        <v>3380</v>
      </c>
      <c r="B2246" s="59" t="s">
        <v>3381</v>
      </c>
      <c r="C2246" s="59" t="s">
        <v>4491</v>
      </c>
      <c r="D2246" s="59" t="s">
        <v>4492</v>
      </c>
      <c r="E2246" s="59">
        <v>3</v>
      </c>
      <c r="F2246" s="59" t="s">
        <v>20</v>
      </c>
    </row>
    <row r="2247" spans="1:6" x14ac:dyDescent="0.25">
      <c r="A2247" s="59" t="s">
        <v>3380</v>
      </c>
      <c r="B2247" s="59" t="s">
        <v>3381</v>
      </c>
      <c r="C2247" s="59" t="s">
        <v>4493</v>
      </c>
      <c r="D2247" s="59" t="s">
        <v>4494</v>
      </c>
      <c r="E2247" s="59">
        <v>3</v>
      </c>
      <c r="F2247" s="59" t="s">
        <v>9</v>
      </c>
    </row>
    <row r="2248" spans="1:6" x14ac:dyDescent="0.25">
      <c r="A2248" s="59" t="s">
        <v>3380</v>
      </c>
      <c r="B2248" s="59" t="s">
        <v>3381</v>
      </c>
      <c r="C2248" s="59" t="s">
        <v>4495</v>
      </c>
      <c r="D2248" s="59" t="s">
        <v>4496</v>
      </c>
      <c r="E2248" s="59">
        <v>4</v>
      </c>
      <c r="F2248" s="59" t="s">
        <v>20</v>
      </c>
    </row>
    <row r="2249" spans="1:6" x14ac:dyDescent="0.25">
      <c r="A2249" s="59" t="s">
        <v>3380</v>
      </c>
      <c r="B2249" s="59" t="s">
        <v>3381</v>
      </c>
      <c r="C2249" s="59" t="s">
        <v>4497</v>
      </c>
      <c r="D2249" s="59" t="s">
        <v>4498</v>
      </c>
      <c r="E2249" s="59">
        <v>4</v>
      </c>
      <c r="F2249" s="59" t="s">
        <v>20</v>
      </c>
    </row>
    <row r="2250" spans="1:6" x14ac:dyDescent="0.25">
      <c r="A2250" s="59" t="s">
        <v>3380</v>
      </c>
      <c r="B2250" s="59" t="s">
        <v>3381</v>
      </c>
      <c r="C2250" s="59" t="s">
        <v>4499</v>
      </c>
      <c r="D2250" s="59" t="s">
        <v>4500</v>
      </c>
      <c r="E2250" s="59">
        <v>4</v>
      </c>
      <c r="F2250" s="59" t="s">
        <v>20</v>
      </c>
    </row>
    <row r="2251" spans="1:6" x14ac:dyDescent="0.25">
      <c r="A2251" s="59" t="s">
        <v>3380</v>
      </c>
      <c r="B2251" s="59" t="s">
        <v>3381</v>
      </c>
      <c r="C2251" s="59" t="s">
        <v>4501</v>
      </c>
      <c r="D2251" s="59" t="s">
        <v>4502</v>
      </c>
      <c r="E2251" s="59">
        <v>4</v>
      </c>
      <c r="F2251" s="59" t="s">
        <v>20</v>
      </c>
    </row>
    <row r="2252" spans="1:6" x14ac:dyDescent="0.25">
      <c r="A2252" s="59" t="s">
        <v>3380</v>
      </c>
      <c r="B2252" s="59" t="s">
        <v>3381</v>
      </c>
      <c r="C2252" s="59" t="s">
        <v>4503</v>
      </c>
      <c r="D2252" s="59" t="s">
        <v>4504</v>
      </c>
      <c r="E2252" s="59">
        <v>4</v>
      </c>
      <c r="F2252" s="59" t="s">
        <v>20</v>
      </c>
    </row>
    <row r="2253" spans="1:6" x14ac:dyDescent="0.25">
      <c r="A2253" s="59" t="s">
        <v>3380</v>
      </c>
      <c r="B2253" s="59" t="s">
        <v>3381</v>
      </c>
      <c r="C2253" s="59" t="s">
        <v>4505</v>
      </c>
      <c r="D2253" s="59" t="s">
        <v>4506</v>
      </c>
      <c r="E2253" s="59">
        <v>4</v>
      </c>
      <c r="F2253" s="59" t="s">
        <v>9</v>
      </c>
    </row>
    <row r="2254" spans="1:6" x14ac:dyDescent="0.25">
      <c r="A2254" s="59" t="s">
        <v>3380</v>
      </c>
      <c r="B2254" s="59" t="s">
        <v>3381</v>
      </c>
      <c r="C2254" s="59" t="s">
        <v>4507</v>
      </c>
      <c r="D2254" s="59" t="s">
        <v>4508</v>
      </c>
      <c r="E2254" s="59">
        <v>5</v>
      </c>
      <c r="F2254" s="59" t="s">
        <v>20</v>
      </c>
    </row>
    <row r="2255" spans="1:6" x14ac:dyDescent="0.25">
      <c r="A2255" s="59" t="s">
        <v>3380</v>
      </c>
      <c r="B2255" s="59" t="s">
        <v>3381</v>
      </c>
      <c r="C2255" s="59" t="s">
        <v>4509</v>
      </c>
      <c r="D2255" s="59" t="s">
        <v>4510</v>
      </c>
      <c r="E2255" s="59">
        <v>5</v>
      </c>
      <c r="F2255" s="59" t="s">
        <v>20</v>
      </c>
    </row>
    <row r="2256" spans="1:6" x14ac:dyDescent="0.25">
      <c r="A2256" s="59" t="s">
        <v>3380</v>
      </c>
      <c r="B2256" s="59" t="s">
        <v>3381</v>
      </c>
      <c r="C2256" s="59" t="s">
        <v>4511</v>
      </c>
      <c r="D2256" s="59" t="s">
        <v>4512</v>
      </c>
      <c r="E2256" s="59">
        <v>5</v>
      </c>
      <c r="F2256" s="59" t="s">
        <v>20</v>
      </c>
    </row>
    <row r="2257" spans="1:6" x14ac:dyDescent="0.25">
      <c r="A2257" s="59" t="s">
        <v>3380</v>
      </c>
      <c r="B2257" s="59" t="s">
        <v>3381</v>
      </c>
      <c r="C2257" s="59" t="s">
        <v>4513</v>
      </c>
      <c r="D2257" s="59" t="s">
        <v>4514</v>
      </c>
      <c r="E2257" s="59">
        <v>4</v>
      </c>
      <c r="F2257" s="59" t="s">
        <v>20</v>
      </c>
    </row>
    <row r="2258" spans="1:6" x14ac:dyDescent="0.25">
      <c r="A2258" s="59" t="s">
        <v>3380</v>
      </c>
      <c r="B2258" s="59" t="s">
        <v>3381</v>
      </c>
      <c r="C2258" s="59" t="s">
        <v>4515</v>
      </c>
      <c r="D2258" s="59" t="s">
        <v>4516</v>
      </c>
      <c r="E2258" s="59">
        <v>4</v>
      </c>
      <c r="F2258" s="59" t="s">
        <v>9</v>
      </c>
    </row>
    <row r="2259" spans="1:6" x14ac:dyDescent="0.25">
      <c r="A2259" s="59" t="s">
        <v>3380</v>
      </c>
      <c r="B2259" s="59" t="s">
        <v>3381</v>
      </c>
      <c r="C2259" s="59" t="s">
        <v>4517</v>
      </c>
      <c r="D2259" s="59" t="s">
        <v>4518</v>
      </c>
      <c r="E2259" s="59">
        <v>5</v>
      </c>
      <c r="F2259" s="59" t="s">
        <v>20</v>
      </c>
    </row>
    <row r="2260" spans="1:6" x14ac:dyDescent="0.25">
      <c r="A2260" s="59" t="s">
        <v>3380</v>
      </c>
      <c r="B2260" s="59" t="s">
        <v>3381</v>
      </c>
      <c r="C2260" s="59" t="s">
        <v>4519</v>
      </c>
      <c r="D2260" s="59" t="s">
        <v>4520</v>
      </c>
      <c r="E2260" s="59">
        <v>5</v>
      </c>
      <c r="F2260" s="59" t="s">
        <v>20</v>
      </c>
    </row>
    <row r="2261" spans="1:6" x14ac:dyDescent="0.25">
      <c r="A2261" s="59" t="s">
        <v>3380</v>
      </c>
      <c r="B2261" s="59" t="s">
        <v>3381</v>
      </c>
      <c r="C2261" s="59" t="s">
        <v>4521</v>
      </c>
      <c r="D2261" s="59" t="s">
        <v>4522</v>
      </c>
      <c r="E2261" s="59">
        <v>4</v>
      </c>
      <c r="F2261" s="59" t="s">
        <v>20</v>
      </c>
    </row>
    <row r="2262" spans="1:6" x14ac:dyDescent="0.25">
      <c r="A2262" s="59" t="s">
        <v>3380</v>
      </c>
      <c r="B2262" s="59" t="s">
        <v>3381</v>
      </c>
      <c r="C2262" s="59" t="s">
        <v>4523</v>
      </c>
      <c r="D2262" s="59" t="s">
        <v>4524</v>
      </c>
      <c r="E2262" s="59">
        <v>4</v>
      </c>
      <c r="F2262" s="59" t="s">
        <v>20</v>
      </c>
    </row>
    <row r="2263" spans="1:6" x14ac:dyDescent="0.25">
      <c r="A2263" s="59" t="s">
        <v>3380</v>
      </c>
      <c r="B2263" s="59" t="s">
        <v>3381</v>
      </c>
      <c r="C2263" s="59" t="s">
        <v>4525</v>
      </c>
      <c r="D2263" s="59" t="s">
        <v>4526</v>
      </c>
      <c r="E2263" s="59">
        <v>4</v>
      </c>
      <c r="F2263" s="59" t="s">
        <v>9</v>
      </c>
    </row>
    <row r="2264" spans="1:6" x14ac:dyDescent="0.25">
      <c r="A2264" s="59" t="s">
        <v>3380</v>
      </c>
      <c r="B2264" s="59" t="s">
        <v>3381</v>
      </c>
      <c r="C2264" s="59" t="s">
        <v>4527</v>
      </c>
      <c r="D2264" s="59" t="s">
        <v>4528</v>
      </c>
      <c r="E2264" s="59">
        <v>5</v>
      </c>
      <c r="F2264" s="59" t="s">
        <v>20</v>
      </c>
    </row>
    <row r="2265" spans="1:6" x14ac:dyDescent="0.25">
      <c r="A2265" s="59" t="s">
        <v>3380</v>
      </c>
      <c r="B2265" s="59" t="s">
        <v>3381</v>
      </c>
      <c r="C2265" s="59" t="s">
        <v>4529</v>
      </c>
      <c r="D2265" s="59" t="s">
        <v>4530</v>
      </c>
      <c r="E2265" s="59">
        <v>5</v>
      </c>
      <c r="F2265" s="59" t="s">
        <v>20</v>
      </c>
    </row>
    <row r="2266" spans="1:6" x14ac:dyDescent="0.25">
      <c r="A2266" s="59" t="s">
        <v>3380</v>
      </c>
      <c r="B2266" s="59" t="s">
        <v>3381</v>
      </c>
      <c r="C2266" s="59" t="s">
        <v>4531</v>
      </c>
      <c r="D2266" s="59" t="s">
        <v>4532</v>
      </c>
      <c r="E2266" s="59">
        <v>5</v>
      </c>
      <c r="F2266" s="59" t="s">
        <v>20</v>
      </c>
    </row>
    <row r="2267" spans="1:6" x14ac:dyDescent="0.25">
      <c r="A2267" s="59" t="s">
        <v>3380</v>
      </c>
      <c r="B2267" s="59" t="s">
        <v>3381</v>
      </c>
      <c r="C2267" s="59" t="s">
        <v>4533</v>
      </c>
      <c r="D2267" s="59" t="s">
        <v>4534</v>
      </c>
      <c r="E2267" s="59">
        <v>4</v>
      </c>
      <c r="F2267" s="59" t="s">
        <v>20</v>
      </c>
    </row>
    <row r="2268" spans="1:6" x14ac:dyDescent="0.25">
      <c r="A2268" s="59" t="s">
        <v>3380</v>
      </c>
      <c r="B2268" s="59" t="s">
        <v>3381</v>
      </c>
      <c r="C2268" s="59" t="s">
        <v>4535</v>
      </c>
      <c r="D2268" s="59" t="s">
        <v>4536</v>
      </c>
      <c r="E2268" s="59">
        <v>4</v>
      </c>
      <c r="F2268" s="59" t="s">
        <v>20</v>
      </c>
    </row>
    <row r="2269" spans="1:6" x14ac:dyDescent="0.25">
      <c r="A2269" s="59" t="s">
        <v>3380</v>
      </c>
      <c r="B2269" s="59" t="s">
        <v>3381</v>
      </c>
      <c r="C2269" s="59" t="s">
        <v>4537</v>
      </c>
      <c r="D2269" s="59" t="s">
        <v>4538</v>
      </c>
      <c r="E2269" s="59">
        <v>4</v>
      </c>
      <c r="F2269" s="59" t="s">
        <v>20</v>
      </c>
    </row>
    <row r="2270" spans="1:6" x14ac:dyDescent="0.25">
      <c r="A2270" s="59" t="s">
        <v>3380</v>
      </c>
      <c r="B2270" s="59" t="s">
        <v>3381</v>
      </c>
      <c r="C2270" s="59" t="s">
        <v>4539</v>
      </c>
      <c r="D2270" s="59" t="s">
        <v>4540</v>
      </c>
      <c r="E2270" s="59">
        <v>4</v>
      </c>
      <c r="F2270" s="59" t="s">
        <v>20</v>
      </c>
    </row>
    <row r="2271" spans="1:6" x14ac:dyDescent="0.25">
      <c r="A2271" s="59" t="s">
        <v>3380</v>
      </c>
      <c r="B2271" s="59" t="s">
        <v>3381</v>
      </c>
      <c r="C2271" s="59" t="s">
        <v>4541</v>
      </c>
      <c r="D2271" s="59" t="s">
        <v>4542</v>
      </c>
      <c r="E2271" s="59">
        <v>4</v>
      </c>
      <c r="F2271" s="59" t="s">
        <v>20</v>
      </c>
    </row>
    <row r="2272" spans="1:6" x14ac:dyDescent="0.25">
      <c r="A2272" s="59" t="s">
        <v>3380</v>
      </c>
      <c r="B2272" s="59" t="s">
        <v>3381</v>
      </c>
      <c r="C2272" s="59" t="s">
        <v>4543</v>
      </c>
      <c r="D2272" s="59" t="s">
        <v>4544</v>
      </c>
      <c r="E2272" s="59">
        <v>4</v>
      </c>
      <c r="F2272" s="59" t="s">
        <v>20</v>
      </c>
    </row>
    <row r="2273" spans="1:6" x14ac:dyDescent="0.25">
      <c r="A2273" s="59" t="s">
        <v>3380</v>
      </c>
      <c r="B2273" s="59" t="s">
        <v>3381</v>
      </c>
      <c r="C2273" s="59" t="s">
        <v>4545</v>
      </c>
      <c r="D2273" s="59" t="s">
        <v>4546</v>
      </c>
      <c r="E2273" s="59">
        <v>4</v>
      </c>
      <c r="F2273" s="59" t="s">
        <v>20</v>
      </c>
    </row>
    <row r="2274" spans="1:6" x14ac:dyDescent="0.25">
      <c r="A2274" s="59" t="s">
        <v>3380</v>
      </c>
      <c r="B2274" s="59" t="s">
        <v>3381</v>
      </c>
      <c r="C2274" s="59" t="s">
        <v>4547</v>
      </c>
      <c r="D2274" s="59" t="s">
        <v>4548</v>
      </c>
      <c r="E2274" s="59">
        <v>4</v>
      </c>
      <c r="F2274" s="59" t="s">
        <v>20</v>
      </c>
    </row>
    <row r="2275" spans="1:6" x14ac:dyDescent="0.25">
      <c r="A2275" s="59" t="s">
        <v>3380</v>
      </c>
      <c r="B2275" s="59" t="s">
        <v>3381</v>
      </c>
      <c r="C2275" s="59" t="s">
        <v>4549</v>
      </c>
      <c r="D2275" s="59" t="s">
        <v>4550</v>
      </c>
      <c r="E2275" s="59">
        <v>4</v>
      </c>
      <c r="F2275" s="59" t="s">
        <v>20</v>
      </c>
    </row>
    <row r="2276" spans="1:6" x14ac:dyDescent="0.25">
      <c r="A2276" s="59" t="s">
        <v>3380</v>
      </c>
      <c r="B2276" s="59" t="s">
        <v>3381</v>
      </c>
      <c r="C2276" s="59" t="s">
        <v>4551</v>
      </c>
      <c r="D2276" s="59" t="s">
        <v>4552</v>
      </c>
      <c r="E2276" s="59">
        <v>2</v>
      </c>
      <c r="F2276" s="59" t="s">
        <v>9</v>
      </c>
    </row>
    <row r="2277" spans="1:6" x14ac:dyDescent="0.25">
      <c r="A2277" s="59" t="s">
        <v>3380</v>
      </c>
      <c r="B2277" s="59" t="s">
        <v>3381</v>
      </c>
      <c r="C2277" s="59" t="s">
        <v>4553</v>
      </c>
      <c r="D2277" s="59" t="s">
        <v>4554</v>
      </c>
      <c r="E2277" s="59">
        <v>3</v>
      </c>
      <c r="F2277" s="59" t="s">
        <v>9</v>
      </c>
    </row>
    <row r="2278" spans="1:6" x14ac:dyDescent="0.25">
      <c r="A2278" s="59" t="s">
        <v>3380</v>
      </c>
      <c r="B2278" s="59" t="s">
        <v>3381</v>
      </c>
      <c r="C2278" s="59" t="s">
        <v>4555</v>
      </c>
      <c r="D2278" s="59" t="s">
        <v>4556</v>
      </c>
      <c r="E2278" s="59">
        <v>4</v>
      </c>
      <c r="F2278" s="59" t="s">
        <v>20</v>
      </c>
    </row>
    <row r="2279" spans="1:6" x14ac:dyDescent="0.25">
      <c r="A2279" s="59" t="s">
        <v>3380</v>
      </c>
      <c r="B2279" s="59" t="s">
        <v>3381</v>
      </c>
      <c r="C2279" s="59" t="s">
        <v>4557</v>
      </c>
      <c r="D2279" s="59" t="s">
        <v>4558</v>
      </c>
      <c r="E2279" s="59">
        <v>4</v>
      </c>
      <c r="F2279" s="59" t="s">
        <v>20</v>
      </c>
    </row>
    <row r="2280" spans="1:6" x14ac:dyDescent="0.25">
      <c r="A2280" s="59" t="s">
        <v>3380</v>
      </c>
      <c r="B2280" s="59" t="s">
        <v>3381</v>
      </c>
      <c r="C2280" s="59" t="s">
        <v>4559</v>
      </c>
      <c r="D2280" s="59" t="s">
        <v>4560</v>
      </c>
      <c r="E2280" s="59">
        <v>3</v>
      </c>
      <c r="F2280" s="59" t="s">
        <v>9</v>
      </c>
    </row>
    <row r="2281" spans="1:6" x14ac:dyDescent="0.25">
      <c r="A2281" s="59" t="s">
        <v>3380</v>
      </c>
      <c r="B2281" s="59" t="s">
        <v>3381</v>
      </c>
      <c r="C2281" s="59" t="s">
        <v>4561</v>
      </c>
      <c r="D2281" s="59" t="s">
        <v>4562</v>
      </c>
      <c r="E2281" s="59">
        <v>4</v>
      </c>
      <c r="F2281" s="59" t="s">
        <v>20</v>
      </c>
    </row>
    <row r="2282" spans="1:6" x14ac:dyDescent="0.25">
      <c r="A2282" s="59" t="s">
        <v>3380</v>
      </c>
      <c r="B2282" s="59" t="s">
        <v>3381</v>
      </c>
      <c r="C2282" s="59" t="s">
        <v>4563</v>
      </c>
      <c r="D2282" s="59" t="s">
        <v>4564</v>
      </c>
      <c r="E2282" s="59">
        <v>4</v>
      </c>
      <c r="F2282" s="59" t="s">
        <v>20</v>
      </c>
    </row>
    <row r="2283" spans="1:6" x14ac:dyDescent="0.25">
      <c r="A2283" s="59" t="s">
        <v>3380</v>
      </c>
      <c r="B2283" s="59" t="s">
        <v>3381</v>
      </c>
      <c r="C2283" s="59" t="s">
        <v>4565</v>
      </c>
      <c r="D2283" s="59" t="s">
        <v>4566</v>
      </c>
      <c r="E2283" s="59">
        <v>4</v>
      </c>
      <c r="F2283" s="59" t="s">
        <v>20</v>
      </c>
    </row>
    <row r="2284" spans="1:6" x14ac:dyDescent="0.25">
      <c r="A2284" s="59" t="s">
        <v>3380</v>
      </c>
      <c r="B2284" s="59" t="s">
        <v>3381</v>
      </c>
      <c r="C2284" s="59" t="s">
        <v>4567</v>
      </c>
      <c r="D2284" s="59" t="s">
        <v>4568</v>
      </c>
      <c r="E2284" s="59">
        <v>3</v>
      </c>
      <c r="F2284" s="59" t="s">
        <v>20</v>
      </c>
    </row>
    <row r="2285" spans="1:6" x14ac:dyDescent="0.25">
      <c r="A2285" s="59" t="s">
        <v>3380</v>
      </c>
      <c r="B2285" s="59" t="s">
        <v>3381</v>
      </c>
      <c r="C2285" s="59" t="s">
        <v>4569</v>
      </c>
      <c r="D2285" s="59" t="s">
        <v>4570</v>
      </c>
      <c r="E2285" s="59">
        <v>2</v>
      </c>
      <c r="F2285" s="59" t="s">
        <v>9</v>
      </c>
    </row>
    <row r="2286" spans="1:6" x14ac:dyDescent="0.25">
      <c r="A2286" s="59" t="s">
        <v>3380</v>
      </c>
      <c r="B2286" s="59" t="s">
        <v>3381</v>
      </c>
      <c r="C2286" s="59" t="s">
        <v>4571</v>
      </c>
      <c r="D2286" s="59" t="s">
        <v>4572</v>
      </c>
      <c r="E2286" s="59">
        <v>3</v>
      </c>
      <c r="F2286" s="59" t="s">
        <v>9</v>
      </c>
    </row>
    <row r="2287" spans="1:6" x14ac:dyDescent="0.25">
      <c r="A2287" s="59" t="s">
        <v>3380</v>
      </c>
      <c r="B2287" s="59" t="s">
        <v>3381</v>
      </c>
      <c r="C2287" s="59" t="s">
        <v>4573</v>
      </c>
      <c r="D2287" s="59" t="s">
        <v>4574</v>
      </c>
      <c r="E2287" s="59">
        <v>4</v>
      </c>
      <c r="F2287" s="59" t="s">
        <v>9</v>
      </c>
    </row>
    <row r="2288" spans="1:6" x14ac:dyDescent="0.25">
      <c r="A2288" s="59" t="s">
        <v>3380</v>
      </c>
      <c r="B2288" s="59" t="s">
        <v>3381</v>
      </c>
      <c r="C2288" s="59" t="s">
        <v>4575</v>
      </c>
      <c r="D2288" s="59" t="s">
        <v>4576</v>
      </c>
      <c r="E2288" s="59">
        <v>5</v>
      </c>
      <c r="F2288" s="59" t="s">
        <v>20</v>
      </c>
    </row>
    <row r="2289" spans="1:6" x14ac:dyDescent="0.25">
      <c r="A2289" s="59" t="s">
        <v>3380</v>
      </c>
      <c r="B2289" s="59" t="s">
        <v>3381</v>
      </c>
      <c r="C2289" s="59" t="s">
        <v>4577</v>
      </c>
      <c r="D2289" s="59" t="s">
        <v>4578</v>
      </c>
      <c r="E2289" s="59">
        <v>5</v>
      </c>
      <c r="F2289" s="59" t="s">
        <v>20</v>
      </c>
    </row>
    <row r="2290" spans="1:6" x14ac:dyDescent="0.25">
      <c r="A2290" s="59" t="s">
        <v>3380</v>
      </c>
      <c r="B2290" s="59" t="s">
        <v>3381</v>
      </c>
      <c r="C2290" s="59" t="s">
        <v>4579</v>
      </c>
      <c r="D2290" s="59" t="s">
        <v>4580</v>
      </c>
      <c r="E2290" s="59">
        <v>4</v>
      </c>
      <c r="F2290" s="59" t="s">
        <v>20</v>
      </c>
    </row>
    <row r="2291" spans="1:6" x14ac:dyDescent="0.25">
      <c r="A2291" s="59" t="s">
        <v>3380</v>
      </c>
      <c r="B2291" s="59" t="s">
        <v>3381</v>
      </c>
      <c r="C2291" s="59" t="s">
        <v>4581</v>
      </c>
      <c r="D2291" s="59" t="s">
        <v>4582</v>
      </c>
      <c r="E2291" s="59">
        <v>3</v>
      </c>
      <c r="F2291" s="59" t="s">
        <v>9</v>
      </c>
    </row>
    <row r="2292" spans="1:6" x14ac:dyDescent="0.25">
      <c r="A2292" s="59" t="s">
        <v>3380</v>
      </c>
      <c r="B2292" s="59" t="s">
        <v>3381</v>
      </c>
      <c r="C2292" s="59" t="s">
        <v>4583</v>
      </c>
      <c r="D2292" s="59" t="s">
        <v>4584</v>
      </c>
      <c r="E2292" s="59">
        <v>4</v>
      </c>
      <c r="F2292" s="59" t="s">
        <v>20</v>
      </c>
    </row>
    <row r="2293" spans="1:6" x14ac:dyDescent="0.25">
      <c r="A2293" s="59" t="s">
        <v>3380</v>
      </c>
      <c r="B2293" s="59" t="s">
        <v>3381</v>
      </c>
      <c r="C2293" s="59" t="s">
        <v>4585</v>
      </c>
      <c r="D2293" s="59" t="s">
        <v>4586</v>
      </c>
      <c r="E2293" s="59">
        <v>4</v>
      </c>
      <c r="F2293" s="59" t="s">
        <v>20</v>
      </c>
    </row>
    <row r="2294" spans="1:6" x14ac:dyDescent="0.25">
      <c r="A2294" s="59" t="s">
        <v>3380</v>
      </c>
      <c r="B2294" s="59" t="s">
        <v>3381</v>
      </c>
      <c r="C2294" s="59" t="s">
        <v>4587</v>
      </c>
      <c r="D2294" s="59" t="s">
        <v>4588</v>
      </c>
      <c r="E2294" s="59">
        <v>4</v>
      </c>
      <c r="F2294" s="59" t="s">
        <v>20</v>
      </c>
    </row>
    <row r="2295" spans="1:6" x14ac:dyDescent="0.25">
      <c r="A2295" s="59" t="s">
        <v>3380</v>
      </c>
      <c r="B2295" s="59" t="s">
        <v>3381</v>
      </c>
      <c r="C2295" s="59" t="s">
        <v>4589</v>
      </c>
      <c r="D2295" s="59" t="s">
        <v>4590</v>
      </c>
      <c r="E2295" s="59">
        <v>4</v>
      </c>
      <c r="F2295" s="59" t="s">
        <v>20</v>
      </c>
    </row>
    <row r="2296" spans="1:6" x14ac:dyDescent="0.25">
      <c r="A2296" s="59" t="s">
        <v>3380</v>
      </c>
      <c r="B2296" s="59" t="s">
        <v>3381</v>
      </c>
      <c r="C2296" s="59" t="s">
        <v>4591</v>
      </c>
      <c r="D2296" s="59" t="s">
        <v>4592</v>
      </c>
      <c r="E2296" s="59">
        <v>3</v>
      </c>
      <c r="F2296" s="59" t="s">
        <v>20</v>
      </c>
    </row>
    <row r="2297" spans="1:6" x14ac:dyDescent="0.25">
      <c r="A2297" s="59" t="s">
        <v>3380</v>
      </c>
      <c r="B2297" s="59" t="s">
        <v>3381</v>
      </c>
      <c r="C2297" s="59" t="s">
        <v>4593</v>
      </c>
      <c r="D2297" s="59" t="s">
        <v>4594</v>
      </c>
      <c r="E2297" s="59">
        <v>3</v>
      </c>
      <c r="F2297" s="59" t="s">
        <v>9</v>
      </c>
    </row>
    <row r="2298" spans="1:6" x14ac:dyDescent="0.25">
      <c r="A2298" s="59" t="s">
        <v>3380</v>
      </c>
      <c r="B2298" s="59" t="s">
        <v>3381</v>
      </c>
      <c r="C2298" s="59" t="s">
        <v>4595</v>
      </c>
      <c r="D2298" s="59" t="s">
        <v>4596</v>
      </c>
      <c r="E2298" s="59">
        <v>4</v>
      </c>
      <c r="F2298" s="59" t="s">
        <v>20</v>
      </c>
    </row>
    <row r="2299" spans="1:6" x14ac:dyDescent="0.25">
      <c r="A2299" s="59" t="s">
        <v>3380</v>
      </c>
      <c r="B2299" s="59" t="s">
        <v>3381</v>
      </c>
      <c r="C2299" s="59" t="s">
        <v>4597</v>
      </c>
      <c r="D2299" s="59" t="s">
        <v>4598</v>
      </c>
      <c r="E2299" s="59">
        <v>4</v>
      </c>
      <c r="F2299" s="59" t="s">
        <v>20</v>
      </c>
    </row>
    <row r="2300" spans="1:6" x14ac:dyDescent="0.25">
      <c r="A2300" s="59" t="s">
        <v>3380</v>
      </c>
      <c r="B2300" s="59" t="s">
        <v>3381</v>
      </c>
      <c r="C2300" s="59" t="s">
        <v>4599</v>
      </c>
      <c r="D2300" s="59" t="s">
        <v>4600</v>
      </c>
      <c r="E2300" s="59">
        <v>4</v>
      </c>
      <c r="F2300" s="59" t="s">
        <v>20</v>
      </c>
    </row>
    <row r="2301" spans="1:6" x14ac:dyDescent="0.25">
      <c r="A2301" s="59" t="s">
        <v>3380</v>
      </c>
      <c r="B2301" s="59" t="s">
        <v>3381</v>
      </c>
      <c r="C2301" s="59" t="s">
        <v>4601</v>
      </c>
      <c r="D2301" s="59" t="s">
        <v>4602</v>
      </c>
      <c r="E2301" s="59">
        <v>3</v>
      </c>
      <c r="F2301" s="59" t="s">
        <v>20</v>
      </c>
    </row>
    <row r="2302" spans="1:6" x14ac:dyDescent="0.25">
      <c r="A2302" s="59" t="s">
        <v>3380</v>
      </c>
      <c r="B2302" s="59" t="s">
        <v>3381</v>
      </c>
      <c r="C2302" s="59" t="s">
        <v>4603</v>
      </c>
      <c r="D2302" s="59" t="s">
        <v>4604</v>
      </c>
      <c r="E2302" s="59">
        <v>3</v>
      </c>
      <c r="F2302" s="59" t="s">
        <v>20</v>
      </c>
    </row>
    <row r="2303" spans="1:6" x14ac:dyDescent="0.25">
      <c r="A2303" s="59" t="s">
        <v>3380</v>
      </c>
      <c r="B2303" s="59" t="s">
        <v>3381</v>
      </c>
      <c r="C2303" s="59" t="s">
        <v>4605</v>
      </c>
      <c r="D2303" s="59" t="s">
        <v>4606</v>
      </c>
      <c r="E2303" s="59">
        <v>3</v>
      </c>
      <c r="F2303" s="59" t="s">
        <v>20</v>
      </c>
    </row>
    <row r="2304" spans="1:6" x14ac:dyDescent="0.25">
      <c r="A2304" s="59" t="s">
        <v>3380</v>
      </c>
      <c r="B2304" s="59" t="s">
        <v>3381</v>
      </c>
      <c r="C2304" s="59" t="s">
        <v>4607</v>
      </c>
      <c r="D2304" s="59" t="s">
        <v>4608</v>
      </c>
      <c r="E2304" s="59">
        <v>3</v>
      </c>
      <c r="F2304" s="59" t="s">
        <v>20</v>
      </c>
    </row>
    <row r="2305" spans="1:6" x14ac:dyDescent="0.25">
      <c r="A2305" s="59" t="s">
        <v>3380</v>
      </c>
      <c r="B2305" s="59" t="s">
        <v>3381</v>
      </c>
      <c r="C2305" s="59" t="s">
        <v>4609</v>
      </c>
      <c r="D2305" s="59" t="s">
        <v>4610</v>
      </c>
      <c r="E2305" s="59">
        <v>3</v>
      </c>
      <c r="F2305" s="59" t="s">
        <v>20</v>
      </c>
    </row>
    <row r="2306" spans="1:6" x14ac:dyDescent="0.25">
      <c r="A2306" s="59" t="s">
        <v>3380</v>
      </c>
      <c r="B2306" s="59" t="s">
        <v>3381</v>
      </c>
      <c r="C2306" s="59" t="s">
        <v>4611</v>
      </c>
      <c r="D2306" s="59" t="s">
        <v>4612</v>
      </c>
      <c r="E2306" s="59">
        <v>3</v>
      </c>
      <c r="F2306" s="59" t="s">
        <v>20</v>
      </c>
    </row>
    <row r="2307" spans="1:6" x14ac:dyDescent="0.25">
      <c r="A2307" s="59" t="s">
        <v>3380</v>
      </c>
      <c r="B2307" s="59" t="s">
        <v>3381</v>
      </c>
      <c r="C2307" s="59" t="s">
        <v>4613</v>
      </c>
      <c r="D2307" s="59" t="s">
        <v>4614</v>
      </c>
      <c r="E2307" s="59">
        <v>3</v>
      </c>
      <c r="F2307" s="59" t="s">
        <v>20</v>
      </c>
    </row>
    <row r="2308" spans="1:6" x14ac:dyDescent="0.25">
      <c r="A2308" s="59" t="s">
        <v>3380</v>
      </c>
      <c r="B2308" s="59" t="s">
        <v>3381</v>
      </c>
      <c r="C2308" s="59" t="s">
        <v>4615</v>
      </c>
      <c r="D2308" s="59" t="s">
        <v>4616</v>
      </c>
      <c r="E2308" s="59">
        <v>3</v>
      </c>
      <c r="F2308" s="59" t="s">
        <v>20</v>
      </c>
    </row>
    <row r="2309" spans="1:6" x14ac:dyDescent="0.25">
      <c r="A2309" s="59" t="s">
        <v>3380</v>
      </c>
      <c r="B2309" s="59" t="s">
        <v>3381</v>
      </c>
      <c r="C2309" s="59" t="s">
        <v>4617</v>
      </c>
      <c r="D2309" s="59" t="s">
        <v>4618</v>
      </c>
      <c r="E2309" s="59">
        <v>3</v>
      </c>
      <c r="F2309" s="59" t="s">
        <v>20</v>
      </c>
    </row>
    <row r="2310" spans="1:6" x14ac:dyDescent="0.25">
      <c r="A2310" s="59" t="s">
        <v>3380</v>
      </c>
      <c r="B2310" s="59" t="s">
        <v>3381</v>
      </c>
      <c r="C2310" s="59" t="s">
        <v>4619</v>
      </c>
      <c r="D2310" s="59" t="s">
        <v>4620</v>
      </c>
      <c r="E2310" s="59">
        <v>3</v>
      </c>
      <c r="F2310" s="59" t="s">
        <v>20</v>
      </c>
    </row>
    <row r="2311" spans="1:6" x14ac:dyDescent="0.25">
      <c r="A2311" s="59" t="s">
        <v>3380</v>
      </c>
      <c r="B2311" s="59" t="s">
        <v>3381</v>
      </c>
      <c r="C2311" s="59" t="s">
        <v>4621</v>
      </c>
      <c r="D2311" s="59" t="s">
        <v>4622</v>
      </c>
      <c r="E2311" s="59">
        <v>3</v>
      </c>
      <c r="F2311" s="59" t="s">
        <v>20</v>
      </c>
    </row>
    <row r="2312" spans="1:6" x14ac:dyDescent="0.25">
      <c r="A2312" s="59" t="s">
        <v>3380</v>
      </c>
      <c r="B2312" s="59" t="s">
        <v>3381</v>
      </c>
      <c r="C2312" s="59" t="s">
        <v>4623</v>
      </c>
      <c r="D2312" s="59" t="s">
        <v>4624</v>
      </c>
      <c r="E2312" s="59">
        <v>3</v>
      </c>
      <c r="F2312" s="59" t="s">
        <v>9</v>
      </c>
    </row>
    <row r="2313" spans="1:6" x14ac:dyDescent="0.25">
      <c r="A2313" s="59" t="s">
        <v>3380</v>
      </c>
      <c r="B2313" s="59" t="s">
        <v>3381</v>
      </c>
      <c r="C2313" s="59" t="s">
        <v>4625</v>
      </c>
      <c r="D2313" s="59" t="s">
        <v>4626</v>
      </c>
      <c r="E2313" s="59">
        <v>4</v>
      </c>
      <c r="F2313" s="59" t="s">
        <v>20</v>
      </c>
    </row>
    <row r="2314" spans="1:6" x14ac:dyDescent="0.25">
      <c r="A2314" s="59" t="s">
        <v>3380</v>
      </c>
      <c r="B2314" s="59" t="s">
        <v>3381</v>
      </c>
      <c r="C2314" s="59" t="s">
        <v>4627</v>
      </c>
      <c r="D2314" s="59" t="s">
        <v>4628</v>
      </c>
      <c r="E2314" s="59">
        <v>4</v>
      </c>
      <c r="F2314" s="59" t="s">
        <v>20</v>
      </c>
    </row>
    <row r="2315" spans="1:6" x14ac:dyDescent="0.25">
      <c r="A2315" s="59" t="s">
        <v>3380</v>
      </c>
      <c r="B2315" s="59" t="s">
        <v>3381</v>
      </c>
      <c r="C2315" s="59" t="s">
        <v>4629</v>
      </c>
      <c r="D2315" s="59" t="s">
        <v>4630</v>
      </c>
      <c r="E2315" s="59">
        <v>4</v>
      </c>
      <c r="F2315" s="59" t="s">
        <v>9</v>
      </c>
    </row>
    <row r="2316" spans="1:6" x14ac:dyDescent="0.25">
      <c r="A2316" s="59" t="s">
        <v>3380</v>
      </c>
      <c r="B2316" s="59" t="s">
        <v>3381</v>
      </c>
      <c r="C2316" s="59" t="s">
        <v>4631</v>
      </c>
      <c r="D2316" s="59" t="s">
        <v>4632</v>
      </c>
      <c r="E2316" s="59">
        <v>5</v>
      </c>
      <c r="F2316" s="59" t="s">
        <v>20</v>
      </c>
    </row>
    <row r="2317" spans="1:6" x14ac:dyDescent="0.25">
      <c r="A2317" s="59" t="s">
        <v>3380</v>
      </c>
      <c r="B2317" s="59" t="s">
        <v>3381</v>
      </c>
      <c r="C2317" s="59" t="s">
        <v>4633</v>
      </c>
      <c r="D2317" s="59" t="s">
        <v>4634</v>
      </c>
      <c r="E2317" s="59">
        <v>5</v>
      </c>
      <c r="F2317" s="59" t="s">
        <v>20</v>
      </c>
    </row>
    <row r="2318" spans="1:6" x14ac:dyDescent="0.25">
      <c r="A2318" s="59" t="s">
        <v>3380</v>
      </c>
      <c r="B2318" s="59" t="s">
        <v>3381</v>
      </c>
      <c r="C2318" s="59" t="s">
        <v>4635</v>
      </c>
      <c r="D2318" s="59" t="s">
        <v>4636</v>
      </c>
      <c r="E2318" s="59">
        <v>4</v>
      </c>
      <c r="F2318" s="59" t="s">
        <v>20</v>
      </c>
    </row>
    <row r="2319" spans="1:6" x14ac:dyDescent="0.25">
      <c r="A2319" s="59" t="s">
        <v>3380</v>
      </c>
      <c r="B2319" s="59" t="s">
        <v>3381</v>
      </c>
      <c r="C2319" s="59" t="s">
        <v>4637</v>
      </c>
      <c r="D2319" s="59" t="s">
        <v>4638</v>
      </c>
      <c r="E2319" s="59">
        <v>4</v>
      </c>
      <c r="F2319" s="59" t="s">
        <v>20</v>
      </c>
    </row>
    <row r="2320" spans="1:6" x14ac:dyDescent="0.25">
      <c r="A2320" s="59" t="s">
        <v>3380</v>
      </c>
      <c r="B2320" s="59" t="s">
        <v>3381</v>
      </c>
      <c r="C2320" s="59" t="s">
        <v>4639</v>
      </c>
      <c r="D2320" s="59" t="s">
        <v>4640</v>
      </c>
      <c r="E2320" s="59">
        <v>3</v>
      </c>
      <c r="F2320" s="59" t="s">
        <v>20</v>
      </c>
    </row>
    <row r="2321" spans="1:6" x14ac:dyDescent="0.25">
      <c r="A2321" s="59" t="s">
        <v>3380</v>
      </c>
      <c r="B2321" s="59" t="s">
        <v>3381</v>
      </c>
      <c r="C2321" s="59" t="s">
        <v>4641</v>
      </c>
      <c r="D2321" s="59" t="s">
        <v>4642</v>
      </c>
      <c r="E2321" s="59">
        <v>2</v>
      </c>
      <c r="F2321" s="59" t="s">
        <v>9</v>
      </c>
    </row>
    <row r="2322" spans="1:6" x14ac:dyDescent="0.25">
      <c r="A2322" s="59" t="s">
        <v>3380</v>
      </c>
      <c r="B2322" s="59" t="s">
        <v>3381</v>
      </c>
      <c r="C2322" s="59" t="s">
        <v>4643</v>
      </c>
      <c r="D2322" s="59" t="s">
        <v>4644</v>
      </c>
      <c r="E2322" s="59">
        <v>3</v>
      </c>
      <c r="F2322" s="59" t="s">
        <v>9</v>
      </c>
    </row>
    <row r="2323" spans="1:6" x14ac:dyDescent="0.25">
      <c r="A2323" s="59" t="s">
        <v>3380</v>
      </c>
      <c r="B2323" s="59" t="s">
        <v>3381</v>
      </c>
      <c r="C2323" s="59" t="s">
        <v>4645</v>
      </c>
      <c r="D2323" s="59" t="s">
        <v>4646</v>
      </c>
      <c r="E2323" s="59">
        <v>4</v>
      </c>
      <c r="F2323" s="59" t="s">
        <v>20</v>
      </c>
    </row>
    <row r="2324" spans="1:6" x14ac:dyDescent="0.25">
      <c r="A2324" s="59" t="s">
        <v>3380</v>
      </c>
      <c r="B2324" s="59" t="s">
        <v>3381</v>
      </c>
      <c r="C2324" s="59" t="s">
        <v>4647</v>
      </c>
      <c r="D2324" s="59" t="s">
        <v>4648</v>
      </c>
      <c r="E2324" s="59">
        <v>4</v>
      </c>
      <c r="F2324" s="59" t="s">
        <v>20</v>
      </c>
    </row>
    <row r="2325" spans="1:6" x14ac:dyDescent="0.25">
      <c r="A2325" s="59" t="s">
        <v>3380</v>
      </c>
      <c r="B2325" s="59" t="s">
        <v>3381</v>
      </c>
      <c r="C2325" s="59" t="s">
        <v>4649</v>
      </c>
      <c r="D2325" s="59" t="s">
        <v>4650</v>
      </c>
      <c r="E2325" s="59">
        <v>3</v>
      </c>
      <c r="F2325" s="59" t="s">
        <v>9</v>
      </c>
    </row>
    <row r="2326" spans="1:6" x14ac:dyDescent="0.25">
      <c r="A2326" s="59" t="s">
        <v>3380</v>
      </c>
      <c r="B2326" s="59" t="s">
        <v>3381</v>
      </c>
      <c r="C2326" s="59" t="s">
        <v>4651</v>
      </c>
      <c r="D2326" s="59" t="s">
        <v>4652</v>
      </c>
      <c r="E2326" s="59">
        <v>4</v>
      </c>
      <c r="F2326" s="59" t="s">
        <v>20</v>
      </c>
    </row>
    <row r="2327" spans="1:6" x14ac:dyDescent="0.25">
      <c r="A2327" s="59" t="s">
        <v>3380</v>
      </c>
      <c r="B2327" s="59" t="s">
        <v>3381</v>
      </c>
      <c r="C2327" s="59" t="s">
        <v>4653</v>
      </c>
      <c r="D2327" s="59" t="s">
        <v>4654</v>
      </c>
      <c r="E2327" s="59">
        <v>4</v>
      </c>
      <c r="F2327" s="59" t="s">
        <v>20</v>
      </c>
    </row>
    <row r="2328" spans="1:6" x14ac:dyDescent="0.25">
      <c r="A2328" s="59" t="s">
        <v>3380</v>
      </c>
      <c r="B2328" s="59" t="s">
        <v>3381</v>
      </c>
      <c r="C2328" s="59" t="s">
        <v>4655</v>
      </c>
      <c r="D2328" s="59" t="s">
        <v>4656</v>
      </c>
      <c r="E2328" s="59">
        <v>3</v>
      </c>
      <c r="F2328" s="59" t="s">
        <v>9</v>
      </c>
    </row>
    <row r="2329" spans="1:6" x14ac:dyDescent="0.25">
      <c r="A2329" s="59" t="s">
        <v>3380</v>
      </c>
      <c r="B2329" s="59" t="s">
        <v>3381</v>
      </c>
      <c r="C2329" s="59" t="s">
        <v>4657</v>
      </c>
      <c r="D2329" s="59" t="s">
        <v>4658</v>
      </c>
      <c r="E2329" s="59">
        <v>4</v>
      </c>
      <c r="F2329" s="59" t="s">
        <v>20</v>
      </c>
    </row>
    <row r="2330" spans="1:6" x14ac:dyDescent="0.25">
      <c r="A2330" s="59" t="s">
        <v>3380</v>
      </c>
      <c r="B2330" s="59" t="s">
        <v>3381</v>
      </c>
      <c r="C2330" s="59" t="s">
        <v>4659</v>
      </c>
      <c r="D2330" s="59" t="s">
        <v>4660</v>
      </c>
      <c r="E2330" s="59">
        <v>4</v>
      </c>
      <c r="F2330" s="59" t="s">
        <v>20</v>
      </c>
    </row>
    <row r="2331" spans="1:6" x14ac:dyDescent="0.25">
      <c r="A2331" s="59" t="s">
        <v>3380</v>
      </c>
      <c r="B2331" s="59" t="s">
        <v>3381</v>
      </c>
      <c r="C2331" s="59" t="s">
        <v>4661</v>
      </c>
      <c r="D2331" s="59" t="s">
        <v>4662</v>
      </c>
      <c r="E2331" s="59">
        <v>3</v>
      </c>
      <c r="F2331" s="59" t="s">
        <v>9</v>
      </c>
    </row>
    <row r="2332" spans="1:6" x14ac:dyDescent="0.25">
      <c r="A2332" s="59" t="s">
        <v>3380</v>
      </c>
      <c r="B2332" s="59" t="s">
        <v>3381</v>
      </c>
      <c r="C2332" s="59" t="s">
        <v>4663</v>
      </c>
      <c r="D2332" s="59" t="s">
        <v>4664</v>
      </c>
      <c r="E2332" s="59">
        <v>4</v>
      </c>
      <c r="F2332" s="59" t="s">
        <v>20</v>
      </c>
    </row>
    <row r="2333" spans="1:6" x14ac:dyDescent="0.25">
      <c r="A2333" s="59" t="s">
        <v>3380</v>
      </c>
      <c r="B2333" s="59" t="s">
        <v>3381</v>
      </c>
      <c r="C2333" s="59" t="s">
        <v>4665</v>
      </c>
      <c r="D2333" s="59" t="s">
        <v>4666</v>
      </c>
      <c r="E2333" s="59">
        <v>4</v>
      </c>
      <c r="F2333" s="59" t="s">
        <v>20</v>
      </c>
    </row>
    <row r="2334" spans="1:6" x14ac:dyDescent="0.25">
      <c r="A2334" s="59" t="s">
        <v>3380</v>
      </c>
      <c r="B2334" s="59" t="s">
        <v>3381</v>
      </c>
      <c r="C2334" s="59" t="s">
        <v>4667</v>
      </c>
      <c r="D2334" s="59" t="s">
        <v>4668</v>
      </c>
      <c r="E2334" s="59">
        <v>3</v>
      </c>
      <c r="F2334" s="59" t="s">
        <v>9</v>
      </c>
    </row>
    <row r="2335" spans="1:6" x14ac:dyDescent="0.25">
      <c r="A2335" s="59" t="s">
        <v>3380</v>
      </c>
      <c r="B2335" s="59" t="s">
        <v>3381</v>
      </c>
      <c r="C2335" s="59" t="s">
        <v>4669</v>
      </c>
      <c r="D2335" s="59" t="s">
        <v>4670</v>
      </c>
      <c r="E2335" s="59">
        <v>4</v>
      </c>
      <c r="F2335" s="59" t="s">
        <v>20</v>
      </c>
    </row>
    <row r="2336" spans="1:6" x14ac:dyDescent="0.25">
      <c r="A2336" s="59" t="s">
        <v>3380</v>
      </c>
      <c r="B2336" s="59" t="s">
        <v>3381</v>
      </c>
      <c r="C2336" s="59" t="s">
        <v>4671</v>
      </c>
      <c r="D2336" s="59" t="s">
        <v>4672</v>
      </c>
      <c r="E2336" s="59">
        <v>4</v>
      </c>
      <c r="F2336" s="59" t="s">
        <v>20</v>
      </c>
    </row>
    <row r="2337" spans="1:6" x14ac:dyDescent="0.25">
      <c r="A2337" s="59" t="s">
        <v>3380</v>
      </c>
      <c r="B2337" s="59" t="s">
        <v>3381</v>
      </c>
      <c r="C2337" s="59" t="s">
        <v>4673</v>
      </c>
      <c r="D2337" s="59" t="s">
        <v>4674</v>
      </c>
      <c r="E2337" s="59">
        <v>3</v>
      </c>
      <c r="F2337" s="59" t="s">
        <v>9</v>
      </c>
    </row>
    <row r="2338" spans="1:6" x14ac:dyDescent="0.25">
      <c r="A2338" s="59" t="s">
        <v>3380</v>
      </c>
      <c r="B2338" s="59" t="s">
        <v>3381</v>
      </c>
      <c r="C2338" s="59" t="s">
        <v>4675</v>
      </c>
      <c r="D2338" s="59" t="s">
        <v>4676</v>
      </c>
      <c r="E2338" s="59">
        <v>4</v>
      </c>
      <c r="F2338" s="59" t="s">
        <v>20</v>
      </c>
    </row>
    <row r="2339" spans="1:6" x14ac:dyDescent="0.25">
      <c r="A2339" s="59" t="s">
        <v>3380</v>
      </c>
      <c r="B2339" s="59" t="s">
        <v>3381</v>
      </c>
      <c r="C2339" s="59" t="s">
        <v>4677</v>
      </c>
      <c r="D2339" s="59" t="s">
        <v>4678</v>
      </c>
      <c r="E2339" s="59">
        <v>4</v>
      </c>
      <c r="F2339" s="59" t="s">
        <v>20</v>
      </c>
    </row>
    <row r="2340" spans="1:6" x14ac:dyDescent="0.25">
      <c r="A2340" s="59" t="s">
        <v>3380</v>
      </c>
      <c r="B2340" s="59" t="s">
        <v>3381</v>
      </c>
      <c r="C2340" s="59" t="s">
        <v>4679</v>
      </c>
      <c r="D2340" s="59" t="s">
        <v>4680</v>
      </c>
      <c r="E2340" s="59">
        <v>3</v>
      </c>
      <c r="F2340" s="59" t="s">
        <v>9</v>
      </c>
    </row>
    <row r="2341" spans="1:6" x14ac:dyDescent="0.25">
      <c r="A2341" s="59" t="s">
        <v>3380</v>
      </c>
      <c r="B2341" s="59" t="s">
        <v>3381</v>
      </c>
      <c r="C2341" s="59" t="s">
        <v>4681</v>
      </c>
      <c r="D2341" s="59" t="s">
        <v>4682</v>
      </c>
      <c r="E2341" s="59">
        <v>4</v>
      </c>
      <c r="F2341" s="59" t="s">
        <v>20</v>
      </c>
    </row>
    <row r="2342" spans="1:6" x14ac:dyDescent="0.25">
      <c r="A2342" s="59" t="s">
        <v>3380</v>
      </c>
      <c r="B2342" s="59" t="s">
        <v>3381</v>
      </c>
      <c r="C2342" s="59" t="s">
        <v>4683</v>
      </c>
      <c r="D2342" s="59" t="s">
        <v>4684</v>
      </c>
      <c r="E2342" s="59">
        <v>4</v>
      </c>
      <c r="F2342" s="59" t="s">
        <v>20</v>
      </c>
    </row>
    <row r="2343" spans="1:6" x14ac:dyDescent="0.25">
      <c r="A2343" s="59" t="s">
        <v>3380</v>
      </c>
      <c r="B2343" s="59" t="s">
        <v>3381</v>
      </c>
      <c r="C2343" s="59" t="s">
        <v>4685</v>
      </c>
      <c r="D2343" s="59" t="s">
        <v>4686</v>
      </c>
      <c r="E2343" s="59">
        <v>3</v>
      </c>
      <c r="F2343" s="59" t="s">
        <v>9</v>
      </c>
    </row>
    <row r="2344" spans="1:6" x14ac:dyDescent="0.25">
      <c r="A2344" s="59" t="s">
        <v>3380</v>
      </c>
      <c r="B2344" s="59" t="s">
        <v>3381</v>
      </c>
      <c r="C2344" s="59" t="s">
        <v>4687</v>
      </c>
      <c r="D2344" s="59" t="s">
        <v>4688</v>
      </c>
      <c r="E2344" s="59">
        <v>4</v>
      </c>
      <c r="F2344" s="59" t="s">
        <v>20</v>
      </c>
    </row>
    <row r="2345" spans="1:6" x14ac:dyDescent="0.25">
      <c r="A2345" s="59" t="s">
        <v>3380</v>
      </c>
      <c r="B2345" s="59" t="s">
        <v>3381</v>
      </c>
      <c r="C2345" s="59" t="s">
        <v>4689</v>
      </c>
      <c r="D2345" s="59" t="s">
        <v>4690</v>
      </c>
      <c r="E2345" s="59">
        <v>4</v>
      </c>
      <c r="F2345" s="59" t="s">
        <v>20</v>
      </c>
    </row>
    <row r="2346" spans="1:6" x14ac:dyDescent="0.25">
      <c r="A2346" s="59" t="s">
        <v>3380</v>
      </c>
      <c r="B2346" s="59" t="s">
        <v>3381</v>
      </c>
      <c r="C2346" s="59" t="s">
        <v>4691</v>
      </c>
      <c r="D2346" s="59" t="s">
        <v>4692</v>
      </c>
      <c r="E2346" s="59">
        <v>3</v>
      </c>
      <c r="F2346" s="59" t="s">
        <v>9</v>
      </c>
    </row>
    <row r="2347" spans="1:6" x14ac:dyDescent="0.25">
      <c r="A2347" s="59" t="s">
        <v>3380</v>
      </c>
      <c r="B2347" s="59" t="s">
        <v>3381</v>
      </c>
      <c r="C2347" s="59" t="s">
        <v>4693</v>
      </c>
      <c r="D2347" s="59" t="s">
        <v>4694</v>
      </c>
      <c r="E2347" s="59">
        <v>4</v>
      </c>
      <c r="F2347" s="59" t="s">
        <v>20</v>
      </c>
    </row>
    <row r="2348" spans="1:6" x14ac:dyDescent="0.25">
      <c r="A2348" s="59" t="s">
        <v>3380</v>
      </c>
      <c r="B2348" s="59" t="s">
        <v>3381</v>
      </c>
      <c r="C2348" s="59" t="s">
        <v>4695</v>
      </c>
      <c r="D2348" s="59" t="s">
        <v>4696</v>
      </c>
      <c r="E2348" s="59">
        <v>4</v>
      </c>
      <c r="F2348" s="59" t="s">
        <v>20</v>
      </c>
    </row>
    <row r="2349" spans="1:6" x14ac:dyDescent="0.25">
      <c r="A2349" s="59" t="s">
        <v>3380</v>
      </c>
      <c r="B2349" s="59" t="s">
        <v>3381</v>
      </c>
      <c r="C2349" s="60" t="s">
        <v>4697</v>
      </c>
      <c r="D2349" s="60" t="s">
        <v>4698</v>
      </c>
      <c r="E2349" s="61">
        <v>3</v>
      </c>
      <c r="F2349" s="61" t="s">
        <v>9</v>
      </c>
    </row>
    <row r="2350" spans="1:6" x14ac:dyDescent="0.25">
      <c r="A2350" s="59" t="s">
        <v>3380</v>
      </c>
      <c r="B2350" s="59" t="s">
        <v>3381</v>
      </c>
      <c r="C2350" s="60" t="s">
        <v>4699</v>
      </c>
      <c r="D2350" s="60" t="s">
        <v>4700</v>
      </c>
      <c r="E2350" s="61">
        <v>4</v>
      </c>
      <c r="F2350" s="61" t="s">
        <v>20</v>
      </c>
    </row>
    <row r="2351" spans="1:6" x14ac:dyDescent="0.25">
      <c r="A2351" s="59" t="s">
        <v>3380</v>
      </c>
      <c r="B2351" s="59" t="s">
        <v>3381</v>
      </c>
      <c r="C2351" s="60" t="s">
        <v>4701</v>
      </c>
      <c r="D2351" s="60" t="s">
        <v>4702</v>
      </c>
      <c r="E2351" s="61">
        <v>4</v>
      </c>
      <c r="F2351" s="61" t="s">
        <v>20</v>
      </c>
    </row>
    <row r="2352" spans="1:6" x14ac:dyDescent="0.25">
      <c r="A2352" s="59" t="s">
        <v>3380</v>
      </c>
      <c r="B2352" s="59" t="s">
        <v>3381</v>
      </c>
      <c r="C2352" s="60" t="s">
        <v>4703</v>
      </c>
      <c r="D2352" s="60" t="s">
        <v>4704</v>
      </c>
      <c r="E2352" s="61">
        <v>4</v>
      </c>
      <c r="F2352" s="61" t="s">
        <v>20</v>
      </c>
    </row>
    <row r="2353" spans="1:6" x14ac:dyDescent="0.25">
      <c r="A2353" s="59" t="s">
        <v>3380</v>
      </c>
      <c r="B2353" s="59" t="s">
        <v>3381</v>
      </c>
      <c r="C2353" s="59" t="s">
        <v>4705</v>
      </c>
      <c r="D2353" s="59" t="s">
        <v>4706</v>
      </c>
      <c r="E2353" s="59">
        <v>3</v>
      </c>
      <c r="F2353" s="59" t="s">
        <v>9</v>
      </c>
    </row>
    <row r="2354" spans="1:6" x14ac:dyDescent="0.25">
      <c r="A2354" s="59" t="s">
        <v>3380</v>
      </c>
      <c r="B2354" s="59" t="s">
        <v>3381</v>
      </c>
      <c r="C2354" s="59" t="s">
        <v>4707</v>
      </c>
      <c r="D2354" s="59" t="s">
        <v>4708</v>
      </c>
      <c r="E2354" s="59">
        <v>4</v>
      </c>
      <c r="F2354" s="59" t="s">
        <v>20</v>
      </c>
    </row>
    <row r="2355" spans="1:6" x14ac:dyDescent="0.25">
      <c r="A2355" s="59" t="s">
        <v>3380</v>
      </c>
      <c r="B2355" s="59" t="s">
        <v>3381</v>
      </c>
      <c r="C2355" s="59" t="s">
        <v>4709</v>
      </c>
      <c r="D2355" s="59" t="s">
        <v>4710</v>
      </c>
      <c r="E2355" s="59">
        <v>4</v>
      </c>
      <c r="F2355" s="59" t="s">
        <v>20</v>
      </c>
    </row>
    <row r="2356" spans="1:6" x14ac:dyDescent="0.25">
      <c r="A2356" s="59" t="s">
        <v>3380</v>
      </c>
      <c r="B2356" s="59" t="s">
        <v>3381</v>
      </c>
      <c r="C2356" s="59" t="s">
        <v>4711</v>
      </c>
      <c r="D2356" s="59" t="s">
        <v>4712</v>
      </c>
      <c r="E2356" s="59">
        <v>3</v>
      </c>
      <c r="F2356" s="59" t="s">
        <v>20</v>
      </c>
    </row>
    <row r="2357" spans="1:6" x14ac:dyDescent="0.25">
      <c r="A2357" s="59" t="s">
        <v>3380</v>
      </c>
      <c r="B2357" s="59" t="s">
        <v>3381</v>
      </c>
      <c r="C2357" s="59" t="s">
        <v>4713</v>
      </c>
      <c r="D2357" s="59" t="s">
        <v>4714</v>
      </c>
      <c r="E2357" s="59">
        <v>2</v>
      </c>
      <c r="F2357" s="59" t="s">
        <v>9</v>
      </c>
    </row>
    <row r="2358" spans="1:6" x14ac:dyDescent="0.25">
      <c r="A2358" s="59" t="s">
        <v>3380</v>
      </c>
      <c r="B2358" s="59" t="s">
        <v>3381</v>
      </c>
      <c r="C2358" s="59" t="s">
        <v>4715</v>
      </c>
      <c r="D2358" s="59" t="s">
        <v>4716</v>
      </c>
      <c r="E2358" s="59">
        <v>3</v>
      </c>
      <c r="F2358" s="59" t="s">
        <v>20</v>
      </c>
    </row>
    <row r="2359" spans="1:6" x14ac:dyDescent="0.25">
      <c r="A2359" s="59" t="s">
        <v>3380</v>
      </c>
      <c r="B2359" s="59" t="s">
        <v>3381</v>
      </c>
      <c r="C2359" s="59" t="s">
        <v>4717</v>
      </c>
      <c r="D2359" s="59" t="s">
        <v>4718</v>
      </c>
      <c r="E2359" s="59">
        <v>3</v>
      </c>
      <c r="F2359" s="59" t="s">
        <v>20</v>
      </c>
    </row>
    <row r="2360" spans="1:6" x14ac:dyDescent="0.25">
      <c r="A2360" s="59" t="s">
        <v>3380</v>
      </c>
      <c r="B2360" s="59" t="s">
        <v>3381</v>
      </c>
      <c r="C2360" s="59" t="s">
        <v>4719</v>
      </c>
      <c r="D2360" s="59" t="s">
        <v>4720</v>
      </c>
      <c r="E2360" s="59">
        <v>3</v>
      </c>
      <c r="F2360" s="59" t="s">
        <v>20</v>
      </c>
    </row>
    <row r="2361" spans="1:6" x14ac:dyDescent="0.25">
      <c r="A2361" s="59" t="s">
        <v>3380</v>
      </c>
      <c r="B2361" s="59" t="s">
        <v>3381</v>
      </c>
      <c r="C2361" s="59" t="s">
        <v>4721</v>
      </c>
      <c r="D2361" s="59" t="s">
        <v>4722</v>
      </c>
      <c r="E2361" s="59">
        <v>3</v>
      </c>
      <c r="F2361" s="59" t="s">
        <v>20</v>
      </c>
    </row>
    <row r="2362" spans="1:6" x14ac:dyDescent="0.25">
      <c r="A2362" s="59" t="s">
        <v>3380</v>
      </c>
      <c r="B2362" s="59" t="s">
        <v>3381</v>
      </c>
      <c r="C2362" s="59" t="s">
        <v>4723</v>
      </c>
      <c r="D2362" s="59" t="s">
        <v>4724</v>
      </c>
      <c r="E2362" s="59">
        <v>3</v>
      </c>
      <c r="F2362" s="59" t="s">
        <v>20</v>
      </c>
    </row>
    <row r="2363" spans="1:6" x14ac:dyDescent="0.25">
      <c r="A2363" s="59" t="s">
        <v>3380</v>
      </c>
      <c r="B2363" s="59" t="s">
        <v>3381</v>
      </c>
      <c r="C2363" s="59" t="s">
        <v>4725</v>
      </c>
      <c r="D2363" s="59" t="s">
        <v>4726</v>
      </c>
      <c r="E2363" s="59">
        <v>3</v>
      </c>
      <c r="F2363" s="59" t="s">
        <v>20</v>
      </c>
    </row>
    <row r="2364" spans="1:6" x14ac:dyDescent="0.25">
      <c r="A2364" s="59" t="s">
        <v>3380</v>
      </c>
      <c r="B2364" s="59" t="s">
        <v>3381</v>
      </c>
      <c r="C2364" s="59" t="s">
        <v>4727</v>
      </c>
      <c r="D2364" s="59" t="s">
        <v>4728</v>
      </c>
      <c r="E2364" s="59">
        <v>3</v>
      </c>
      <c r="F2364" s="59" t="s">
        <v>20</v>
      </c>
    </row>
    <row r="2365" spans="1:6" x14ac:dyDescent="0.25">
      <c r="A2365" s="59" t="s">
        <v>3380</v>
      </c>
      <c r="B2365" s="59" t="s">
        <v>3381</v>
      </c>
      <c r="C2365" s="59" t="s">
        <v>4729</v>
      </c>
      <c r="D2365" s="59" t="s">
        <v>4730</v>
      </c>
      <c r="E2365" s="59">
        <v>3</v>
      </c>
      <c r="F2365" s="59" t="s">
        <v>20</v>
      </c>
    </row>
    <row r="2366" spans="1:6" x14ac:dyDescent="0.25">
      <c r="A2366" s="59" t="s">
        <v>3380</v>
      </c>
      <c r="B2366" s="59" t="s">
        <v>3381</v>
      </c>
      <c r="C2366" s="59" t="s">
        <v>4731</v>
      </c>
      <c r="D2366" s="59" t="s">
        <v>4732</v>
      </c>
      <c r="E2366" s="59">
        <v>3</v>
      </c>
      <c r="F2366" s="59" t="s">
        <v>20</v>
      </c>
    </row>
    <row r="2367" spans="1:6" x14ac:dyDescent="0.25">
      <c r="A2367" s="59" t="s">
        <v>3380</v>
      </c>
      <c r="B2367" s="59" t="s">
        <v>3381</v>
      </c>
      <c r="C2367" s="59" t="s">
        <v>4733</v>
      </c>
      <c r="D2367" s="59" t="s">
        <v>4734</v>
      </c>
      <c r="E2367" s="59">
        <v>3</v>
      </c>
      <c r="F2367" s="59" t="s">
        <v>20</v>
      </c>
    </row>
    <row r="2368" spans="1:6" x14ac:dyDescent="0.25">
      <c r="A2368" s="59" t="s">
        <v>3380</v>
      </c>
      <c r="B2368" s="59" t="s">
        <v>3381</v>
      </c>
      <c r="C2368" s="59" t="s">
        <v>4735</v>
      </c>
      <c r="D2368" s="59" t="s">
        <v>4736</v>
      </c>
      <c r="E2368" s="59">
        <v>3</v>
      </c>
      <c r="F2368" s="59" t="s">
        <v>20</v>
      </c>
    </row>
    <row r="2369" spans="1:6" x14ac:dyDescent="0.25">
      <c r="A2369" s="59" t="s">
        <v>3380</v>
      </c>
      <c r="B2369" s="59" t="s">
        <v>3381</v>
      </c>
      <c r="C2369" s="59" t="s">
        <v>4737</v>
      </c>
      <c r="D2369" s="59" t="s">
        <v>4738</v>
      </c>
      <c r="E2369" s="59">
        <v>3</v>
      </c>
      <c r="F2369" s="59" t="s">
        <v>20</v>
      </c>
    </row>
    <row r="2370" spans="1:6" x14ac:dyDescent="0.25">
      <c r="A2370" s="59" t="s">
        <v>3380</v>
      </c>
      <c r="B2370" s="59" t="s">
        <v>3381</v>
      </c>
      <c r="C2370" s="59" t="s">
        <v>4739</v>
      </c>
      <c r="D2370" s="59" t="s">
        <v>4740</v>
      </c>
      <c r="E2370" s="59">
        <v>3</v>
      </c>
      <c r="F2370" s="59" t="s">
        <v>20</v>
      </c>
    </row>
    <row r="2371" spans="1:6" x14ac:dyDescent="0.25">
      <c r="A2371" s="59" t="s">
        <v>3380</v>
      </c>
      <c r="B2371" s="59" t="s">
        <v>3381</v>
      </c>
      <c r="C2371" s="59" t="s">
        <v>4741</v>
      </c>
      <c r="D2371" s="59" t="s">
        <v>4742</v>
      </c>
      <c r="E2371" s="59">
        <v>3</v>
      </c>
      <c r="F2371" s="59" t="s">
        <v>20</v>
      </c>
    </row>
    <row r="2372" spans="1:6" x14ac:dyDescent="0.25">
      <c r="A2372" s="59" t="s">
        <v>3380</v>
      </c>
      <c r="B2372" s="59" t="s">
        <v>3381</v>
      </c>
      <c r="C2372" s="59" t="s">
        <v>4743</v>
      </c>
      <c r="D2372" s="59" t="s">
        <v>4744</v>
      </c>
      <c r="E2372" s="59">
        <v>3</v>
      </c>
      <c r="F2372" s="59" t="s">
        <v>20</v>
      </c>
    </row>
    <row r="2373" spans="1:6" x14ac:dyDescent="0.25">
      <c r="A2373" s="59" t="s">
        <v>3380</v>
      </c>
      <c r="B2373" s="59" t="s">
        <v>3381</v>
      </c>
      <c r="C2373" s="59" t="s">
        <v>4745</v>
      </c>
      <c r="D2373" s="59" t="s">
        <v>4746</v>
      </c>
      <c r="E2373" s="59">
        <v>3</v>
      </c>
      <c r="F2373" s="59" t="s">
        <v>20</v>
      </c>
    </row>
    <row r="2374" spans="1:6" x14ac:dyDescent="0.25">
      <c r="A2374" s="59" t="s">
        <v>3380</v>
      </c>
      <c r="B2374" s="59" t="s">
        <v>3381</v>
      </c>
      <c r="C2374" s="59" t="s">
        <v>4747</v>
      </c>
      <c r="D2374" s="59" t="s">
        <v>4748</v>
      </c>
      <c r="E2374" s="59">
        <v>3</v>
      </c>
      <c r="F2374" s="59" t="s">
        <v>20</v>
      </c>
    </row>
    <row r="2375" spans="1:6" x14ac:dyDescent="0.25">
      <c r="A2375" s="59" t="s">
        <v>3380</v>
      </c>
      <c r="B2375" s="59" t="s">
        <v>3381</v>
      </c>
      <c r="C2375" s="60" t="s">
        <v>4749</v>
      </c>
      <c r="D2375" s="60" t="s">
        <v>4750</v>
      </c>
      <c r="E2375" s="61">
        <v>3</v>
      </c>
      <c r="F2375" s="61" t="s">
        <v>20</v>
      </c>
    </row>
    <row r="2376" spans="1:6" x14ac:dyDescent="0.25">
      <c r="A2376" s="59" t="s">
        <v>3380</v>
      </c>
      <c r="B2376" s="59" t="s">
        <v>3381</v>
      </c>
      <c r="C2376" s="60" t="s">
        <v>4751</v>
      </c>
      <c r="D2376" s="60" t="s">
        <v>4752</v>
      </c>
      <c r="E2376" s="61">
        <v>3</v>
      </c>
      <c r="F2376" s="61" t="s">
        <v>20</v>
      </c>
    </row>
    <row r="2377" spans="1:6" x14ac:dyDescent="0.25">
      <c r="A2377" s="59" t="s">
        <v>3380</v>
      </c>
      <c r="B2377" s="59" t="s">
        <v>3381</v>
      </c>
      <c r="C2377" s="60" t="s">
        <v>4753</v>
      </c>
      <c r="D2377" s="60" t="s">
        <v>4754</v>
      </c>
      <c r="E2377" s="61">
        <v>3</v>
      </c>
      <c r="F2377" s="61" t="s">
        <v>20</v>
      </c>
    </row>
    <row r="2378" spans="1:6" x14ac:dyDescent="0.25">
      <c r="A2378" s="59" t="s">
        <v>3380</v>
      </c>
      <c r="B2378" s="59" t="s">
        <v>3381</v>
      </c>
      <c r="C2378" s="60" t="s">
        <v>4755</v>
      </c>
      <c r="D2378" s="60" t="s">
        <v>4756</v>
      </c>
      <c r="E2378" s="61">
        <v>3</v>
      </c>
      <c r="F2378" s="61" t="s">
        <v>20</v>
      </c>
    </row>
    <row r="2379" spans="1:6" x14ac:dyDescent="0.25">
      <c r="A2379" s="59" t="s">
        <v>3380</v>
      </c>
      <c r="B2379" s="59" t="s">
        <v>3381</v>
      </c>
      <c r="C2379" s="59" t="s">
        <v>4757</v>
      </c>
      <c r="D2379" s="59" t="s">
        <v>4758</v>
      </c>
      <c r="E2379" s="59">
        <v>3</v>
      </c>
      <c r="F2379" s="59" t="s">
        <v>20</v>
      </c>
    </row>
    <row r="2380" spans="1:6" x14ac:dyDescent="0.25">
      <c r="A2380" s="59" t="s">
        <v>3380</v>
      </c>
      <c r="B2380" s="59" t="s">
        <v>3381</v>
      </c>
      <c r="C2380" s="59" t="s">
        <v>4759</v>
      </c>
      <c r="D2380" s="59" t="s">
        <v>4760</v>
      </c>
      <c r="E2380" s="59">
        <v>3</v>
      </c>
      <c r="F2380" s="59" t="s">
        <v>20</v>
      </c>
    </row>
    <row r="2381" spans="1:6" x14ac:dyDescent="0.25">
      <c r="A2381" s="59" t="s">
        <v>3380</v>
      </c>
      <c r="B2381" s="59" t="s">
        <v>3381</v>
      </c>
      <c r="C2381" s="59" t="s">
        <v>4761</v>
      </c>
      <c r="D2381" s="59" t="s">
        <v>4762</v>
      </c>
      <c r="E2381" s="59">
        <v>2</v>
      </c>
      <c r="F2381" s="59" t="s">
        <v>9</v>
      </c>
    </row>
    <row r="2382" spans="1:6" x14ac:dyDescent="0.25">
      <c r="A2382" s="59" t="s">
        <v>3380</v>
      </c>
      <c r="B2382" s="59" t="s">
        <v>3381</v>
      </c>
      <c r="C2382" s="59" t="s">
        <v>4763</v>
      </c>
      <c r="D2382" s="59" t="s">
        <v>4764</v>
      </c>
      <c r="E2382" s="59">
        <v>3</v>
      </c>
      <c r="F2382" s="59" t="s">
        <v>20</v>
      </c>
    </row>
    <row r="2383" spans="1:6" x14ac:dyDescent="0.25">
      <c r="A2383" s="59" t="s">
        <v>3380</v>
      </c>
      <c r="B2383" s="59" t="s">
        <v>3381</v>
      </c>
      <c r="C2383" s="59" t="s">
        <v>4765</v>
      </c>
      <c r="D2383" s="59" t="s">
        <v>4766</v>
      </c>
      <c r="E2383" s="59">
        <v>3</v>
      </c>
      <c r="F2383" s="59" t="s">
        <v>20</v>
      </c>
    </row>
    <row r="2384" spans="1:6" x14ac:dyDescent="0.25">
      <c r="A2384" s="59" t="s">
        <v>3380</v>
      </c>
      <c r="B2384" s="59" t="s">
        <v>3381</v>
      </c>
      <c r="C2384" s="59" t="s">
        <v>4767</v>
      </c>
      <c r="D2384" s="59" t="s">
        <v>4768</v>
      </c>
      <c r="E2384" s="59">
        <v>2</v>
      </c>
      <c r="F2384" s="59" t="s">
        <v>20</v>
      </c>
    </row>
    <row r="2385" spans="1:6" x14ac:dyDescent="0.25">
      <c r="A2385" s="59" t="s">
        <v>3380</v>
      </c>
      <c r="B2385" s="59" t="s">
        <v>3381</v>
      </c>
      <c r="C2385" s="59" t="s">
        <v>4769</v>
      </c>
      <c r="D2385" s="59" t="s">
        <v>4770</v>
      </c>
      <c r="E2385" s="59">
        <v>2</v>
      </c>
      <c r="F2385" s="59" t="s">
        <v>20</v>
      </c>
    </row>
    <row r="2386" spans="1:6" x14ac:dyDescent="0.25">
      <c r="A2386" s="59" t="s">
        <v>3380</v>
      </c>
      <c r="B2386" s="59" t="s">
        <v>3381</v>
      </c>
      <c r="C2386" s="59" t="s">
        <v>4771</v>
      </c>
      <c r="D2386" s="59" t="s">
        <v>4772</v>
      </c>
      <c r="E2386" s="59">
        <v>2</v>
      </c>
      <c r="F2386" s="59" t="s">
        <v>20</v>
      </c>
    </row>
    <row r="2387" spans="1:6" x14ac:dyDescent="0.25">
      <c r="A2387" s="59" t="s">
        <v>3380</v>
      </c>
      <c r="B2387" s="59" t="s">
        <v>3381</v>
      </c>
      <c r="C2387" s="59" t="s">
        <v>4773</v>
      </c>
      <c r="D2387" s="59" t="s">
        <v>4774</v>
      </c>
      <c r="E2387" s="59">
        <v>2</v>
      </c>
      <c r="F2387" s="59" t="s">
        <v>9</v>
      </c>
    </row>
    <row r="2388" spans="1:6" x14ac:dyDescent="0.25">
      <c r="A2388" s="59" t="s">
        <v>3380</v>
      </c>
      <c r="B2388" s="59" t="s">
        <v>3381</v>
      </c>
      <c r="C2388" s="59" t="s">
        <v>4775</v>
      </c>
      <c r="D2388" s="59" t="s">
        <v>4776</v>
      </c>
      <c r="E2388" s="59">
        <v>3</v>
      </c>
      <c r="F2388" s="59" t="s">
        <v>20</v>
      </c>
    </row>
    <row r="2389" spans="1:6" x14ac:dyDescent="0.25">
      <c r="A2389" s="59" t="s">
        <v>3380</v>
      </c>
      <c r="B2389" s="59" t="s">
        <v>3381</v>
      </c>
      <c r="C2389" s="59" t="s">
        <v>4777</v>
      </c>
      <c r="D2389" s="59" t="s">
        <v>4778</v>
      </c>
      <c r="E2389" s="59">
        <v>3</v>
      </c>
      <c r="F2389" s="59" t="s">
        <v>20</v>
      </c>
    </row>
    <row r="2390" spans="1:6" x14ac:dyDescent="0.25">
      <c r="A2390" s="59" t="s">
        <v>3380</v>
      </c>
      <c r="B2390" s="59" t="s">
        <v>3381</v>
      </c>
      <c r="C2390" s="59" t="s">
        <v>4779</v>
      </c>
      <c r="D2390" s="59" t="s">
        <v>4780</v>
      </c>
      <c r="E2390" s="59">
        <v>3</v>
      </c>
      <c r="F2390" s="59" t="s">
        <v>20</v>
      </c>
    </row>
    <row r="2391" spans="1:6" x14ac:dyDescent="0.25">
      <c r="A2391" s="59" t="s">
        <v>3380</v>
      </c>
      <c r="B2391" s="59" t="s">
        <v>3381</v>
      </c>
      <c r="C2391" s="59" t="s">
        <v>4781</v>
      </c>
      <c r="D2391" s="59" t="s">
        <v>4782</v>
      </c>
      <c r="E2391" s="59">
        <v>3</v>
      </c>
      <c r="F2391" s="59" t="s">
        <v>20</v>
      </c>
    </row>
    <row r="2392" spans="1:6" x14ac:dyDescent="0.25">
      <c r="A2392" s="59" t="s">
        <v>3380</v>
      </c>
      <c r="B2392" s="59" t="s">
        <v>3381</v>
      </c>
      <c r="C2392" s="59" t="s">
        <v>4783</v>
      </c>
      <c r="D2392" s="59" t="s">
        <v>4784</v>
      </c>
      <c r="E2392" s="59">
        <v>2</v>
      </c>
      <c r="F2392" s="59" t="s">
        <v>9</v>
      </c>
    </row>
    <row r="2393" spans="1:6" x14ac:dyDescent="0.25">
      <c r="A2393" s="59" t="s">
        <v>3380</v>
      </c>
      <c r="B2393" s="59" t="s">
        <v>3381</v>
      </c>
      <c r="C2393" s="59" t="s">
        <v>4785</v>
      </c>
      <c r="D2393" s="59" t="s">
        <v>4786</v>
      </c>
      <c r="E2393" s="59">
        <v>3</v>
      </c>
      <c r="F2393" s="59" t="s">
        <v>20</v>
      </c>
    </row>
    <row r="2394" spans="1:6" x14ac:dyDescent="0.25">
      <c r="A2394" s="59" t="s">
        <v>3380</v>
      </c>
      <c r="B2394" s="59" t="s">
        <v>3381</v>
      </c>
      <c r="C2394" s="59" t="s">
        <v>4787</v>
      </c>
      <c r="D2394" s="59" t="s">
        <v>4788</v>
      </c>
      <c r="E2394" s="59">
        <v>3</v>
      </c>
      <c r="F2394" s="59" t="s">
        <v>20</v>
      </c>
    </row>
    <row r="2395" spans="1:6" x14ac:dyDescent="0.25">
      <c r="A2395" s="59" t="s">
        <v>3380</v>
      </c>
      <c r="B2395" s="59" t="s">
        <v>3381</v>
      </c>
      <c r="C2395" s="59" t="s">
        <v>4789</v>
      </c>
      <c r="D2395" s="59" t="s">
        <v>4790</v>
      </c>
      <c r="E2395" s="59">
        <v>3</v>
      </c>
      <c r="F2395" s="59" t="s">
        <v>9</v>
      </c>
    </row>
    <row r="2396" spans="1:6" x14ac:dyDescent="0.25">
      <c r="A2396" s="59" t="s">
        <v>3380</v>
      </c>
      <c r="B2396" s="59" t="s">
        <v>3381</v>
      </c>
      <c r="C2396" s="59" t="s">
        <v>4791</v>
      </c>
      <c r="D2396" s="59" t="s">
        <v>4792</v>
      </c>
      <c r="E2396" s="59">
        <v>4</v>
      </c>
      <c r="F2396" s="59" t="s">
        <v>20</v>
      </c>
    </row>
    <row r="2397" spans="1:6" x14ac:dyDescent="0.25">
      <c r="A2397" s="59" t="s">
        <v>3380</v>
      </c>
      <c r="B2397" s="59" t="s">
        <v>3381</v>
      </c>
      <c r="C2397" s="59" t="s">
        <v>4793</v>
      </c>
      <c r="D2397" s="59" t="s">
        <v>4794</v>
      </c>
      <c r="E2397" s="59">
        <v>4</v>
      </c>
      <c r="F2397" s="59" t="s">
        <v>20</v>
      </c>
    </row>
    <row r="2398" spans="1:6" x14ac:dyDescent="0.25">
      <c r="A2398" s="59" t="s">
        <v>3380</v>
      </c>
      <c r="B2398" s="59" t="s">
        <v>3381</v>
      </c>
      <c r="C2398" s="59" t="s">
        <v>4795</v>
      </c>
      <c r="D2398" s="59" t="s">
        <v>4796</v>
      </c>
      <c r="E2398" s="59">
        <v>3</v>
      </c>
      <c r="F2398" s="59" t="s">
        <v>20</v>
      </c>
    </row>
    <row r="2399" spans="1:6" x14ac:dyDescent="0.25">
      <c r="A2399" s="59" t="s">
        <v>3380</v>
      </c>
      <c r="B2399" s="59" t="s">
        <v>3381</v>
      </c>
      <c r="C2399" s="59" t="s">
        <v>4797</v>
      </c>
      <c r="D2399" s="59" t="s">
        <v>4798</v>
      </c>
      <c r="E2399" s="59">
        <v>2</v>
      </c>
      <c r="F2399" s="59" t="s">
        <v>20</v>
      </c>
    </row>
    <row r="2400" spans="1:6" x14ac:dyDescent="0.25">
      <c r="A2400" s="59" t="s">
        <v>3380</v>
      </c>
      <c r="B2400" s="59" t="s">
        <v>3381</v>
      </c>
      <c r="C2400" s="59" t="s">
        <v>4799</v>
      </c>
      <c r="D2400" s="59" t="s">
        <v>4800</v>
      </c>
      <c r="E2400" s="59">
        <v>2</v>
      </c>
      <c r="F2400" s="59" t="s">
        <v>20</v>
      </c>
    </row>
    <row r="2401" spans="1:6" x14ac:dyDescent="0.25">
      <c r="A2401" s="59" t="s">
        <v>3380</v>
      </c>
      <c r="B2401" s="59" t="s">
        <v>3381</v>
      </c>
      <c r="C2401" s="59" t="s">
        <v>4801</v>
      </c>
      <c r="D2401" s="59" t="s">
        <v>4802</v>
      </c>
      <c r="E2401" s="59">
        <v>2</v>
      </c>
      <c r="F2401" s="59" t="s">
        <v>20</v>
      </c>
    </row>
    <row r="2402" spans="1:6" x14ac:dyDescent="0.25">
      <c r="A2402" s="59" t="s">
        <v>4803</v>
      </c>
      <c r="B2402" s="59" t="s">
        <v>4804</v>
      </c>
      <c r="C2402" s="59" t="s">
        <v>4803</v>
      </c>
      <c r="D2402" s="59" t="s">
        <v>4804</v>
      </c>
      <c r="E2402" s="59">
        <v>1</v>
      </c>
      <c r="F2402" s="59" t="s">
        <v>9</v>
      </c>
    </row>
    <row r="2403" spans="1:6" x14ac:dyDescent="0.25">
      <c r="A2403" s="59" t="s">
        <v>4803</v>
      </c>
      <c r="B2403" s="59" t="s">
        <v>4804</v>
      </c>
      <c r="C2403" s="59" t="s">
        <v>4805</v>
      </c>
      <c r="D2403" s="59" t="s">
        <v>4806</v>
      </c>
      <c r="E2403" s="59">
        <v>2</v>
      </c>
      <c r="F2403" s="59" t="s">
        <v>9</v>
      </c>
    </row>
    <row r="2404" spans="1:6" x14ac:dyDescent="0.25">
      <c r="A2404" s="59" t="s">
        <v>4803</v>
      </c>
      <c r="B2404" s="59" t="s">
        <v>4804</v>
      </c>
      <c r="C2404" s="59" t="s">
        <v>4807</v>
      </c>
      <c r="D2404" s="59" t="s">
        <v>4808</v>
      </c>
      <c r="E2404" s="59">
        <v>3</v>
      </c>
      <c r="F2404" s="59" t="s">
        <v>9</v>
      </c>
    </row>
    <row r="2405" spans="1:6" x14ac:dyDescent="0.25">
      <c r="A2405" s="59" t="s">
        <v>4803</v>
      </c>
      <c r="B2405" s="59" t="s">
        <v>4804</v>
      </c>
      <c r="C2405" s="59" t="s">
        <v>4809</v>
      </c>
      <c r="D2405" s="59" t="s">
        <v>4810</v>
      </c>
      <c r="E2405" s="59">
        <v>4</v>
      </c>
      <c r="F2405" s="59" t="s">
        <v>20</v>
      </c>
    </row>
    <row r="2406" spans="1:6" x14ac:dyDescent="0.25">
      <c r="A2406" s="59" t="s">
        <v>4803</v>
      </c>
      <c r="B2406" s="59" t="s">
        <v>4804</v>
      </c>
      <c r="C2406" s="59" t="s">
        <v>4811</v>
      </c>
      <c r="D2406" s="59" t="s">
        <v>4812</v>
      </c>
      <c r="E2406" s="59">
        <v>4</v>
      </c>
      <c r="F2406" s="59" t="s">
        <v>20</v>
      </c>
    </row>
    <row r="2407" spans="1:6" x14ac:dyDescent="0.25">
      <c r="A2407" s="59" t="s">
        <v>4803</v>
      </c>
      <c r="B2407" s="59" t="s">
        <v>4804</v>
      </c>
      <c r="C2407" s="59" t="s">
        <v>4813</v>
      </c>
      <c r="D2407" s="59" t="s">
        <v>4814</v>
      </c>
      <c r="E2407" s="59">
        <v>4</v>
      </c>
      <c r="F2407" s="59" t="s">
        <v>20</v>
      </c>
    </row>
    <row r="2408" spans="1:6" x14ac:dyDescent="0.25">
      <c r="A2408" s="59" t="s">
        <v>4803</v>
      </c>
      <c r="B2408" s="59" t="s">
        <v>4804</v>
      </c>
      <c r="C2408" s="59" t="s">
        <v>4815</v>
      </c>
      <c r="D2408" s="59" t="s">
        <v>4816</v>
      </c>
      <c r="E2408" s="59">
        <v>4</v>
      </c>
      <c r="F2408" s="59" t="s">
        <v>20</v>
      </c>
    </row>
    <row r="2409" spans="1:6" x14ac:dyDescent="0.25">
      <c r="A2409" s="59" t="s">
        <v>4803</v>
      </c>
      <c r="B2409" s="59" t="s">
        <v>4804</v>
      </c>
      <c r="C2409" s="59" t="s">
        <v>4817</v>
      </c>
      <c r="D2409" s="59" t="s">
        <v>4818</v>
      </c>
      <c r="E2409" s="59">
        <v>3</v>
      </c>
      <c r="F2409" s="59" t="s">
        <v>9</v>
      </c>
    </row>
    <row r="2410" spans="1:6" x14ac:dyDescent="0.25">
      <c r="A2410" s="59" t="s">
        <v>4803</v>
      </c>
      <c r="B2410" s="59" t="s">
        <v>4804</v>
      </c>
      <c r="C2410" s="59" t="s">
        <v>4819</v>
      </c>
      <c r="D2410" s="59" t="s">
        <v>4820</v>
      </c>
      <c r="E2410" s="59">
        <v>4</v>
      </c>
      <c r="F2410" s="59" t="s">
        <v>20</v>
      </c>
    </row>
    <row r="2411" spans="1:6" x14ac:dyDescent="0.25">
      <c r="A2411" s="59" t="s">
        <v>4803</v>
      </c>
      <c r="B2411" s="59" t="s">
        <v>4804</v>
      </c>
      <c r="C2411" s="59" t="s">
        <v>4821</v>
      </c>
      <c r="D2411" s="59" t="s">
        <v>4822</v>
      </c>
      <c r="E2411" s="59">
        <v>4</v>
      </c>
      <c r="F2411" s="59" t="s">
        <v>9</v>
      </c>
    </row>
    <row r="2412" spans="1:6" x14ac:dyDescent="0.25">
      <c r="A2412" s="59" t="s">
        <v>4803</v>
      </c>
      <c r="B2412" s="59" t="s">
        <v>4804</v>
      </c>
      <c r="C2412" s="59" t="s">
        <v>4823</v>
      </c>
      <c r="D2412" s="59" t="s">
        <v>4824</v>
      </c>
      <c r="E2412" s="59">
        <v>5</v>
      </c>
      <c r="F2412" s="59" t="s">
        <v>20</v>
      </c>
    </row>
    <row r="2413" spans="1:6" x14ac:dyDescent="0.25">
      <c r="A2413" s="59" t="s">
        <v>4803</v>
      </c>
      <c r="B2413" s="59" t="s">
        <v>4804</v>
      </c>
      <c r="C2413" s="59" t="s">
        <v>4825</v>
      </c>
      <c r="D2413" s="59" t="s">
        <v>4826</v>
      </c>
      <c r="E2413" s="59">
        <v>5</v>
      </c>
      <c r="F2413" s="59" t="s">
        <v>20</v>
      </c>
    </row>
    <row r="2414" spans="1:6" x14ac:dyDescent="0.25">
      <c r="A2414" s="59" t="s">
        <v>4803</v>
      </c>
      <c r="B2414" s="59" t="s">
        <v>4804</v>
      </c>
      <c r="C2414" s="59" t="s">
        <v>4827</v>
      </c>
      <c r="D2414" s="59" t="s">
        <v>4828</v>
      </c>
      <c r="E2414" s="59">
        <v>4</v>
      </c>
      <c r="F2414" s="59" t="s">
        <v>20</v>
      </c>
    </row>
    <row r="2415" spans="1:6" x14ac:dyDescent="0.25">
      <c r="A2415" s="59" t="s">
        <v>4803</v>
      </c>
      <c r="B2415" s="59" t="s">
        <v>4804</v>
      </c>
      <c r="C2415" s="59" t="s">
        <v>4829</v>
      </c>
      <c r="D2415" s="59" t="s">
        <v>4830</v>
      </c>
      <c r="E2415" s="59">
        <v>4</v>
      </c>
      <c r="F2415" s="59" t="s">
        <v>20</v>
      </c>
    </row>
    <row r="2416" spans="1:6" x14ac:dyDescent="0.25">
      <c r="A2416" s="59" t="s">
        <v>4803</v>
      </c>
      <c r="B2416" s="59" t="s">
        <v>4804</v>
      </c>
      <c r="C2416" s="59" t="s">
        <v>4831</v>
      </c>
      <c r="D2416" s="59" t="s">
        <v>4832</v>
      </c>
      <c r="E2416" s="59">
        <v>3</v>
      </c>
      <c r="F2416" s="59" t="s">
        <v>20</v>
      </c>
    </row>
    <row r="2417" spans="1:6" x14ac:dyDescent="0.25">
      <c r="A2417" s="59" t="s">
        <v>4803</v>
      </c>
      <c r="B2417" s="59" t="s">
        <v>4804</v>
      </c>
      <c r="C2417" s="59" t="s">
        <v>4833</v>
      </c>
      <c r="D2417" s="59" t="s">
        <v>4834</v>
      </c>
      <c r="E2417" s="59">
        <v>2</v>
      </c>
      <c r="F2417" s="59" t="s">
        <v>9</v>
      </c>
    </row>
    <row r="2418" spans="1:6" x14ac:dyDescent="0.25">
      <c r="A2418" s="59" t="s">
        <v>4803</v>
      </c>
      <c r="B2418" s="59" t="s">
        <v>4804</v>
      </c>
      <c r="C2418" s="59" t="s">
        <v>4835</v>
      </c>
      <c r="D2418" s="59" t="s">
        <v>4836</v>
      </c>
      <c r="E2418" s="59">
        <v>3</v>
      </c>
      <c r="F2418" s="59" t="s">
        <v>9</v>
      </c>
    </row>
    <row r="2419" spans="1:6" x14ac:dyDescent="0.25">
      <c r="A2419" s="59" t="s">
        <v>4803</v>
      </c>
      <c r="B2419" s="59" t="s">
        <v>4804</v>
      </c>
      <c r="C2419" s="59" t="s">
        <v>4837</v>
      </c>
      <c r="D2419" s="59" t="s">
        <v>4838</v>
      </c>
      <c r="E2419" s="59">
        <v>4</v>
      </c>
      <c r="F2419" s="59" t="s">
        <v>9</v>
      </c>
    </row>
    <row r="2420" spans="1:6" x14ac:dyDescent="0.25">
      <c r="A2420" s="59" t="s">
        <v>4803</v>
      </c>
      <c r="B2420" s="59" t="s">
        <v>4804</v>
      </c>
      <c r="C2420" s="59" t="s">
        <v>4839</v>
      </c>
      <c r="D2420" s="59" t="s">
        <v>4840</v>
      </c>
      <c r="E2420" s="59">
        <v>5</v>
      </c>
      <c r="F2420" s="59" t="s">
        <v>9</v>
      </c>
    </row>
    <row r="2421" spans="1:6" x14ac:dyDescent="0.25">
      <c r="A2421" s="59" t="s">
        <v>4803</v>
      </c>
      <c r="B2421" s="59" t="s">
        <v>4804</v>
      </c>
      <c r="C2421" s="59" t="s">
        <v>4841</v>
      </c>
      <c r="D2421" s="59" t="s">
        <v>4842</v>
      </c>
      <c r="E2421" s="59">
        <v>6</v>
      </c>
      <c r="F2421" s="59" t="s">
        <v>20</v>
      </c>
    </row>
    <row r="2422" spans="1:6" x14ac:dyDescent="0.25">
      <c r="A2422" s="59" t="s">
        <v>4803</v>
      </c>
      <c r="B2422" s="59" t="s">
        <v>4804</v>
      </c>
      <c r="C2422" s="59" t="s">
        <v>4843</v>
      </c>
      <c r="D2422" s="59" t="s">
        <v>4844</v>
      </c>
      <c r="E2422" s="59">
        <v>6</v>
      </c>
      <c r="F2422" s="59" t="s">
        <v>20</v>
      </c>
    </row>
    <row r="2423" spans="1:6" x14ac:dyDescent="0.25">
      <c r="A2423" s="59" t="s">
        <v>4803</v>
      </c>
      <c r="B2423" s="59" t="s">
        <v>4804</v>
      </c>
      <c r="C2423" s="59" t="s">
        <v>4845</v>
      </c>
      <c r="D2423" s="59" t="s">
        <v>4846</v>
      </c>
      <c r="E2423" s="59">
        <v>5</v>
      </c>
      <c r="F2423" s="59" t="s">
        <v>9</v>
      </c>
    </row>
    <row r="2424" spans="1:6" x14ac:dyDescent="0.25">
      <c r="A2424" s="59" t="s">
        <v>4803</v>
      </c>
      <c r="B2424" s="59" t="s">
        <v>4804</v>
      </c>
      <c r="C2424" s="59" t="s">
        <v>4847</v>
      </c>
      <c r="D2424" s="59" t="s">
        <v>4848</v>
      </c>
      <c r="E2424" s="59">
        <v>6</v>
      </c>
      <c r="F2424" s="59" t="s">
        <v>20</v>
      </c>
    </row>
    <row r="2425" spans="1:6" x14ac:dyDescent="0.25">
      <c r="A2425" s="59" t="s">
        <v>4803</v>
      </c>
      <c r="B2425" s="59" t="s">
        <v>4804</v>
      </c>
      <c r="C2425" s="59" t="s">
        <v>4849</v>
      </c>
      <c r="D2425" s="59" t="s">
        <v>4850</v>
      </c>
      <c r="E2425" s="59">
        <v>6</v>
      </c>
      <c r="F2425" s="59" t="s">
        <v>20</v>
      </c>
    </row>
    <row r="2426" spans="1:6" x14ac:dyDescent="0.25">
      <c r="A2426" s="59" t="s">
        <v>4803</v>
      </c>
      <c r="B2426" s="59" t="s">
        <v>4804</v>
      </c>
      <c r="C2426" s="59" t="s">
        <v>4851</v>
      </c>
      <c r="D2426" s="59" t="s">
        <v>4852</v>
      </c>
      <c r="E2426" s="59">
        <v>4</v>
      </c>
      <c r="F2426" s="59" t="s">
        <v>9</v>
      </c>
    </row>
    <row r="2427" spans="1:6" x14ac:dyDescent="0.25">
      <c r="A2427" s="59" t="s">
        <v>4803</v>
      </c>
      <c r="B2427" s="59" t="s">
        <v>4804</v>
      </c>
      <c r="C2427" s="59" t="s">
        <v>4853</v>
      </c>
      <c r="D2427" s="59" t="s">
        <v>4854</v>
      </c>
      <c r="E2427" s="59">
        <v>5</v>
      </c>
      <c r="F2427" s="59" t="s">
        <v>9</v>
      </c>
    </row>
    <row r="2428" spans="1:6" x14ac:dyDescent="0.25">
      <c r="A2428" s="59" t="s">
        <v>4803</v>
      </c>
      <c r="B2428" s="59" t="s">
        <v>4804</v>
      </c>
      <c r="C2428" s="59" t="s">
        <v>4855</v>
      </c>
      <c r="D2428" s="59" t="s">
        <v>4856</v>
      </c>
      <c r="E2428" s="59">
        <v>6</v>
      </c>
      <c r="F2428" s="59" t="s">
        <v>20</v>
      </c>
    </row>
    <row r="2429" spans="1:6" x14ac:dyDescent="0.25">
      <c r="A2429" s="59" t="s">
        <v>4803</v>
      </c>
      <c r="B2429" s="59" t="s">
        <v>4804</v>
      </c>
      <c r="C2429" s="59" t="s">
        <v>4857</v>
      </c>
      <c r="D2429" s="59" t="s">
        <v>4858</v>
      </c>
      <c r="E2429" s="59">
        <v>6</v>
      </c>
      <c r="F2429" s="59" t="s">
        <v>20</v>
      </c>
    </row>
    <row r="2430" spans="1:6" x14ac:dyDescent="0.25">
      <c r="A2430" s="59" t="s">
        <v>4803</v>
      </c>
      <c r="B2430" s="59" t="s">
        <v>4804</v>
      </c>
      <c r="C2430" s="59" t="s">
        <v>4859</v>
      </c>
      <c r="D2430" s="59" t="s">
        <v>4860</v>
      </c>
      <c r="E2430" s="59">
        <v>5</v>
      </c>
      <c r="F2430" s="59" t="s">
        <v>9</v>
      </c>
    </row>
    <row r="2431" spans="1:6" x14ac:dyDescent="0.25">
      <c r="A2431" s="59" t="s">
        <v>4803</v>
      </c>
      <c r="B2431" s="59" t="s">
        <v>4804</v>
      </c>
      <c r="C2431" s="59" t="s">
        <v>4861</v>
      </c>
      <c r="D2431" s="59" t="s">
        <v>4862</v>
      </c>
      <c r="E2431" s="59">
        <v>6</v>
      </c>
      <c r="F2431" s="59" t="s">
        <v>20</v>
      </c>
    </row>
    <row r="2432" spans="1:6" x14ac:dyDescent="0.25">
      <c r="A2432" s="59" t="s">
        <v>4803</v>
      </c>
      <c r="B2432" s="59" t="s">
        <v>4804</v>
      </c>
      <c r="C2432" s="59" t="s">
        <v>4863</v>
      </c>
      <c r="D2432" s="59" t="s">
        <v>4864</v>
      </c>
      <c r="E2432" s="59">
        <v>6</v>
      </c>
      <c r="F2432" s="59" t="s">
        <v>20</v>
      </c>
    </row>
    <row r="2433" spans="1:6" x14ac:dyDescent="0.25">
      <c r="A2433" s="59" t="s">
        <v>4803</v>
      </c>
      <c r="B2433" s="59" t="s">
        <v>4804</v>
      </c>
      <c r="C2433" s="59" t="s">
        <v>4865</v>
      </c>
      <c r="D2433" s="59" t="s">
        <v>4866</v>
      </c>
      <c r="E2433" s="59">
        <v>4</v>
      </c>
      <c r="F2433" s="59" t="s">
        <v>9</v>
      </c>
    </row>
    <row r="2434" spans="1:6" x14ac:dyDescent="0.25">
      <c r="A2434" s="59" t="s">
        <v>4803</v>
      </c>
      <c r="B2434" s="59" t="s">
        <v>4804</v>
      </c>
      <c r="C2434" s="59" t="s">
        <v>4867</v>
      </c>
      <c r="D2434" s="59" t="s">
        <v>4868</v>
      </c>
      <c r="E2434" s="59">
        <v>5</v>
      </c>
      <c r="F2434" s="59" t="s">
        <v>9</v>
      </c>
    </row>
    <row r="2435" spans="1:6" x14ac:dyDescent="0.25">
      <c r="A2435" s="59" t="s">
        <v>4803</v>
      </c>
      <c r="B2435" s="59" t="s">
        <v>4804</v>
      </c>
      <c r="C2435" s="59" t="s">
        <v>4869</v>
      </c>
      <c r="D2435" s="59" t="s">
        <v>4870</v>
      </c>
      <c r="E2435" s="59">
        <v>6</v>
      </c>
      <c r="F2435" s="59" t="s">
        <v>20</v>
      </c>
    </row>
    <row r="2436" spans="1:6" x14ac:dyDescent="0.25">
      <c r="A2436" s="59" t="s">
        <v>4803</v>
      </c>
      <c r="B2436" s="59" t="s">
        <v>4804</v>
      </c>
      <c r="C2436" s="59" t="s">
        <v>4871</v>
      </c>
      <c r="D2436" s="59" t="s">
        <v>4872</v>
      </c>
      <c r="E2436" s="59">
        <v>6</v>
      </c>
      <c r="F2436" s="59" t="s">
        <v>20</v>
      </c>
    </row>
    <row r="2437" spans="1:6" x14ac:dyDescent="0.25">
      <c r="A2437" s="59" t="s">
        <v>4803</v>
      </c>
      <c r="B2437" s="59" t="s">
        <v>4804</v>
      </c>
      <c r="C2437" s="59" t="s">
        <v>4873</v>
      </c>
      <c r="D2437" s="59" t="s">
        <v>4874</v>
      </c>
      <c r="E2437" s="59">
        <v>5</v>
      </c>
      <c r="F2437" s="59" t="s">
        <v>9</v>
      </c>
    </row>
    <row r="2438" spans="1:6" x14ac:dyDescent="0.25">
      <c r="A2438" s="59" t="s">
        <v>4803</v>
      </c>
      <c r="B2438" s="59" t="s">
        <v>4804</v>
      </c>
      <c r="C2438" s="59" t="s">
        <v>4875</v>
      </c>
      <c r="D2438" s="59" t="s">
        <v>4876</v>
      </c>
      <c r="E2438" s="59">
        <v>6</v>
      </c>
      <c r="F2438" s="59" t="s">
        <v>20</v>
      </c>
    </row>
    <row r="2439" spans="1:6" x14ac:dyDescent="0.25">
      <c r="A2439" s="59" t="s">
        <v>4803</v>
      </c>
      <c r="B2439" s="59" t="s">
        <v>4804</v>
      </c>
      <c r="C2439" s="59" t="s">
        <v>4877</v>
      </c>
      <c r="D2439" s="59" t="s">
        <v>4878</v>
      </c>
      <c r="E2439" s="59">
        <v>6</v>
      </c>
      <c r="F2439" s="59" t="s">
        <v>20</v>
      </c>
    </row>
    <row r="2440" spans="1:6" x14ac:dyDescent="0.25">
      <c r="A2440" s="59" t="s">
        <v>4803</v>
      </c>
      <c r="B2440" s="59" t="s">
        <v>4804</v>
      </c>
      <c r="C2440" s="59" t="s">
        <v>4879</v>
      </c>
      <c r="D2440" s="59" t="s">
        <v>4880</v>
      </c>
      <c r="E2440" s="59">
        <v>4</v>
      </c>
      <c r="F2440" s="59" t="s">
        <v>20</v>
      </c>
    </row>
    <row r="2441" spans="1:6" x14ac:dyDescent="0.25">
      <c r="A2441" s="59" t="s">
        <v>4803</v>
      </c>
      <c r="B2441" s="59" t="s">
        <v>4804</v>
      </c>
      <c r="C2441" s="59" t="s">
        <v>4881</v>
      </c>
      <c r="D2441" s="59" t="s">
        <v>4882</v>
      </c>
      <c r="E2441" s="59">
        <v>4</v>
      </c>
      <c r="F2441" s="59" t="s">
        <v>9</v>
      </c>
    </row>
    <row r="2442" spans="1:6" x14ac:dyDescent="0.25">
      <c r="A2442" s="59" t="s">
        <v>4803</v>
      </c>
      <c r="B2442" s="59" t="s">
        <v>4804</v>
      </c>
      <c r="C2442" s="59" t="s">
        <v>4883</v>
      </c>
      <c r="D2442" s="59" t="s">
        <v>4884</v>
      </c>
      <c r="E2442" s="59">
        <v>5</v>
      </c>
      <c r="F2442" s="59" t="s">
        <v>9</v>
      </c>
    </row>
    <row r="2443" spans="1:6" x14ac:dyDescent="0.25">
      <c r="A2443" s="59" t="s">
        <v>4803</v>
      </c>
      <c r="B2443" s="59" t="s">
        <v>4804</v>
      </c>
      <c r="C2443" s="59" t="s">
        <v>4885</v>
      </c>
      <c r="D2443" s="59" t="s">
        <v>4886</v>
      </c>
      <c r="E2443" s="59">
        <v>6</v>
      </c>
      <c r="F2443" s="59" t="s">
        <v>20</v>
      </c>
    </row>
    <row r="2444" spans="1:6" x14ac:dyDescent="0.25">
      <c r="A2444" s="59" t="s">
        <v>4803</v>
      </c>
      <c r="B2444" s="59" t="s">
        <v>4804</v>
      </c>
      <c r="C2444" s="59" t="s">
        <v>4887</v>
      </c>
      <c r="D2444" s="59" t="s">
        <v>4888</v>
      </c>
      <c r="E2444" s="59">
        <v>6</v>
      </c>
      <c r="F2444" s="59" t="s">
        <v>20</v>
      </c>
    </row>
    <row r="2445" spans="1:6" x14ac:dyDescent="0.25">
      <c r="A2445" s="59" t="s">
        <v>4803</v>
      </c>
      <c r="B2445" s="59" t="s">
        <v>4804</v>
      </c>
      <c r="C2445" s="59" t="s">
        <v>4889</v>
      </c>
      <c r="D2445" s="59" t="s">
        <v>4890</v>
      </c>
      <c r="E2445" s="59">
        <v>5</v>
      </c>
      <c r="F2445" s="59" t="s">
        <v>9</v>
      </c>
    </row>
    <row r="2446" spans="1:6" x14ac:dyDescent="0.25">
      <c r="A2446" s="59" t="s">
        <v>4803</v>
      </c>
      <c r="B2446" s="59" t="s">
        <v>4804</v>
      </c>
      <c r="C2446" s="59" t="s">
        <v>4891</v>
      </c>
      <c r="D2446" s="59" t="s">
        <v>4892</v>
      </c>
      <c r="E2446" s="59">
        <v>6</v>
      </c>
      <c r="F2446" s="59" t="s">
        <v>20</v>
      </c>
    </row>
    <row r="2447" spans="1:6" x14ac:dyDescent="0.25">
      <c r="A2447" s="59" t="s">
        <v>4803</v>
      </c>
      <c r="B2447" s="59" t="s">
        <v>4804</v>
      </c>
      <c r="C2447" s="59" t="s">
        <v>4893</v>
      </c>
      <c r="D2447" s="59" t="s">
        <v>4888</v>
      </c>
      <c r="E2447" s="59">
        <v>6</v>
      </c>
      <c r="F2447" s="59" t="s">
        <v>20</v>
      </c>
    </row>
    <row r="2448" spans="1:6" x14ac:dyDescent="0.25">
      <c r="A2448" s="59" t="s">
        <v>4803</v>
      </c>
      <c r="B2448" s="59" t="s">
        <v>4804</v>
      </c>
      <c r="C2448" s="59" t="s">
        <v>4894</v>
      </c>
      <c r="D2448" s="59" t="s">
        <v>4895</v>
      </c>
      <c r="E2448" s="59">
        <v>4</v>
      </c>
      <c r="F2448" s="59" t="s">
        <v>20</v>
      </c>
    </row>
    <row r="2449" spans="1:6" x14ac:dyDescent="0.25">
      <c r="A2449" s="59" t="s">
        <v>4803</v>
      </c>
      <c r="B2449" s="59" t="s">
        <v>4804</v>
      </c>
      <c r="C2449" s="59" t="s">
        <v>4896</v>
      </c>
      <c r="D2449" s="59" t="s">
        <v>4897</v>
      </c>
      <c r="E2449" s="59">
        <v>4</v>
      </c>
      <c r="F2449" s="59" t="s">
        <v>20</v>
      </c>
    </row>
    <row r="2450" spans="1:6" x14ac:dyDescent="0.25">
      <c r="A2450" s="59" t="s">
        <v>4803</v>
      </c>
      <c r="B2450" s="59" t="s">
        <v>4804</v>
      </c>
      <c r="C2450" s="59" t="s">
        <v>4898</v>
      </c>
      <c r="D2450" s="59" t="s">
        <v>4899</v>
      </c>
      <c r="E2450" s="59">
        <v>4</v>
      </c>
      <c r="F2450" s="59" t="s">
        <v>20</v>
      </c>
    </row>
    <row r="2451" spans="1:6" x14ac:dyDescent="0.25">
      <c r="A2451" s="59" t="s">
        <v>4803</v>
      </c>
      <c r="B2451" s="59" t="s">
        <v>4804</v>
      </c>
      <c r="C2451" s="59" t="s">
        <v>4900</v>
      </c>
      <c r="D2451" s="59" t="s">
        <v>4901</v>
      </c>
      <c r="E2451" s="59">
        <v>3</v>
      </c>
      <c r="F2451" s="59" t="s">
        <v>9</v>
      </c>
    </row>
    <row r="2452" spans="1:6" x14ac:dyDescent="0.25">
      <c r="A2452" s="59" t="s">
        <v>4803</v>
      </c>
      <c r="B2452" s="59" t="s">
        <v>4804</v>
      </c>
      <c r="C2452" s="59" t="s">
        <v>4902</v>
      </c>
      <c r="D2452" s="59" t="s">
        <v>4903</v>
      </c>
      <c r="E2452" s="59">
        <v>4</v>
      </c>
      <c r="F2452" s="59" t="s">
        <v>9</v>
      </c>
    </row>
    <row r="2453" spans="1:6" x14ac:dyDescent="0.25">
      <c r="A2453" s="59" t="s">
        <v>4803</v>
      </c>
      <c r="B2453" s="59" t="s">
        <v>4804</v>
      </c>
      <c r="C2453" s="59" t="s">
        <v>4904</v>
      </c>
      <c r="D2453" s="59" t="s">
        <v>4905</v>
      </c>
      <c r="E2453" s="59">
        <v>5</v>
      </c>
      <c r="F2453" s="59" t="s">
        <v>9</v>
      </c>
    </row>
    <row r="2454" spans="1:6" x14ac:dyDescent="0.25">
      <c r="A2454" s="59" t="s">
        <v>4803</v>
      </c>
      <c r="B2454" s="59" t="s">
        <v>4804</v>
      </c>
      <c r="C2454" s="59" t="s">
        <v>4906</v>
      </c>
      <c r="D2454" s="59" t="s">
        <v>4907</v>
      </c>
      <c r="E2454" s="59">
        <v>6</v>
      </c>
      <c r="F2454" s="59" t="s">
        <v>20</v>
      </c>
    </row>
    <row r="2455" spans="1:6" x14ac:dyDescent="0.25">
      <c r="A2455" s="59" t="s">
        <v>4803</v>
      </c>
      <c r="B2455" s="59" t="s">
        <v>4804</v>
      </c>
      <c r="C2455" s="59" t="s">
        <v>4908</v>
      </c>
      <c r="D2455" s="59" t="s">
        <v>4909</v>
      </c>
      <c r="E2455" s="59">
        <v>6</v>
      </c>
      <c r="F2455" s="59" t="s">
        <v>20</v>
      </c>
    </row>
    <row r="2456" spans="1:6" x14ac:dyDescent="0.25">
      <c r="A2456" s="59" t="s">
        <v>4803</v>
      </c>
      <c r="B2456" s="59" t="s">
        <v>4804</v>
      </c>
      <c r="C2456" s="59" t="s">
        <v>4910</v>
      </c>
      <c r="D2456" s="59" t="s">
        <v>4911</v>
      </c>
      <c r="E2456" s="59">
        <v>5</v>
      </c>
      <c r="F2456" s="59" t="s">
        <v>9</v>
      </c>
    </row>
    <row r="2457" spans="1:6" x14ac:dyDescent="0.25">
      <c r="A2457" s="59" t="s">
        <v>4803</v>
      </c>
      <c r="B2457" s="59" t="s">
        <v>4804</v>
      </c>
      <c r="C2457" s="59" t="s">
        <v>4912</v>
      </c>
      <c r="D2457" s="59" t="s">
        <v>4913</v>
      </c>
      <c r="E2457" s="59">
        <v>6</v>
      </c>
      <c r="F2457" s="59" t="s">
        <v>20</v>
      </c>
    </row>
    <row r="2458" spans="1:6" x14ac:dyDescent="0.25">
      <c r="A2458" s="59" t="s">
        <v>4803</v>
      </c>
      <c r="B2458" s="59" t="s">
        <v>4804</v>
      </c>
      <c r="C2458" s="59" t="s">
        <v>4914</v>
      </c>
      <c r="D2458" s="59" t="s">
        <v>4915</v>
      </c>
      <c r="E2458" s="59">
        <v>6</v>
      </c>
      <c r="F2458" s="59" t="s">
        <v>20</v>
      </c>
    </row>
    <row r="2459" spans="1:6" x14ac:dyDescent="0.25">
      <c r="A2459" s="59" t="s">
        <v>4803</v>
      </c>
      <c r="B2459" s="59" t="s">
        <v>4804</v>
      </c>
      <c r="C2459" s="59" t="s">
        <v>4916</v>
      </c>
      <c r="D2459" s="59" t="s">
        <v>4917</v>
      </c>
      <c r="E2459" s="59">
        <v>4</v>
      </c>
      <c r="F2459" s="59" t="s">
        <v>9</v>
      </c>
    </row>
    <row r="2460" spans="1:6" x14ac:dyDescent="0.25">
      <c r="A2460" s="59" t="s">
        <v>4803</v>
      </c>
      <c r="B2460" s="59" t="s">
        <v>4804</v>
      </c>
      <c r="C2460" s="59" t="s">
        <v>4918</v>
      </c>
      <c r="D2460" s="59" t="s">
        <v>4919</v>
      </c>
      <c r="E2460" s="59">
        <v>5</v>
      </c>
      <c r="F2460" s="59" t="s">
        <v>9</v>
      </c>
    </row>
    <row r="2461" spans="1:6" x14ac:dyDescent="0.25">
      <c r="A2461" s="59" t="s">
        <v>4803</v>
      </c>
      <c r="B2461" s="59" t="s">
        <v>4804</v>
      </c>
      <c r="C2461" s="59" t="s">
        <v>4920</v>
      </c>
      <c r="D2461" s="59" t="s">
        <v>4921</v>
      </c>
      <c r="E2461" s="59">
        <v>6</v>
      </c>
      <c r="F2461" s="59" t="s">
        <v>20</v>
      </c>
    </row>
    <row r="2462" spans="1:6" x14ac:dyDescent="0.25">
      <c r="A2462" s="59" t="s">
        <v>4803</v>
      </c>
      <c r="B2462" s="59" t="s">
        <v>4804</v>
      </c>
      <c r="C2462" s="59" t="s">
        <v>4922</v>
      </c>
      <c r="D2462" s="59" t="s">
        <v>4923</v>
      </c>
      <c r="E2462" s="59">
        <v>6</v>
      </c>
      <c r="F2462" s="59" t="s">
        <v>20</v>
      </c>
    </row>
    <row r="2463" spans="1:6" x14ac:dyDescent="0.25">
      <c r="A2463" s="59" t="s">
        <v>4803</v>
      </c>
      <c r="B2463" s="59" t="s">
        <v>4804</v>
      </c>
      <c r="C2463" s="59" t="s">
        <v>4924</v>
      </c>
      <c r="D2463" s="59" t="s">
        <v>4925</v>
      </c>
      <c r="E2463" s="59">
        <v>5</v>
      </c>
      <c r="F2463" s="59" t="s">
        <v>9</v>
      </c>
    </row>
    <row r="2464" spans="1:6" x14ac:dyDescent="0.25">
      <c r="A2464" s="59" t="s">
        <v>4803</v>
      </c>
      <c r="B2464" s="59" t="s">
        <v>4804</v>
      </c>
      <c r="C2464" s="59" t="s">
        <v>4926</v>
      </c>
      <c r="D2464" s="59" t="s">
        <v>4927</v>
      </c>
      <c r="E2464" s="59">
        <v>6</v>
      </c>
      <c r="F2464" s="59" t="s">
        <v>20</v>
      </c>
    </row>
    <row r="2465" spans="1:6" x14ac:dyDescent="0.25">
      <c r="A2465" s="59" t="s">
        <v>4803</v>
      </c>
      <c r="B2465" s="59" t="s">
        <v>4804</v>
      </c>
      <c r="C2465" s="59" t="s">
        <v>4928</v>
      </c>
      <c r="D2465" s="59" t="s">
        <v>4929</v>
      </c>
      <c r="E2465" s="59">
        <v>6</v>
      </c>
      <c r="F2465" s="59" t="s">
        <v>20</v>
      </c>
    </row>
    <row r="2466" spans="1:6" x14ac:dyDescent="0.25">
      <c r="A2466" s="59" t="s">
        <v>4803</v>
      </c>
      <c r="B2466" s="59" t="s">
        <v>4804</v>
      </c>
      <c r="C2466" s="59" t="s">
        <v>4930</v>
      </c>
      <c r="D2466" s="59" t="s">
        <v>4931</v>
      </c>
      <c r="E2466" s="59">
        <v>4</v>
      </c>
      <c r="F2466" s="59" t="s">
        <v>9</v>
      </c>
    </row>
    <row r="2467" spans="1:6" x14ac:dyDescent="0.25">
      <c r="A2467" s="59" t="s">
        <v>4803</v>
      </c>
      <c r="B2467" s="59" t="s">
        <v>4804</v>
      </c>
      <c r="C2467" s="59" t="s">
        <v>4932</v>
      </c>
      <c r="D2467" s="59" t="s">
        <v>4933</v>
      </c>
      <c r="E2467" s="59">
        <v>5</v>
      </c>
      <c r="F2467" s="59" t="s">
        <v>9</v>
      </c>
    </row>
    <row r="2468" spans="1:6" x14ac:dyDescent="0.25">
      <c r="A2468" s="59" t="s">
        <v>4803</v>
      </c>
      <c r="B2468" s="59" t="s">
        <v>4804</v>
      </c>
      <c r="C2468" s="59" t="s">
        <v>4934</v>
      </c>
      <c r="D2468" s="59" t="s">
        <v>4935</v>
      </c>
      <c r="E2468" s="59">
        <v>6</v>
      </c>
      <c r="F2468" s="59" t="s">
        <v>20</v>
      </c>
    </row>
    <row r="2469" spans="1:6" x14ac:dyDescent="0.25">
      <c r="A2469" s="59" t="s">
        <v>4803</v>
      </c>
      <c r="B2469" s="59" t="s">
        <v>4804</v>
      </c>
      <c r="C2469" s="59" t="s">
        <v>4936</v>
      </c>
      <c r="D2469" s="59" t="s">
        <v>4937</v>
      </c>
      <c r="E2469" s="59">
        <v>6</v>
      </c>
      <c r="F2469" s="59" t="s">
        <v>20</v>
      </c>
    </row>
    <row r="2470" spans="1:6" x14ac:dyDescent="0.25">
      <c r="A2470" s="59" t="s">
        <v>4803</v>
      </c>
      <c r="B2470" s="59" t="s">
        <v>4804</v>
      </c>
      <c r="C2470" s="59" t="s">
        <v>4938</v>
      </c>
      <c r="D2470" s="59" t="s">
        <v>4939</v>
      </c>
      <c r="E2470" s="59">
        <v>5</v>
      </c>
      <c r="F2470" s="59" t="s">
        <v>9</v>
      </c>
    </row>
    <row r="2471" spans="1:6" x14ac:dyDescent="0.25">
      <c r="A2471" s="59" t="s">
        <v>4803</v>
      </c>
      <c r="B2471" s="59" t="s">
        <v>4804</v>
      </c>
      <c r="C2471" s="59" t="s">
        <v>4940</v>
      </c>
      <c r="D2471" s="59" t="s">
        <v>4941</v>
      </c>
      <c r="E2471" s="59">
        <v>6</v>
      </c>
      <c r="F2471" s="59" t="s">
        <v>20</v>
      </c>
    </row>
    <row r="2472" spans="1:6" x14ac:dyDescent="0.25">
      <c r="A2472" s="59" t="s">
        <v>4803</v>
      </c>
      <c r="B2472" s="59" t="s">
        <v>4804</v>
      </c>
      <c r="C2472" s="59" t="s">
        <v>4942</v>
      </c>
      <c r="D2472" s="59" t="s">
        <v>4943</v>
      </c>
      <c r="E2472" s="59">
        <v>6</v>
      </c>
      <c r="F2472" s="59" t="s">
        <v>20</v>
      </c>
    </row>
    <row r="2473" spans="1:6" x14ac:dyDescent="0.25">
      <c r="A2473" s="59" t="s">
        <v>4803</v>
      </c>
      <c r="B2473" s="59" t="s">
        <v>4804</v>
      </c>
      <c r="C2473" s="59" t="s">
        <v>4944</v>
      </c>
      <c r="D2473" s="59" t="s">
        <v>4945</v>
      </c>
      <c r="E2473" s="59">
        <v>4</v>
      </c>
      <c r="F2473" s="59" t="s">
        <v>20</v>
      </c>
    </row>
    <row r="2474" spans="1:6" x14ac:dyDescent="0.25">
      <c r="A2474" s="59" t="s">
        <v>4803</v>
      </c>
      <c r="B2474" s="59" t="s">
        <v>4804</v>
      </c>
      <c r="C2474" s="59" t="s">
        <v>4946</v>
      </c>
      <c r="D2474" s="59" t="s">
        <v>4947</v>
      </c>
      <c r="E2474" s="59">
        <v>4</v>
      </c>
      <c r="F2474" s="59" t="s">
        <v>20</v>
      </c>
    </row>
    <row r="2475" spans="1:6" x14ac:dyDescent="0.25">
      <c r="A2475" s="59" t="s">
        <v>4803</v>
      </c>
      <c r="B2475" s="59" t="s">
        <v>4804</v>
      </c>
      <c r="C2475" s="59" t="s">
        <v>4948</v>
      </c>
      <c r="D2475" s="59" t="s">
        <v>4949</v>
      </c>
      <c r="E2475" s="59">
        <v>4</v>
      </c>
      <c r="F2475" s="59" t="s">
        <v>20</v>
      </c>
    </row>
    <row r="2476" spans="1:6" x14ac:dyDescent="0.25">
      <c r="A2476" s="59" t="s">
        <v>4803</v>
      </c>
      <c r="B2476" s="59" t="s">
        <v>4804</v>
      </c>
      <c r="C2476" s="59" t="s">
        <v>4950</v>
      </c>
      <c r="D2476" s="59" t="s">
        <v>4951</v>
      </c>
      <c r="E2476" s="59">
        <v>3</v>
      </c>
      <c r="F2476" s="59" t="s">
        <v>9</v>
      </c>
    </row>
    <row r="2477" spans="1:6" x14ac:dyDescent="0.25">
      <c r="A2477" s="59" t="s">
        <v>4803</v>
      </c>
      <c r="B2477" s="59" t="s">
        <v>4804</v>
      </c>
      <c r="C2477" s="59" t="s">
        <v>4952</v>
      </c>
      <c r="D2477" s="59" t="s">
        <v>4953</v>
      </c>
      <c r="E2477" s="59">
        <v>4</v>
      </c>
      <c r="F2477" s="59" t="s">
        <v>20</v>
      </c>
    </row>
    <row r="2478" spans="1:6" x14ac:dyDescent="0.25">
      <c r="A2478" s="59" t="s">
        <v>4803</v>
      </c>
      <c r="B2478" s="59" t="s">
        <v>4804</v>
      </c>
      <c r="C2478" s="59" t="s">
        <v>4954</v>
      </c>
      <c r="D2478" s="59" t="s">
        <v>4955</v>
      </c>
      <c r="E2478" s="59">
        <v>4</v>
      </c>
      <c r="F2478" s="59" t="s">
        <v>9</v>
      </c>
    </row>
    <row r="2479" spans="1:6" x14ac:dyDescent="0.25">
      <c r="A2479" s="59" t="s">
        <v>4803</v>
      </c>
      <c r="B2479" s="59" t="s">
        <v>4804</v>
      </c>
      <c r="C2479" s="59" t="s">
        <v>4956</v>
      </c>
      <c r="D2479" s="59" t="s">
        <v>4957</v>
      </c>
      <c r="E2479" s="59">
        <v>5</v>
      </c>
      <c r="F2479" s="59" t="s">
        <v>20</v>
      </c>
    </row>
    <row r="2480" spans="1:6" x14ac:dyDescent="0.25">
      <c r="A2480" s="59" t="s">
        <v>4803</v>
      </c>
      <c r="B2480" s="59" t="s">
        <v>4804</v>
      </c>
      <c r="C2480" s="59" t="s">
        <v>4958</v>
      </c>
      <c r="D2480" s="59" t="s">
        <v>4959</v>
      </c>
      <c r="E2480" s="59">
        <v>5</v>
      </c>
      <c r="F2480" s="59" t="s">
        <v>20</v>
      </c>
    </row>
    <row r="2481" spans="1:6" x14ac:dyDescent="0.25">
      <c r="A2481" s="59" t="s">
        <v>4803</v>
      </c>
      <c r="B2481" s="59" t="s">
        <v>4804</v>
      </c>
      <c r="C2481" s="59" t="s">
        <v>4960</v>
      </c>
      <c r="D2481" s="59" t="s">
        <v>4961</v>
      </c>
      <c r="E2481" s="59">
        <v>4</v>
      </c>
      <c r="F2481" s="59" t="s">
        <v>20</v>
      </c>
    </row>
    <row r="2482" spans="1:6" x14ac:dyDescent="0.25">
      <c r="A2482" s="59" t="s">
        <v>4803</v>
      </c>
      <c r="B2482" s="59" t="s">
        <v>4804</v>
      </c>
      <c r="C2482" s="59" t="s">
        <v>4962</v>
      </c>
      <c r="D2482" s="59" t="s">
        <v>4963</v>
      </c>
      <c r="E2482" s="59">
        <v>3</v>
      </c>
      <c r="F2482" s="59" t="s">
        <v>20</v>
      </c>
    </row>
    <row r="2483" spans="1:6" x14ac:dyDescent="0.25">
      <c r="A2483" s="59" t="s">
        <v>4803</v>
      </c>
      <c r="B2483" s="59" t="s">
        <v>4804</v>
      </c>
      <c r="C2483" s="59" t="s">
        <v>4964</v>
      </c>
      <c r="D2483" s="59" t="s">
        <v>4965</v>
      </c>
      <c r="E2483" s="59">
        <v>2</v>
      </c>
      <c r="F2483" s="59" t="s">
        <v>9</v>
      </c>
    </row>
    <row r="2484" spans="1:6" x14ac:dyDescent="0.25">
      <c r="A2484" s="59" t="s">
        <v>4803</v>
      </c>
      <c r="B2484" s="59" t="s">
        <v>4804</v>
      </c>
      <c r="C2484" s="59" t="s">
        <v>4966</v>
      </c>
      <c r="D2484" s="59" t="s">
        <v>4967</v>
      </c>
      <c r="E2484" s="59">
        <v>3</v>
      </c>
      <c r="F2484" s="59" t="s">
        <v>9</v>
      </c>
    </row>
    <row r="2485" spans="1:6" x14ac:dyDescent="0.25">
      <c r="A2485" s="59" t="s">
        <v>4803</v>
      </c>
      <c r="B2485" s="59" t="s">
        <v>4804</v>
      </c>
      <c r="C2485" s="59" t="s">
        <v>4968</v>
      </c>
      <c r="D2485" s="59" t="s">
        <v>4969</v>
      </c>
      <c r="E2485" s="59">
        <v>4</v>
      </c>
      <c r="F2485" s="59" t="s">
        <v>20</v>
      </c>
    </row>
    <row r="2486" spans="1:6" x14ac:dyDescent="0.25">
      <c r="A2486" s="59" t="s">
        <v>4803</v>
      </c>
      <c r="B2486" s="59" t="s">
        <v>4804</v>
      </c>
      <c r="C2486" s="59" t="s">
        <v>4970</v>
      </c>
      <c r="D2486" s="59" t="s">
        <v>4971</v>
      </c>
      <c r="E2486" s="59">
        <v>4</v>
      </c>
      <c r="F2486" s="59" t="s">
        <v>20</v>
      </c>
    </row>
    <row r="2487" spans="1:6" x14ac:dyDescent="0.25">
      <c r="A2487" s="59" t="s">
        <v>4803</v>
      </c>
      <c r="B2487" s="59" t="s">
        <v>4804</v>
      </c>
      <c r="C2487" s="59" t="s">
        <v>4972</v>
      </c>
      <c r="D2487" s="59" t="s">
        <v>4973</v>
      </c>
      <c r="E2487" s="59">
        <v>3</v>
      </c>
      <c r="F2487" s="59" t="s">
        <v>9</v>
      </c>
    </row>
    <row r="2488" spans="1:6" x14ac:dyDescent="0.25">
      <c r="A2488" s="59" t="s">
        <v>4803</v>
      </c>
      <c r="B2488" s="59" t="s">
        <v>4804</v>
      </c>
      <c r="C2488" s="59" t="s">
        <v>4974</v>
      </c>
      <c r="D2488" s="59" t="s">
        <v>4975</v>
      </c>
      <c r="E2488" s="59">
        <v>4</v>
      </c>
      <c r="F2488" s="59" t="s">
        <v>20</v>
      </c>
    </row>
    <row r="2489" spans="1:6" x14ac:dyDescent="0.25">
      <c r="A2489" s="59" t="s">
        <v>4803</v>
      </c>
      <c r="B2489" s="59" t="s">
        <v>4804</v>
      </c>
      <c r="C2489" s="59" t="s">
        <v>4976</v>
      </c>
      <c r="D2489" s="59" t="s">
        <v>4977</v>
      </c>
      <c r="E2489" s="59">
        <v>4</v>
      </c>
      <c r="F2489" s="59" t="s">
        <v>9</v>
      </c>
    </row>
    <row r="2490" spans="1:6" x14ac:dyDescent="0.25">
      <c r="A2490" s="59" t="s">
        <v>4803</v>
      </c>
      <c r="B2490" s="59" t="s">
        <v>4804</v>
      </c>
      <c r="C2490" s="59" t="s">
        <v>4978</v>
      </c>
      <c r="D2490" s="59" t="s">
        <v>4979</v>
      </c>
      <c r="E2490" s="59">
        <v>5</v>
      </c>
      <c r="F2490" s="59" t="s">
        <v>20</v>
      </c>
    </row>
    <row r="2491" spans="1:6" x14ac:dyDescent="0.25">
      <c r="A2491" s="59" t="s">
        <v>4803</v>
      </c>
      <c r="B2491" s="59" t="s">
        <v>4804</v>
      </c>
      <c r="C2491" s="59" t="s">
        <v>4980</v>
      </c>
      <c r="D2491" s="59" t="s">
        <v>4981</v>
      </c>
      <c r="E2491" s="59">
        <v>5</v>
      </c>
      <c r="F2491" s="59" t="s">
        <v>20</v>
      </c>
    </row>
    <row r="2492" spans="1:6" x14ac:dyDescent="0.25">
      <c r="A2492" s="59" t="s">
        <v>4803</v>
      </c>
      <c r="B2492" s="59" t="s">
        <v>4804</v>
      </c>
      <c r="C2492" s="59" t="s">
        <v>4982</v>
      </c>
      <c r="D2492" s="59" t="s">
        <v>4983</v>
      </c>
      <c r="E2492" s="59">
        <v>5</v>
      </c>
      <c r="F2492" s="59" t="s">
        <v>20</v>
      </c>
    </row>
    <row r="2493" spans="1:6" x14ac:dyDescent="0.25">
      <c r="A2493" s="59" t="s">
        <v>4803</v>
      </c>
      <c r="B2493" s="59" t="s">
        <v>4804</v>
      </c>
      <c r="C2493" s="59" t="s">
        <v>4984</v>
      </c>
      <c r="D2493" s="59" t="s">
        <v>4985</v>
      </c>
      <c r="E2493" s="59">
        <v>4</v>
      </c>
      <c r="F2493" s="59" t="s">
        <v>20</v>
      </c>
    </row>
    <row r="2494" spans="1:6" x14ac:dyDescent="0.25">
      <c r="A2494" s="59" t="s">
        <v>4803</v>
      </c>
      <c r="B2494" s="59" t="s">
        <v>4804</v>
      </c>
      <c r="C2494" s="59" t="s">
        <v>4986</v>
      </c>
      <c r="D2494" s="59" t="s">
        <v>4987</v>
      </c>
      <c r="E2494" s="59">
        <v>3</v>
      </c>
      <c r="F2494" s="59" t="s">
        <v>9</v>
      </c>
    </row>
    <row r="2495" spans="1:6" x14ac:dyDescent="0.25">
      <c r="A2495" s="59" t="s">
        <v>4803</v>
      </c>
      <c r="B2495" s="59" t="s">
        <v>4804</v>
      </c>
      <c r="C2495" s="59" t="s">
        <v>4988</v>
      </c>
      <c r="D2495" s="59" t="s">
        <v>4989</v>
      </c>
      <c r="E2495" s="59">
        <v>4</v>
      </c>
      <c r="F2495" s="59" t="s">
        <v>9</v>
      </c>
    </row>
    <row r="2496" spans="1:6" x14ac:dyDescent="0.25">
      <c r="A2496" s="59" t="s">
        <v>4803</v>
      </c>
      <c r="B2496" s="59" t="s">
        <v>4804</v>
      </c>
      <c r="C2496" s="59" t="s">
        <v>4990</v>
      </c>
      <c r="D2496" s="59" t="s">
        <v>4991</v>
      </c>
      <c r="E2496" s="59">
        <v>5</v>
      </c>
      <c r="F2496" s="59" t="s">
        <v>9</v>
      </c>
    </row>
    <row r="2497" spans="1:6" x14ac:dyDescent="0.25">
      <c r="A2497" s="59" t="s">
        <v>4803</v>
      </c>
      <c r="B2497" s="59" t="s">
        <v>4804</v>
      </c>
      <c r="C2497" s="59" t="s">
        <v>4992</v>
      </c>
      <c r="D2497" s="59" t="s">
        <v>4993</v>
      </c>
      <c r="E2497" s="59">
        <v>6</v>
      </c>
      <c r="F2497" s="59" t="s">
        <v>20</v>
      </c>
    </row>
    <row r="2498" spans="1:6" x14ac:dyDescent="0.25">
      <c r="A2498" s="59" t="s">
        <v>4803</v>
      </c>
      <c r="B2498" s="59" t="s">
        <v>4804</v>
      </c>
      <c r="C2498" s="59" t="s">
        <v>4994</v>
      </c>
      <c r="D2498" s="59" t="s">
        <v>4995</v>
      </c>
      <c r="E2498" s="59">
        <v>6</v>
      </c>
      <c r="F2498" s="59" t="s">
        <v>20</v>
      </c>
    </row>
    <row r="2499" spans="1:6" x14ac:dyDescent="0.25">
      <c r="A2499" s="59" t="s">
        <v>4803</v>
      </c>
      <c r="B2499" s="59" t="s">
        <v>4804</v>
      </c>
      <c r="C2499" s="59" t="s">
        <v>4996</v>
      </c>
      <c r="D2499" s="59" t="s">
        <v>4997</v>
      </c>
      <c r="E2499" s="59">
        <v>5</v>
      </c>
      <c r="F2499" s="59" t="s">
        <v>9</v>
      </c>
    </row>
    <row r="2500" spans="1:6" x14ac:dyDescent="0.25">
      <c r="A2500" s="59" t="s">
        <v>4803</v>
      </c>
      <c r="B2500" s="59" t="s">
        <v>4804</v>
      </c>
      <c r="C2500" s="59" t="s">
        <v>4998</v>
      </c>
      <c r="D2500" s="59" t="s">
        <v>4999</v>
      </c>
      <c r="E2500" s="59">
        <v>6</v>
      </c>
      <c r="F2500" s="59" t="s">
        <v>20</v>
      </c>
    </row>
    <row r="2501" spans="1:6" x14ac:dyDescent="0.25">
      <c r="A2501" s="59" t="s">
        <v>4803</v>
      </c>
      <c r="B2501" s="59" t="s">
        <v>4804</v>
      </c>
      <c r="C2501" s="59" t="s">
        <v>5000</v>
      </c>
      <c r="D2501" s="59" t="s">
        <v>5001</v>
      </c>
      <c r="E2501" s="59">
        <v>6</v>
      </c>
      <c r="F2501" s="59" t="s">
        <v>20</v>
      </c>
    </row>
    <row r="2502" spans="1:6" x14ac:dyDescent="0.25">
      <c r="A2502" s="59" t="s">
        <v>4803</v>
      </c>
      <c r="B2502" s="59" t="s">
        <v>4804</v>
      </c>
      <c r="C2502" s="59" t="s">
        <v>5002</v>
      </c>
      <c r="D2502" s="59" t="s">
        <v>5003</v>
      </c>
      <c r="E2502" s="59">
        <v>5</v>
      </c>
      <c r="F2502" s="59" t="s">
        <v>20</v>
      </c>
    </row>
    <row r="2503" spans="1:6" x14ac:dyDescent="0.25">
      <c r="A2503" s="59" t="s">
        <v>4803</v>
      </c>
      <c r="B2503" s="59" t="s">
        <v>4804</v>
      </c>
      <c r="C2503" s="59" t="s">
        <v>5004</v>
      </c>
      <c r="D2503" s="59" t="s">
        <v>5005</v>
      </c>
      <c r="E2503" s="59">
        <v>5</v>
      </c>
      <c r="F2503" s="59" t="s">
        <v>20</v>
      </c>
    </row>
    <row r="2504" spans="1:6" x14ac:dyDescent="0.25">
      <c r="A2504" s="59" t="s">
        <v>4803</v>
      </c>
      <c r="B2504" s="59" t="s">
        <v>4804</v>
      </c>
      <c r="C2504" s="59" t="s">
        <v>5006</v>
      </c>
      <c r="D2504" s="59" t="s">
        <v>5007</v>
      </c>
      <c r="E2504" s="59">
        <v>4</v>
      </c>
      <c r="F2504" s="59" t="s">
        <v>9</v>
      </c>
    </row>
    <row r="2505" spans="1:6" x14ac:dyDescent="0.25">
      <c r="A2505" s="59" t="s">
        <v>4803</v>
      </c>
      <c r="B2505" s="59" t="s">
        <v>4804</v>
      </c>
      <c r="C2505" s="59" t="s">
        <v>5008</v>
      </c>
      <c r="D2505" s="59" t="s">
        <v>5009</v>
      </c>
      <c r="E2505" s="59">
        <v>5</v>
      </c>
      <c r="F2505" s="59" t="s">
        <v>20</v>
      </c>
    </row>
    <row r="2506" spans="1:6" x14ac:dyDescent="0.25">
      <c r="A2506" s="59" t="s">
        <v>4803</v>
      </c>
      <c r="B2506" s="59" t="s">
        <v>4804</v>
      </c>
      <c r="C2506" s="59" t="s">
        <v>5010</v>
      </c>
      <c r="D2506" s="59" t="s">
        <v>5011</v>
      </c>
      <c r="E2506" s="59">
        <v>5</v>
      </c>
      <c r="F2506" s="59" t="s">
        <v>20</v>
      </c>
    </row>
    <row r="2507" spans="1:6" x14ac:dyDescent="0.25">
      <c r="A2507" s="59" t="s">
        <v>4803</v>
      </c>
      <c r="B2507" s="59" t="s">
        <v>4804</v>
      </c>
      <c r="C2507" s="59" t="s">
        <v>5012</v>
      </c>
      <c r="D2507" s="59" t="s">
        <v>5013</v>
      </c>
      <c r="E2507" s="59">
        <v>5</v>
      </c>
      <c r="F2507" s="59" t="s">
        <v>20</v>
      </c>
    </row>
    <row r="2508" spans="1:6" x14ac:dyDescent="0.25">
      <c r="A2508" s="59" t="s">
        <v>4803</v>
      </c>
      <c r="B2508" s="59" t="s">
        <v>4804</v>
      </c>
      <c r="C2508" s="59" t="s">
        <v>5014</v>
      </c>
      <c r="D2508" s="59" t="s">
        <v>5015</v>
      </c>
      <c r="E2508" s="59">
        <v>5</v>
      </c>
      <c r="F2508" s="59" t="s">
        <v>20</v>
      </c>
    </row>
    <row r="2509" spans="1:6" x14ac:dyDescent="0.25">
      <c r="A2509" s="59" t="s">
        <v>4803</v>
      </c>
      <c r="B2509" s="59" t="s">
        <v>4804</v>
      </c>
      <c r="C2509" s="59" t="s">
        <v>5016</v>
      </c>
      <c r="D2509" s="59" t="s">
        <v>5017</v>
      </c>
      <c r="E2509" s="59">
        <v>3</v>
      </c>
      <c r="F2509" s="59" t="s">
        <v>9</v>
      </c>
    </row>
    <row r="2510" spans="1:6" x14ac:dyDescent="0.25">
      <c r="A2510" s="59" t="s">
        <v>4803</v>
      </c>
      <c r="B2510" s="59" t="s">
        <v>4804</v>
      </c>
      <c r="C2510" s="59" t="s">
        <v>5018</v>
      </c>
      <c r="D2510" s="59" t="s">
        <v>5019</v>
      </c>
      <c r="E2510" s="59">
        <v>4</v>
      </c>
      <c r="F2510" s="59" t="s">
        <v>9</v>
      </c>
    </row>
    <row r="2511" spans="1:6" x14ac:dyDescent="0.25">
      <c r="A2511" s="59" t="s">
        <v>4803</v>
      </c>
      <c r="B2511" s="59" t="s">
        <v>4804</v>
      </c>
      <c r="C2511" s="59" t="s">
        <v>5020</v>
      </c>
      <c r="D2511" s="59" t="s">
        <v>5021</v>
      </c>
      <c r="E2511" s="59">
        <v>5</v>
      </c>
      <c r="F2511" s="59" t="s">
        <v>9</v>
      </c>
    </row>
    <row r="2512" spans="1:6" x14ac:dyDescent="0.25">
      <c r="A2512" s="59" t="s">
        <v>4803</v>
      </c>
      <c r="B2512" s="59" t="s">
        <v>4804</v>
      </c>
      <c r="C2512" s="59" t="s">
        <v>5022</v>
      </c>
      <c r="D2512" s="59" t="s">
        <v>5023</v>
      </c>
      <c r="E2512" s="59">
        <v>6</v>
      </c>
      <c r="F2512" s="59" t="s">
        <v>20</v>
      </c>
    </row>
    <row r="2513" spans="1:6" x14ac:dyDescent="0.25">
      <c r="A2513" s="59" t="s">
        <v>4803</v>
      </c>
      <c r="B2513" s="59" t="s">
        <v>4804</v>
      </c>
      <c r="C2513" s="59" t="s">
        <v>5024</v>
      </c>
      <c r="D2513" s="59" t="s">
        <v>5025</v>
      </c>
      <c r="E2513" s="59">
        <v>6</v>
      </c>
      <c r="F2513" s="59" t="s">
        <v>20</v>
      </c>
    </row>
    <row r="2514" spans="1:6" x14ac:dyDescent="0.25">
      <c r="A2514" s="59" t="s">
        <v>4803</v>
      </c>
      <c r="B2514" s="59" t="s">
        <v>4804</v>
      </c>
      <c r="C2514" s="59" t="s">
        <v>5026</v>
      </c>
      <c r="D2514" s="59" t="s">
        <v>5027</v>
      </c>
      <c r="E2514" s="59">
        <v>6</v>
      </c>
      <c r="F2514" s="59" t="s">
        <v>20</v>
      </c>
    </row>
    <row r="2515" spans="1:6" x14ac:dyDescent="0.25">
      <c r="A2515" s="59" t="s">
        <v>4803</v>
      </c>
      <c r="B2515" s="59" t="s">
        <v>4804</v>
      </c>
      <c r="C2515" s="59" t="s">
        <v>5028</v>
      </c>
      <c r="D2515" s="59" t="s">
        <v>5029</v>
      </c>
      <c r="E2515" s="59">
        <v>5</v>
      </c>
      <c r="F2515" s="59" t="s">
        <v>9</v>
      </c>
    </row>
    <row r="2516" spans="1:6" x14ac:dyDescent="0.25">
      <c r="A2516" s="59" t="s">
        <v>4803</v>
      </c>
      <c r="B2516" s="59" t="s">
        <v>4804</v>
      </c>
      <c r="C2516" s="59" t="s">
        <v>5030</v>
      </c>
      <c r="D2516" s="59" t="s">
        <v>5031</v>
      </c>
      <c r="E2516" s="59">
        <v>6</v>
      </c>
      <c r="F2516" s="59" t="s">
        <v>20</v>
      </c>
    </row>
    <row r="2517" spans="1:6" x14ac:dyDescent="0.25">
      <c r="A2517" s="59" t="s">
        <v>4803</v>
      </c>
      <c r="B2517" s="59" t="s">
        <v>4804</v>
      </c>
      <c r="C2517" s="59" t="s">
        <v>5032</v>
      </c>
      <c r="D2517" s="59" t="s">
        <v>5033</v>
      </c>
      <c r="E2517" s="59">
        <v>6</v>
      </c>
      <c r="F2517" s="59" t="s">
        <v>20</v>
      </c>
    </row>
    <row r="2518" spans="1:6" x14ac:dyDescent="0.25">
      <c r="A2518" s="59" t="s">
        <v>4803</v>
      </c>
      <c r="B2518" s="59" t="s">
        <v>4804</v>
      </c>
      <c r="C2518" s="59" t="s">
        <v>5034</v>
      </c>
      <c r="D2518" s="59" t="s">
        <v>5035</v>
      </c>
      <c r="E2518" s="59">
        <v>6</v>
      </c>
      <c r="F2518" s="59" t="s">
        <v>20</v>
      </c>
    </row>
    <row r="2519" spans="1:6" x14ac:dyDescent="0.25">
      <c r="A2519" s="59" t="s">
        <v>4803</v>
      </c>
      <c r="B2519" s="59" t="s">
        <v>4804</v>
      </c>
      <c r="C2519" s="59" t="s">
        <v>5036</v>
      </c>
      <c r="D2519" s="59" t="s">
        <v>5037</v>
      </c>
      <c r="E2519" s="59">
        <v>5</v>
      </c>
      <c r="F2519" s="59" t="s">
        <v>9</v>
      </c>
    </row>
    <row r="2520" spans="1:6" x14ac:dyDescent="0.25">
      <c r="A2520" s="59" t="s">
        <v>4803</v>
      </c>
      <c r="B2520" s="59" t="s">
        <v>4804</v>
      </c>
      <c r="C2520" s="59" t="s">
        <v>5038</v>
      </c>
      <c r="D2520" s="59" t="s">
        <v>5039</v>
      </c>
      <c r="E2520" s="59">
        <v>6</v>
      </c>
      <c r="F2520" s="59" t="s">
        <v>20</v>
      </c>
    </row>
    <row r="2521" spans="1:6" x14ac:dyDescent="0.25">
      <c r="A2521" s="59" t="s">
        <v>4803</v>
      </c>
      <c r="B2521" s="59" t="s">
        <v>4804</v>
      </c>
      <c r="C2521" s="59" t="s">
        <v>5040</v>
      </c>
      <c r="D2521" s="59" t="s">
        <v>5041</v>
      </c>
      <c r="E2521" s="59">
        <v>6</v>
      </c>
      <c r="F2521" s="59" t="s">
        <v>20</v>
      </c>
    </row>
    <row r="2522" spans="1:6" x14ac:dyDescent="0.25">
      <c r="A2522" s="59" t="s">
        <v>4803</v>
      </c>
      <c r="B2522" s="59" t="s">
        <v>4804</v>
      </c>
      <c r="C2522" s="59" t="s">
        <v>5042</v>
      </c>
      <c r="D2522" s="59" t="s">
        <v>5043</v>
      </c>
      <c r="E2522" s="59">
        <v>6</v>
      </c>
      <c r="F2522" s="59" t="s">
        <v>20</v>
      </c>
    </row>
    <row r="2523" spans="1:6" x14ac:dyDescent="0.25">
      <c r="A2523" s="59" t="s">
        <v>4803</v>
      </c>
      <c r="B2523" s="59" t="s">
        <v>4804</v>
      </c>
      <c r="C2523" s="59" t="s">
        <v>5044</v>
      </c>
      <c r="D2523" s="59" t="s">
        <v>5045</v>
      </c>
      <c r="E2523" s="59">
        <v>5</v>
      </c>
      <c r="F2523" s="59" t="s">
        <v>20</v>
      </c>
    </row>
    <row r="2524" spans="1:6" x14ac:dyDescent="0.25">
      <c r="A2524" s="59" t="s">
        <v>4803</v>
      </c>
      <c r="B2524" s="59" t="s">
        <v>4804</v>
      </c>
      <c r="C2524" s="59" t="s">
        <v>5046</v>
      </c>
      <c r="D2524" s="59" t="s">
        <v>5047</v>
      </c>
      <c r="E2524" s="59">
        <v>4</v>
      </c>
      <c r="F2524" s="59" t="s">
        <v>9</v>
      </c>
    </row>
    <row r="2525" spans="1:6" x14ac:dyDescent="0.25">
      <c r="A2525" s="59" t="s">
        <v>4803</v>
      </c>
      <c r="B2525" s="59" t="s">
        <v>4804</v>
      </c>
      <c r="C2525" s="59" t="s">
        <v>5048</v>
      </c>
      <c r="D2525" s="59" t="s">
        <v>5049</v>
      </c>
      <c r="E2525" s="59">
        <v>5</v>
      </c>
      <c r="F2525" s="59" t="s">
        <v>9</v>
      </c>
    </row>
    <row r="2526" spans="1:6" x14ac:dyDescent="0.25">
      <c r="A2526" s="59" t="s">
        <v>4803</v>
      </c>
      <c r="B2526" s="59" t="s">
        <v>4804</v>
      </c>
      <c r="C2526" s="59" t="s">
        <v>5050</v>
      </c>
      <c r="D2526" s="59" t="s">
        <v>5051</v>
      </c>
      <c r="E2526" s="59">
        <v>6</v>
      </c>
      <c r="F2526" s="59" t="s">
        <v>9</v>
      </c>
    </row>
    <row r="2527" spans="1:6" x14ac:dyDescent="0.25">
      <c r="A2527" s="59" t="s">
        <v>4803</v>
      </c>
      <c r="B2527" s="59" t="s">
        <v>4804</v>
      </c>
      <c r="C2527" s="59" t="s">
        <v>5052</v>
      </c>
      <c r="D2527" s="59" t="s">
        <v>5053</v>
      </c>
      <c r="E2527" s="59">
        <v>7</v>
      </c>
      <c r="F2527" s="59" t="s">
        <v>20</v>
      </c>
    </row>
    <row r="2528" spans="1:6" x14ac:dyDescent="0.25">
      <c r="A2528" s="59" t="s">
        <v>4803</v>
      </c>
      <c r="B2528" s="59" t="s">
        <v>4804</v>
      </c>
      <c r="C2528" s="59" t="s">
        <v>5054</v>
      </c>
      <c r="D2528" s="59" t="s">
        <v>5055</v>
      </c>
      <c r="E2528" s="59">
        <v>7</v>
      </c>
      <c r="F2528" s="59" t="s">
        <v>20</v>
      </c>
    </row>
    <row r="2529" spans="1:6" x14ac:dyDescent="0.25">
      <c r="A2529" s="59" t="s">
        <v>4803</v>
      </c>
      <c r="B2529" s="59" t="s">
        <v>4804</v>
      </c>
      <c r="C2529" s="59" t="s">
        <v>5056</v>
      </c>
      <c r="D2529" s="59" t="s">
        <v>5057</v>
      </c>
      <c r="E2529" s="59">
        <v>5</v>
      </c>
      <c r="F2529" s="59" t="s">
        <v>9</v>
      </c>
    </row>
    <row r="2530" spans="1:6" x14ac:dyDescent="0.25">
      <c r="A2530" s="59" t="s">
        <v>4803</v>
      </c>
      <c r="B2530" s="59" t="s">
        <v>4804</v>
      </c>
      <c r="C2530" s="59" t="s">
        <v>5058</v>
      </c>
      <c r="D2530" s="59" t="s">
        <v>5059</v>
      </c>
      <c r="E2530" s="59">
        <v>6</v>
      </c>
      <c r="F2530" s="59" t="s">
        <v>9</v>
      </c>
    </row>
    <row r="2531" spans="1:6" x14ac:dyDescent="0.25">
      <c r="A2531" s="59" t="s">
        <v>4803</v>
      </c>
      <c r="B2531" s="59" t="s">
        <v>4804</v>
      </c>
      <c r="C2531" s="59" t="s">
        <v>5060</v>
      </c>
      <c r="D2531" s="59" t="s">
        <v>5061</v>
      </c>
      <c r="E2531" s="59">
        <v>7</v>
      </c>
      <c r="F2531" s="59" t="s">
        <v>20</v>
      </c>
    </row>
    <row r="2532" spans="1:6" x14ac:dyDescent="0.25">
      <c r="A2532" s="59" t="s">
        <v>4803</v>
      </c>
      <c r="B2532" s="59" t="s">
        <v>4804</v>
      </c>
      <c r="C2532" s="59" t="s">
        <v>5062</v>
      </c>
      <c r="D2532" s="59" t="s">
        <v>5063</v>
      </c>
      <c r="E2532" s="59">
        <v>7</v>
      </c>
      <c r="F2532" s="59" t="s">
        <v>20</v>
      </c>
    </row>
    <row r="2533" spans="1:6" x14ac:dyDescent="0.25">
      <c r="A2533" s="59" t="s">
        <v>4803</v>
      </c>
      <c r="B2533" s="59" t="s">
        <v>4804</v>
      </c>
      <c r="C2533" s="59" t="s">
        <v>5064</v>
      </c>
      <c r="D2533" s="59" t="s">
        <v>5065</v>
      </c>
      <c r="E2533" s="59">
        <v>5</v>
      </c>
      <c r="F2533" s="59" t="s">
        <v>9</v>
      </c>
    </row>
    <row r="2534" spans="1:6" x14ac:dyDescent="0.25">
      <c r="A2534" s="59" t="s">
        <v>4803</v>
      </c>
      <c r="B2534" s="59" t="s">
        <v>4804</v>
      </c>
      <c r="C2534" s="59" t="s">
        <v>5066</v>
      </c>
      <c r="D2534" s="59" t="s">
        <v>5067</v>
      </c>
      <c r="E2534" s="59">
        <v>6</v>
      </c>
      <c r="F2534" s="59" t="s">
        <v>9</v>
      </c>
    </row>
    <row r="2535" spans="1:6" x14ac:dyDescent="0.25">
      <c r="A2535" s="59" t="s">
        <v>4803</v>
      </c>
      <c r="B2535" s="59" t="s">
        <v>4804</v>
      </c>
      <c r="C2535" s="59" t="s">
        <v>5068</v>
      </c>
      <c r="D2535" s="59" t="s">
        <v>5069</v>
      </c>
      <c r="E2535" s="59">
        <v>7</v>
      </c>
      <c r="F2535" s="59" t="s">
        <v>20</v>
      </c>
    </row>
    <row r="2536" spans="1:6" x14ac:dyDescent="0.25">
      <c r="A2536" s="59" t="s">
        <v>4803</v>
      </c>
      <c r="B2536" s="59" t="s">
        <v>4804</v>
      </c>
      <c r="C2536" s="59" t="s">
        <v>5070</v>
      </c>
      <c r="D2536" s="59" t="s">
        <v>5071</v>
      </c>
      <c r="E2536" s="59">
        <v>7</v>
      </c>
      <c r="F2536" s="59" t="s">
        <v>20</v>
      </c>
    </row>
    <row r="2537" spans="1:6" x14ac:dyDescent="0.25">
      <c r="A2537" s="59" t="s">
        <v>4803</v>
      </c>
      <c r="B2537" s="59" t="s">
        <v>4804</v>
      </c>
      <c r="C2537" s="59" t="s">
        <v>5072</v>
      </c>
      <c r="D2537" s="59" t="s">
        <v>5073</v>
      </c>
      <c r="E2537" s="59">
        <v>5</v>
      </c>
      <c r="F2537" s="59" t="s">
        <v>20</v>
      </c>
    </row>
    <row r="2538" spans="1:6" x14ac:dyDescent="0.25">
      <c r="A2538" s="59" t="s">
        <v>4803</v>
      </c>
      <c r="B2538" s="59" t="s">
        <v>4804</v>
      </c>
      <c r="C2538" s="59" t="s">
        <v>5074</v>
      </c>
      <c r="D2538" s="59" t="s">
        <v>5075</v>
      </c>
      <c r="E2538" s="59">
        <v>4</v>
      </c>
      <c r="F2538" s="59" t="s">
        <v>20</v>
      </c>
    </row>
    <row r="2539" spans="1:6" x14ac:dyDescent="0.25">
      <c r="A2539" s="59" t="s">
        <v>4803</v>
      </c>
      <c r="B2539" s="59" t="s">
        <v>4804</v>
      </c>
      <c r="C2539" s="59" t="s">
        <v>5076</v>
      </c>
      <c r="D2539" s="59" t="s">
        <v>5077</v>
      </c>
      <c r="E2539" s="59">
        <v>4</v>
      </c>
      <c r="F2539" s="59" t="s">
        <v>20</v>
      </c>
    </row>
    <row r="2540" spans="1:6" x14ac:dyDescent="0.25">
      <c r="A2540" s="59" t="s">
        <v>4803</v>
      </c>
      <c r="B2540" s="59" t="s">
        <v>4804</v>
      </c>
      <c r="C2540" s="59" t="s">
        <v>5078</v>
      </c>
      <c r="D2540" s="59" t="s">
        <v>5079</v>
      </c>
      <c r="E2540" s="59">
        <v>4</v>
      </c>
      <c r="F2540" s="59" t="s">
        <v>20</v>
      </c>
    </row>
    <row r="2541" spans="1:6" x14ac:dyDescent="0.25">
      <c r="A2541" s="59" t="s">
        <v>4803</v>
      </c>
      <c r="B2541" s="59" t="s">
        <v>4804</v>
      </c>
      <c r="C2541" s="59" t="s">
        <v>5080</v>
      </c>
      <c r="D2541" s="59" t="s">
        <v>5081</v>
      </c>
      <c r="E2541" s="59">
        <v>4</v>
      </c>
      <c r="F2541" s="59" t="s">
        <v>20</v>
      </c>
    </row>
    <row r="2542" spans="1:6" x14ac:dyDescent="0.25">
      <c r="A2542" s="59" t="s">
        <v>4803</v>
      </c>
      <c r="B2542" s="59" t="s">
        <v>4804</v>
      </c>
      <c r="C2542" s="59" t="s">
        <v>5082</v>
      </c>
      <c r="D2542" s="59" t="s">
        <v>5083</v>
      </c>
      <c r="E2542" s="59">
        <v>3</v>
      </c>
      <c r="F2542" s="59" t="s">
        <v>9</v>
      </c>
    </row>
    <row r="2543" spans="1:6" x14ac:dyDescent="0.25">
      <c r="A2543" s="59" t="s">
        <v>4803</v>
      </c>
      <c r="B2543" s="59" t="s">
        <v>4804</v>
      </c>
      <c r="C2543" s="59" t="s">
        <v>5084</v>
      </c>
      <c r="D2543" s="59" t="s">
        <v>5085</v>
      </c>
      <c r="E2543" s="59">
        <v>4</v>
      </c>
      <c r="F2543" s="59" t="s">
        <v>20</v>
      </c>
    </row>
    <row r="2544" spans="1:6" x14ac:dyDescent="0.25">
      <c r="A2544" s="59" t="s">
        <v>4803</v>
      </c>
      <c r="B2544" s="59" t="s">
        <v>4804</v>
      </c>
      <c r="C2544" s="59" t="s">
        <v>5086</v>
      </c>
      <c r="D2544" s="59" t="s">
        <v>5087</v>
      </c>
      <c r="E2544" s="59">
        <v>4</v>
      </c>
      <c r="F2544" s="59" t="s">
        <v>9</v>
      </c>
    </row>
    <row r="2545" spans="1:6" x14ac:dyDescent="0.25">
      <c r="A2545" s="59" t="s">
        <v>4803</v>
      </c>
      <c r="B2545" s="59" t="s">
        <v>4804</v>
      </c>
      <c r="C2545" s="59" t="s">
        <v>5088</v>
      </c>
      <c r="D2545" s="59" t="s">
        <v>5089</v>
      </c>
      <c r="E2545" s="59">
        <v>5</v>
      </c>
      <c r="F2545" s="59" t="s">
        <v>20</v>
      </c>
    </row>
    <row r="2546" spans="1:6" x14ac:dyDescent="0.25">
      <c r="A2546" s="59" t="s">
        <v>4803</v>
      </c>
      <c r="B2546" s="59" t="s">
        <v>4804</v>
      </c>
      <c r="C2546" s="59" t="s">
        <v>5090</v>
      </c>
      <c r="D2546" s="59" t="s">
        <v>5091</v>
      </c>
      <c r="E2546" s="59">
        <v>5</v>
      </c>
      <c r="F2546" s="59" t="s">
        <v>20</v>
      </c>
    </row>
    <row r="2547" spans="1:6" x14ac:dyDescent="0.25">
      <c r="A2547" s="59" t="s">
        <v>4803</v>
      </c>
      <c r="B2547" s="59" t="s">
        <v>4804</v>
      </c>
      <c r="C2547" s="59" t="s">
        <v>5092</v>
      </c>
      <c r="D2547" s="59" t="s">
        <v>5093</v>
      </c>
      <c r="E2547" s="59">
        <v>5</v>
      </c>
      <c r="F2547" s="59" t="s">
        <v>20</v>
      </c>
    </row>
    <row r="2548" spans="1:6" x14ac:dyDescent="0.25">
      <c r="A2548" s="59" t="s">
        <v>4803</v>
      </c>
      <c r="B2548" s="59" t="s">
        <v>4804</v>
      </c>
      <c r="C2548" s="59" t="s">
        <v>5094</v>
      </c>
      <c r="D2548" s="59" t="s">
        <v>5095</v>
      </c>
      <c r="E2548" s="59">
        <v>4</v>
      </c>
      <c r="F2548" s="59" t="s">
        <v>20</v>
      </c>
    </row>
    <row r="2549" spans="1:6" x14ac:dyDescent="0.25">
      <c r="A2549" s="59" t="s">
        <v>4803</v>
      </c>
      <c r="B2549" s="59" t="s">
        <v>4804</v>
      </c>
      <c r="C2549" s="59" t="s">
        <v>5096</v>
      </c>
      <c r="D2549" s="59" t="s">
        <v>5097</v>
      </c>
      <c r="E2549" s="59">
        <v>4</v>
      </c>
      <c r="F2549" s="59" t="s">
        <v>20</v>
      </c>
    </row>
    <row r="2550" spans="1:6" x14ac:dyDescent="0.25">
      <c r="A2550" s="59" t="s">
        <v>4803</v>
      </c>
      <c r="B2550" s="59" t="s">
        <v>4804</v>
      </c>
      <c r="C2550" s="59" t="s">
        <v>5098</v>
      </c>
      <c r="D2550" s="59" t="s">
        <v>5099</v>
      </c>
      <c r="E2550" s="59">
        <v>4</v>
      </c>
      <c r="F2550" s="59" t="s">
        <v>20</v>
      </c>
    </row>
    <row r="2551" spans="1:6" x14ac:dyDescent="0.25">
      <c r="A2551" s="59" t="s">
        <v>4803</v>
      </c>
      <c r="B2551" s="59" t="s">
        <v>4804</v>
      </c>
      <c r="C2551" s="59" t="s">
        <v>5100</v>
      </c>
      <c r="D2551" s="59" t="s">
        <v>5101</v>
      </c>
      <c r="E2551" s="59">
        <v>4</v>
      </c>
      <c r="F2551" s="59" t="s">
        <v>20</v>
      </c>
    </row>
    <row r="2552" spans="1:6" x14ac:dyDescent="0.25">
      <c r="A2552" s="59" t="s">
        <v>4803</v>
      </c>
      <c r="B2552" s="59" t="s">
        <v>4804</v>
      </c>
      <c r="C2552" s="59" t="s">
        <v>5102</v>
      </c>
      <c r="D2552" s="59" t="s">
        <v>5103</v>
      </c>
      <c r="E2552" s="59">
        <v>4</v>
      </c>
      <c r="F2552" s="59" t="s">
        <v>20</v>
      </c>
    </row>
    <row r="2553" spans="1:6" x14ac:dyDescent="0.25">
      <c r="A2553" s="59" t="s">
        <v>4803</v>
      </c>
      <c r="B2553" s="59" t="s">
        <v>4804</v>
      </c>
      <c r="C2553" s="59" t="s">
        <v>5104</v>
      </c>
      <c r="D2553" s="59" t="s">
        <v>5105</v>
      </c>
      <c r="E2553" s="59">
        <v>3</v>
      </c>
      <c r="F2553" s="59" t="s">
        <v>20</v>
      </c>
    </row>
    <row r="2554" spans="1:6" x14ac:dyDescent="0.25">
      <c r="A2554" s="59" t="s">
        <v>4803</v>
      </c>
      <c r="B2554" s="59" t="s">
        <v>4804</v>
      </c>
      <c r="C2554" s="59" t="s">
        <v>5106</v>
      </c>
      <c r="D2554" s="59" t="s">
        <v>5107</v>
      </c>
      <c r="E2554" s="59">
        <v>2</v>
      </c>
      <c r="F2554" s="59" t="s">
        <v>9</v>
      </c>
    </row>
    <row r="2555" spans="1:6" x14ac:dyDescent="0.25">
      <c r="A2555" s="59" t="s">
        <v>4803</v>
      </c>
      <c r="B2555" s="59" t="s">
        <v>4804</v>
      </c>
      <c r="C2555" s="59" t="s">
        <v>5108</v>
      </c>
      <c r="D2555" s="59" t="s">
        <v>5109</v>
      </c>
      <c r="E2555" s="59">
        <v>3</v>
      </c>
      <c r="F2555" s="59" t="s">
        <v>9</v>
      </c>
    </row>
    <row r="2556" spans="1:6" x14ac:dyDescent="0.25">
      <c r="A2556" s="59" t="s">
        <v>4803</v>
      </c>
      <c r="B2556" s="59" t="s">
        <v>4804</v>
      </c>
      <c r="C2556" s="59" t="s">
        <v>5110</v>
      </c>
      <c r="D2556" s="59" t="s">
        <v>5111</v>
      </c>
      <c r="E2556" s="59">
        <v>4</v>
      </c>
      <c r="F2556" s="59" t="s">
        <v>9</v>
      </c>
    </row>
    <row r="2557" spans="1:6" x14ac:dyDescent="0.25">
      <c r="A2557" s="59" t="s">
        <v>4803</v>
      </c>
      <c r="B2557" s="59" t="s">
        <v>4804</v>
      </c>
      <c r="C2557" s="59" t="s">
        <v>5112</v>
      </c>
      <c r="D2557" s="59" t="s">
        <v>5113</v>
      </c>
      <c r="E2557" s="59">
        <v>5</v>
      </c>
      <c r="F2557" s="59" t="s">
        <v>20</v>
      </c>
    </row>
    <row r="2558" spans="1:6" x14ac:dyDescent="0.25">
      <c r="A2558" s="59" t="s">
        <v>4803</v>
      </c>
      <c r="B2558" s="59" t="s">
        <v>4804</v>
      </c>
      <c r="C2558" s="59" t="s">
        <v>5114</v>
      </c>
      <c r="D2558" s="59" t="s">
        <v>5115</v>
      </c>
      <c r="E2558" s="59">
        <v>5</v>
      </c>
      <c r="F2558" s="59" t="s">
        <v>20</v>
      </c>
    </row>
    <row r="2559" spans="1:6" x14ac:dyDescent="0.25">
      <c r="A2559" s="59" t="s">
        <v>4803</v>
      </c>
      <c r="B2559" s="59" t="s">
        <v>4804</v>
      </c>
      <c r="C2559" s="59" t="s">
        <v>5116</v>
      </c>
      <c r="D2559" s="59" t="s">
        <v>5117</v>
      </c>
      <c r="E2559" s="59">
        <v>5</v>
      </c>
      <c r="F2559" s="59" t="s">
        <v>20</v>
      </c>
    </row>
    <row r="2560" spans="1:6" x14ac:dyDescent="0.25">
      <c r="A2560" s="59" t="s">
        <v>4803</v>
      </c>
      <c r="B2560" s="59" t="s">
        <v>4804</v>
      </c>
      <c r="C2560" s="59" t="s">
        <v>5118</v>
      </c>
      <c r="D2560" s="59" t="s">
        <v>5119</v>
      </c>
      <c r="E2560" s="59">
        <v>4</v>
      </c>
      <c r="F2560" s="59" t="s">
        <v>9</v>
      </c>
    </row>
    <row r="2561" spans="1:6" x14ac:dyDescent="0.25">
      <c r="A2561" s="59" t="s">
        <v>4803</v>
      </c>
      <c r="B2561" s="59" t="s">
        <v>4804</v>
      </c>
      <c r="C2561" s="59" t="s">
        <v>5120</v>
      </c>
      <c r="D2561" s="59" t="s">
        <v>5121</v>
      </c>
      <c r="E2561" s="59">
        <v>5</v>
      </c>
      <c r="F2561" s="59" t="s">
        <v>20</v>
      </c>
    </row>
    <row r="2562" spans="1:6" x14ac:dyDescent="0.25">
      <c r="A2562" s="59" t="s">
        <v>4803</v>
      </c>
      <c r="B2562" s="59" t="s">
        <v>4804</v>
      </c>
      <c r="C2562" s="59" t="s">
        <v>5122</v>
      </c>
      <c r="D2562" s="59" t="s">
        <v>5123</v>
      </c>
      <c r="E2562" s="59">
        <v>5</v>
      </c>
      <c r="F2562" s="59" t="s">
        <v>20</v>
      </c>
    </row>
    <row r="2563" spans="1:6" x14ac:dyDescent="0.25">
      <c r="A2563" s="59" t="s">
        <v>4803</v>
      </c>
      <c r="B2563" s="59" t="s">
        <v>4804</v>
      </c>
      <c r="C2563" s="59" t="s">
        <v>5124</v>
      </c>
      <c r="D2563" s="59" t="s">
        <v>5125</v>
      </c>
      <c r="E2563" s="59">
        <v>5</v>
      </c>
      <c r="F2563" s="59" t="s">
        <v>20</v>
      </c>
    </row>
    <row r="2564" spans="1:6" x14ac:dyDescent="0.25">
      <c r="A2564" s="59" t="s">
        <v>4803</v>
      </c>
      <c r="B2564" s="59" t="s">
        <v>4804</v>
      </c>
      <c r="C2564" s="59" t="s">
        <v>5126</v>
      </c>
      <c r="D2564" s="59" t="s">
        <v>5127</v>
      </c>
      <c r="E2564" s="59">
        <v>5</v>
      </c>
      <c r="F2564" s="59" t="s">
        <v>20</v>
      </c>
    </row>
    <row r="2565" spans="1:6" x14ac:dyDescent="0.25">
      <c r="A2565" s="59" t="s">
        <v>4803</v>
      </c>
      <c r="B2565" s="59" t="s">
        <v>4804</v>
      </c>
      <c r="C2565" s="59" t="s">
        <v>5128</v>
      </c>
      <c r="D2565" s="59" t="s">
        <v>5129</v>
      </c>
      <c r="E2565" s="59">
        <v>4</v>
      </c>
      <c r="F2565" s="59" t="s">
        <v>20</v>
      </c>
    </row>
    <row r="2566" spans="1:6" x14ac:dyDescent="0.25">
      <c r="A2566" s="59" t="s">
        <v>4803</v>
      </c>
      <c r="B2566" s="59" t="s">
        <v>4804</v>
      </c>
      <c r="C2566" s="59" t="s">
        <v>5130</v>
      </c>
      <c r="D2566" s="59" t="s">
        <v>5131</v>
      </c>
      <c r="E2566" s="59">
        <v>3</v>
      </c>
      <c r="F2566" s="59" t="s">
        <v>9</v>
      </c>
    </row>
    <row r="2567" spans="1:6" x14ac:dyDescent="0.25">
      <c r="A2567" s="59" t="s">
        <v>4803</v>
      </c>
      <c r="B2567" s="59" t="s">
        <v>4804</v>
      </c>
      <c r="C2567" s="59" t="s">
        <v>5132</v>
      </c>
      <c r="D2567" s="59" t="s">
        <v>5133</v>
      </c>
      <c r="E2567" s="59">
        <v>4</v>
      </c>
      <c r="F2567" s="59" t="s">
        <v>20</v>
      </c>
    </row>
    <row r="2568" spans="1:6" x14ac:dyDescent="0.25">
      <c r="A2568" s="59" t="s">
        <v>4803</v>
      </c>
      <c r="B2568" s="59" t="s">
        <v>4804</v>
      </c>
      <c r="C2568" s="59" t="s">
        <v>5134</v>
      </c>
      <c r="D2568" s="59" t="s">
        <v>5135</v>
      </c>
      <c r="E2568" s="59">
        <v>4</v>
      </c>
      <c r="F2568" s="59" t="s">
        <v>20</v>
      </c>
    </row>
    <row r="2569" spans="1:6" x14ac:dyDescent="0.25">
      <c r="A2569" s="59" t="s">
        <v>4803</v>
      </c>
      <c r="B2569" s="59" t="s">
        <v>4804</v>
      </c>
      <c r="C2569" s="59" t="s">
        <v>5136</v>
      </c>
      <c r="D2569" s="59" t="s">
        <v>5137</v>
      </c>
      <c r="E2569" s="59">
        <v>4</v>
      </c>
      <c r="F2569" s="59" t="s">
        <v>20</v>
      </c>
    </row>
    <row r="2570" spans="1:6" x14ac:dyDescent="0.25">
      <c r="A2570" s="59" t="s">
        <v>4803</v>
      </c>
      <c r="B2570" s="59" t="s">
        <v>4804</v>
      </c>
      <c r="C2570" s="59" t="s">
        <v>5138</v>
      </c>
      <c r="D2570" s="59" t="s">
        <v>5139</v>
      </c>
      <c r="E2570" s="59">
        <v>4</v>
      </c>
      <c r="F2570" s="59" t="s">
        <v>20</v>
      </c>
    </row>
    <row r="2571" spans="1:6" x14ac:dyDescent="0.25">
      <c r="A2571" s="59" t="s">
        <v>4803</v>
      </c>
      <c r="B2571" s="59" t="s">
        <v>4804</v>
      </c>
      <c r="C2571" s="59" t="s">
        <v>5140</v>
      </c>
      <c r="D2571" s="59" t="s">
        <v>5141</v>
      </c>
      <c r="E2571" s="59">
        <v>4</v>
      </c>
      <c r="F2571" s="59" t="s">
        <v>20</v>
      </c>
    </row>
    <row r="2572" spans="1:6" x14ac:dyDescent="0.25">
      <c r="A2572" s="59" t="s">
        <v>4803</v>
      </c>
      <c r="B2572" s="59" t="s">
        <v>4804</v>
      </c>
      <c r="C2572" s="59" t="s">
        <v>5142</v>
      </c>
      <c r="D2572" s="59" t="s">
        <v>5143</v>
      </c>
      <c r="E2572" s="59">
        <v>3</v>
      </c>
      <c r="F2572" s="59" t="s">
        <v>9</v>
      </c>
    </row>
    <row r="2573" spans="1:6" x14ac:dyDescent="0.25">
      <c r="A2573" s="59" t="s">
        <v>4803</v>
      </c>
      <c r="B2573" s="59" t="s">
        <v>4804</v>
      </c>
      <c r="C2573" s="59" t="s">
        <v>5144</v>
      </c>
      <c r="D2573" s="59" t="s">
        <v>5145</v>
      </c>
      <c r="E2573" s="59">
        <v>4</v>
      </c>
      <c r="F2573" s="59" t="s">
        <v>20</v>
      </c>
    </row>
    <row r="2574" spans="1:6" x14ac:dyDescent="0.25">
      <c r="A2574" s="59" t="s">
        <v>4803</v>
      </c>
      <c r="B2574" s="59" t="s">
        <v>4804</v>
      </c>
      <c r="C2574" s="59" t="s">
        <v>5146</v>
      </c>
      <c r="D2574" s="59" t="s">
        <v>5147</v>
      </c>
      <c r="E2574" s="59">
        <v>4</v>
      </c>
      <c r="F2574" s="59" t="s">
        <v>20</v>
      </c>
    </row>
    <row r="2575" spans="1:6" x14ac:dyDescent="0.25">
      <c r="A2575" s="59" t="s">
        <v>4803</v>
      </c>
      <c r="B2575" s="59" t="s">
        <v>4804</v>
      </c>
      <c r="C2575" s="59" t="s">
        <v>5148</v>
      </c>
      <c r="D2575" s="59" t="s">
        <v>5149</v>
      </c>
      <c r="E2575" s="59">
        <v>4</v>
      </c>
      <c r="F2575" s="59" t="s">
        <v>20</v>
      </c>
    </row>
    <row r="2576" spans="1:6" x14ac:dyDescent="0.25">
      <c r="A2576" s="59" t="s">
        <v>4803</v>
      </c>
      <c r="B2576" s="59" t="s">
        <v>4804</v>
      </c>
      <c r="C2576" s="59" t="s">
        <v>5150</v>
      </c>
      <c r="D2576" s="59" t="s">
        <v>5151</v>
      </c>
      <c r="E2576" s="59">
        <v>4</v>
      </c>
      <c r="F2576" s="59" t="s">
        <v>20</v>
      </c>
    </row>
    <row r="2577" spans="1:6" x14ac:dyDescent="0.25">
      <c r="A2577" s="59" t="s">
        <v>4803</v>
      </c>
      <c r="B2577" s="59" t="s">
        <v>4804</v>
      </c>
      <c r="C2577" s="59" t="s">
        <v>5152</v>
      </c>
      <c r="D2577" s="59" t="s">
        <v>5153</v>
      </c>
      <c r="E2577" s="59">
        <v>4</v>
      </c>
      <c r="F2577" s="59" t="s">
        <v>20</v>
      </c>
    </row>
    <row r="2578" spans="1:6" x14ac:dyDescent="0.25">
      <c r="A2578" s="59" t="s">
        <v>4803</v>
      </c>
      <c r="B2578" s="59" t="s">
        <v>4804</v>
      </c>
      <c r="C2578" s="59" t="s">
        <v>5154</v>
      </c>
      <c r="D2578" s="59" t="s">
        <v>5155</v>
      </c>
      <c r="E2578" s="59">
        <v>4</v>
      </c>
      <c r="F2578" s="59" t="s">
        <v>20</v>
      </c>
    </row>
    <row r="2579" spans="1:6" x14ac:dyDescent="0.25">
      <c r="A2579" s="59" t="s">
        <v>4803</v>
      </c>
      <c r="B2579" s="59" t="s">
        <v>4804</v>
      </c>
      <c r="C2579" s="59" t="s">
        <v>5156</v>
      </c>
      <c r="D2579" s="59" t="s">
        <v>5157</v>
      </c>
      <c r="E2579" s="59">
        <v>4</v>
      </c>
      <c r="F2579" s="59" t="s">
        <v>20</v>
      </c>
    </row>
    <row r="2580" spans="1:6" x14ac:dyDescent="0.25">
      <c r="A2580" s="59" t="s">
        <v>4803</v>
      </c>
      <c r="B2580" s="59" t="s">
        <v>4804</v>
      </c>
      <c r="C2580" s="59" t="s">
        <v>5158</v>
      </c>
      <c r="D2580" s="59" t="s">
        <v>5159</v>
      </c>
      <c r="E2580" s="59">
        <v>3</v>
      </c>
      <c r="F2580" s="59" t="s">
        <v>9</v>
      </c>
    </row>
    <row r="2581" spans="1:6" x14ac:dyDescent="0.25">
      <c r="A2581" s="59" t="s">
        <v>4803</v>
      </c>
      <c r="B2581" s="59" t="s">
        <v>4804</v>
      </c>
      <c r="C2581" s="59" t="s">
        <v>5160</v>
      </c>
      <c r="D2581" s="59" t="s">
        <v>5161</v>
      </c>
      <c r="E2581" s="59">
        <v>4</v>
      </c>
      <c r="F2581" s="59" t="s">
        <v>9</v>
      </c>
    </row>
    <row r="2582" spans="1:6" x14ac:dyDescent="0.25">
      <c r="A2582" s="59" t="s">
        <v>4803</v>
      </c>
      <c r="B2582" s="59" t="s">
        <v>4804</v>
      </c>
      <c r="C2582" s="59" t="s">
        <v>5162</v>
      </c>
      <c r="D2582" s="59" t="s">
        <v>5163</v>
      </c>
      <c r="E2582" s="59">
        <v>5</v>
      </c>
      <c r="F2582" s="59" t="s">
        <v>20</v>
      </c>
    </row>
    <row r="2583" spans="1:6" x14ac:dyDescent="0.25">
      <c r="A2583" s="59" t="s">
        <v>4803</v>
      </c>
      <c r="B2583" s="59" t="s">
        <v>4804</v>
      </c>
      <c r="C2583" s="59" t="s">
        <v>5164</v>
      </c>
      <c r="D2583" s="59" t="s">
        <v>5165</v>
      </c>
      <c r="E2583" s="59">
        <v>5</v>
      </c>
      <c r="F2583" s="59" t="s">
        <v>20</v>
      </c>
    </row>
    <row r="2584" spans="1:6" x14ac:dyDescent="0.25">
      <c r="A2584" s="59" t="s">
        <v>4803</v>
      </c>
      <c r="B2584" s="59" t="s">
        <v>4804</v>
      </c>
      <c r="C2584" s="59" t="s">
        <v>5166</v>
      </c>
      <c r="D2584" s="59" t="s">
        <v>5167</v>
      </c>
      <c r="E2584" s="59">
        <v>4</v>
      </c>
      <c r="F2584" s="59" t="s">
        <v>9</v>
      </c>
    </row>
    <row r="2585" spans="1:6" x14ac:dyDescent="0.25">
      <c r="A2585" s="59" t="s">
        <v>4803</v>
      </c>
      <c r="B2585" s="59" t="s">
        <v>4804</v>
      </c>
      <c r="C2585" s="59" t="s">
        <v>5168</v>
      </c>
      <c r="D2585" s="59" t="s">
        <v>5169</v>
      </c>
      <c r="E2585" s="59">
        <v>5</v>
      </c>
      <c r="F2585" s="59" t="s">
        <v>20</v>
      </c>
    </row>
    <row r="2586" spans="1:6" x14ac:dyDescent="0.25">
      <c r="A2586" s="59" t="s">
        <v>4803</v>
      </c>
      <c r="B2586" s="59" t="s">
        <v>4804</v>
      </c>
      <c r="C2586" s="59" t="s">
        <v>5170</v>
      </c>
      <c r="D2586" s="59" t="s">
        <v>5171</v>
      </c>
      <c r="E2586" s="59">
        <v>5</v>
      </c>
      <c r="F2586" s="59" t="s">
        <v>20</v>
      </c>
    </row>
    <row r="2587" spans="1:6" x14ac:dyDescent="0.25">
      <c r="A2587" s="59" t="s">
        <v>4803</v>
      </c>
      <c r="B2587" s="59" t="s">
        <v>4804</v>
      </c>
      <c r="C2587" s="59" t="s">
        <v>5172</v>
      </c>
      <c r="D2587" s="59" t="s">
        <v>5173</v>
      </c>
      <c r="E2587" s="59">
        <v>4</v>
      </c>
      <c r="F2587" s="59" t="s">
        <v>9</v>
      </c>
    </row>
    <row r="2588" spans="1:6" x14ac:dyDescent="0.25">
      <c r="A2588" s="59" t="s">
        <v>4803</v>
      </c>
      <c r="B2588" s="59" t="s">
        <v>4804</v>
      </c>
      <c r="C2588" s="59" t="s">
        <v>5174</v>
      </c>
      <c r="D2588" s="59" t="s">
        <v>5175</v>
      </c>
      <c r="E2588" s="59">
        <v>5</v>
      </c>
      <c r="F2588" s="59" t="s">
        <v>20</v>
      </c>
    </row>
    <row r="2589" spans="1:6" x14ac:dyDescent="0.25">
      <c r="A2589" s="59" t="s">
        <v>4803</v>
      </c>
      <c r="B2589" s="59" t="s">
        <v>4804</v>
      </c>
      <c r="C2589" s="59" t="s">
        <v>5176</v>
      </c>
      <c r="D2589" s="59" t="s">
        <v>5177</v>
      </c>
      <c r="E2589" s="59">
        <v>5</v>
      </c>
      <c r="F2589" s="59" t="s">
        <v>20</v>
      </c>
    </row>
    <row r="2590" spans="1:6" x14ac:dyDescent="0.25">
      <c r="A2590" s="59" t="s">
        <v>4803</v>
      </c>
      <c r="B2590" s="59" t="s">
        <v>4804</v>
      </c>
      <c r="C2590" s="59" t="s">
        <v>5178</v>
      </c>
      <c r="D2590" s="59" t="s">
        <v>5179</v>
      </c>
      <c r="E2590" s="59">
        <v>4</v>
      </c>
      <c r="F2590" s="59" t="s">
        <v>20</v>
      </c>
    </row>
    <row r="2591" spans="1:6" x14ac:dyDescent="0.25">
      <c r="A2591" s="59" t="s">
        <v>4803</v>
      </c>
      <c r="B2591" s="59" t="s">
        <v>4804</v>
      </c>
      <c r="C2591" s="59" t="s">
        <v>5180</v>
      </c>
      <c r="D2591" s="59" t="s">
        <v>5181</v>
      </c>
      <c r="E2591" s="59">
        <v>4</v>
      </c>
      <c r="F2591" s="59" t="s">
        <v>9</v>
      </c>
    </row>
    <row r="2592" spans="1:6" x14ac:dyDescent="0.25">
      <c r="A2592" s="59" t="s">
        <v>4803</v>
      </c>
      <c r="B2592" s="59" t="s">
        <v>4804</v>
      </c>
      <c r="C2592" s="59" t="s">
        <v>5182</v>
      </c>
      <c r="D2592" s="59" t="s">
        <v>5183</v>
      </c>
      <c r="E2592" s="59">
        <v>5</v>
      </c>
      <c r="F2592" s="59" t="s">
        <v>20</v>
      </c>
    </row>
    <row r="2593" spans="1:6" x14ac:dyDescent="0.25">
      <c r="A2593" s="59" t="s">
        <v>4803</v>
      </c>
      <c r="B2593" s="59" t="s">
        <v>4804</v>
      </c>
      <c r="C2593" s="59" t="s">
        <v>5184</v>
      </c>
      <c r="D2593" s="59" t="s">
        <v>5185</v>
      </c>
      <c r="E2593" s="59">
        <v>5</v>
      </c>
      <c r="F2593" s="59" t="s">
        <v>20</v>
      </c>
    </row>
    <row r="2594" spans="1:6" x14ac:dyDescent="0.25">
      <c r="A2594" s="59" t="s">
        <v>4803</v>
      </c>
      <c r="B2594" s="59" t="s">
        <v>4804</v>
      </c>
      <c r="C2594" s="59" t="s">
        <v>5186</v>
      </c>
      <c r="D2594" s="59" t="s">
        <v>5187</v>
      </c>
      <c r="E2594" s="59">
        <v>4</v>
      </c>
      <c r="F2594" s="59" t="s">
        <v>9</v>
      </c>
    </row>
    <row r="2595" spans="1:6" x14ac:dyDescent="0.25">
      <c r="A2595" s="59" t="s">
        <v>4803</v>
      </c>
      <c r="B2595" s="59" t="s">
        <v>4804</v>
      </c>
      <c r="C2595" s="59" t="s">
        <v>5188</v>
      </c>
      <c r="D2595" s="59" t="s">
        <v>5189</v>
      </c>
      <c r="E2595" s="59">
        <v>5</v>
      </c>
      <c r="F2595" s="59" t="s">
        <v>20</v>
      </c>
    </row>
    <row r="2596" spans="1:6" x14ac:dyDescent="0.25">
      <c r="A2596" s="59" t="s">
        <v>4803</v>
      </c>
      <c r="B2596" s="59" t="s">
        <v>4804</v>
      </c>
      <c r="C2596" s="59" t="s">
        <v>5190</v>
      </c>
      <c r="D2596" s="59" t="s">
        <v>5191</v>
      </c>
      <c r="E2596" s="59">
        <v>5</v>
      </c>
      <c r="F2596" s="59" t="s">
        <v>20</v>
      </c>
    </row>
    <row r="2597" spans="1:6" x14ac:dyDescent="0.25">
      <c r="A2597" s="59" t="s">
        <v>4803</v>
      </c>
      <c r="B2597" s="59" t="s">
        <v>4804</v>
      </c>
      <c r="C2597" s="59" t="s">
        <v>5192</v>
      </c>
      <c r="D2597" s="59" t="s">
        <v>5125</v>
      </c>
      <c r="E2597" s="59">
        <v>4</v>
      </c>
      <c r="F2597" s="59" t="s">
        <v>9</v>
      </c>
    </row>
    <row r="2598" spans="1:6" x14ac:dyDescent="0.25">
      <c r="A2598" s="59" t="s">
        <v>4803</v>
      </c>
      <c r="B2598" s="59" t="s">
        <v>4804</v>
      </c>
      <c r="C2598" s="59" t="s">
        <v>5193</v>
      </c>
      <c r="D2598" s="59" t="s">
        <v>5194</v>
      </c>
      <c r="E2598" s="59">
        <v>5</v>
      </c>
      <c r="F2598" s="59" t="s">
        <v>20</v>
      </c>
    </row>
    <row r="2599" spans="1:6" x14ac:dyDescent="0.25">
      <c r="A2599" s="59" t="s">
        <v>4803</v>
      </c>
      <c r="B2599" s="59" t="s">
        <v>4804</v>
      </c>
      <c r="C2599" s="59" t="s">
        <v>5195</v>
      </c>
      <c r="D2599" s="59" t="s">
        <v>5196</v>
      </c>
      <c r="E2599" s="59">
        <v>5</v>
      </c>
      <c r="F2599" s="59" t="s">
        <v>20</v>
      </c>
    </row>
    <row r="2600" spans="1:6" x14ac:dyDescent="0.25">
      <c r="A2600" s="59" t="s">
        <v>4803</v>
      </c>
      <c r="B2600" s="59" t="s">
        <v>4804</v>
      </c>
      <c r="C2600" s="59" t="s">
        <v>5197</v>
      </c>
      <c r="D2600" s="59" t="s">
        <v>5198</v>
      </c>
      <c r="E2600" s="59">
        <v>4</v>
      </c>
      <c r="F2600" s="59" t="s">
        <v>9</v>
      </c>
    </row>
    <row r="2601" spans="1:6" x14ac:dyDescent="0.25">
      <c r="A2601" s="59" t="s">
        <v>4803</v>
      </c>
      <c r="B2601" s="59" t="s">
        <v>4804</v>
      </c>
      <c r="C2601" s="59" t="s">
        <v>5199</v>
      </c>
      <c r="D2601" s="59" t="s">
        <v>5200</v>
      </c>
      <c r="E2601" s="59">
        <v>5</v>
      </c>
      <c r="F2601" s="59" t="s">
        <v>20</v>
      </c>
    </row>
    <row r="2602" spans="1:6" x14ac:dyDescent="0.25">
      <c r="A2602" s="59" t="s">
        <v>4803</v>
      </c>
      <c r="B2602" s="59" t="s">
        <v>4804</v>
      </c>
      <c r="C2602" s="59" t="s">
        <v>5201</v>
      </c>
      <c r="D2602" s="59" t="s">
        <v>5202</v>
      </c>
      <c r="E2602" s="59">
        <v>5</v>
      </c>
      <c r="F2602" s="59" t="s">
        <v>20</v>
      </c>
    </row>
    <row r="2603" spans="1:6" x14ac:dyDescent="0.25">
      <c r="A2603" s="59" t="s">
        <v>4803</v>
      </c>
      <c r="B2603" s="59" t="s">
        <v>4804</v>
      </c>
      <c r="C2603" s="59" t="s">
        <v>5203</v>
      </c>
      <c r="D2603" s="59" t="s">
        <v>5204</v>
      </c>
      <c r="E2603" s="59">
        <v>4</v>
      </c>
      <c r="F2603" s="59" t="s">
        <v>9</v>
      </c>
    </row>
    <row r="2604" spans="1:6" x14ac:dyDescent="0.25">
      <c r="A2604" s="59" t="s">
        <v>4803</v>
      </c>
      <c r="B2604" s="59" t="s">
        <v>4804</v>
      </c>
      <c r="C2604" s="59" t="s">
        <v>5205</v>
      </c>
      <c r="D2604" s="59" t="s">
        <v>5206</v>
      </c>
      <c r="E2604" s="59">
        <v>5</v>
      </c>
      <c r="F2604" s="59" t="s">
        <v>20</v>
      </c>
    </row>
    <row r="2605" spans="1:6" x14ac:dyDescent="0.25">
      <c r="A2605" s="59" t="s">
        <v>4803</v>
      </c>
      <c r="B2605" s="59" t="s">
        <v>4804</v>
      </c>
      <c r="C2605" s="59" t="s">
        <v>5207</v>
      </c>
      <c r="D2605" s="59" t="s">
        <v>5208</v>
      </c>
      <c r="E2605" s="59">
        <v>5</v>
      </c>
      <c r="F2605" s="59" t="s">
        <v>20</v>
      </c>
    </row>
    <row r="2606" spans="1:6" x14ac:dyDescent="0.25">
      <c r="A2606" s="59" t="s">
        <v>4803</v>
      </c>
      <c r="B2606" s="59" t="s">
        <v>4804</v>
      </c>
      <c r="C2606" s="59" t="s">
        <v>5209</v>
      </c>
      <c r="D2606" s="59" t="s">
        <v>5210</v>
      </c>
      <c r="E2606" s="59">
        <v>4</v>
      </c>
      <c r="F2606" s="59" t="s">
        <v>9</v>
      </c>
    </row>
    <row r="2607" spans="1:6" x14ac:dyDescent="0.25">
      <c r="A2607" s="59" t="s">
        <v>4803</v>
      </c>
      <c r="B2607" s="59" t="s">
        <v>4804</v>
      </c>
      <c r="C2607" s="59" t="s">
        <v>5211</v>
      </c>
      <c r="D2607" s="59" t="s">
        <v>5212</v>
      </c>
      <c r="E2607" s="59">
        <v>5</v>
      </c>
      <c r="F2607" s="59" t="s">
        <v>20</v>
      </c>
    </row>
    <row r="2608" spans="1:6" x14ac:dyDescent="0.25">
      <c r="A2608" s="59" t="s">
        <v>4803</v>
      </c>
      <c r="B2608" s="59" t="s">
        <v>4804</v>
      </c>
      <c r="C2608" s="59" t="s">
        <v>5213</v>
      </c>
      <c r="D2608" s="59" t="s">
        <v>5214</v>
      </c>
      <c r="E2608" s="59">
        <v>5</v>
      </c>
      <c r="F2608" s="59" t="s">
        <v>20</v>
      </c>
    </row>
    <row r="2609" spans="1:6" x14ac:dyDescent="0.25">
      <c r="A2609" s="59" t="s">
        <v>4803</v>
      </c>
      <c r="B2609" s="59" t="s">
        <v>4804</v>
      </c>
      <c r="C2609" s="59" t="s">
        <v>5215</v>
      </c>
      <c r="D2609" s="59" t="s">
        <v>5216</v>
      </c>
      <c r="E2609" s="59">
        <v>4</v>
      </c>
      <c r="F2609" s="59" t="s">
        <v>20</v>
      </c>
    </row>
    <row r="2610" spans="1:6" x14ac:dyDescent="0.25">
      <c r="A2610" s="59" t="s">
        <v>4803</v>
      </c>
      <c r="B2610" s="59" t="s">
        <v>4804</v>
      </c>
      <c r="C2610" s="59" t="s">
        <v>5217</v>
      </c>
      <c r="D2610" s="59" t="s">
        <v>5218</v>
      </c>
      <c r="E2610" s="59">
        <v>4</v>
      </c>
      <c r="F2610" s="59" t="s">
        <v>20</v>
      </c>
    </row>
    <row r="2611" spans="1:6" x14ac:dyDescent="0.25">
      <c r="A2611" s="59" t="s">
        <v>4803</v>
      </c>
      <c r="B2611" s="59" t="s">
        <v>4804</v>
      </c>
      <c r="C2611" s="59" t="s">
        <v>5219</v>
      </c>
      <c r="D2611" s="59" t="s">
        <v>5220</v>
      </c>
      <c r="E2611" s="59">
        <v>4</v>
      </c>
      <c r="F2611" s="59" t="s">
        <v>20</v>
      </c>
    </row>
    <row r="2612" spans="1:6" x14ac:dyDescent="0.25">
      <c r="A2612" s="59" t="s">
        <v>4803</v>
      </c>
      <c r="B2612" s="59" t="s">
        <v>4804</v>
      </c>
      <c r="C2612" s="59" t="s">
        <v>5221</v>
      </c>
      <c r="D2612" s="59" t="s">
        <v>5222</v>
      </c>
      <c r="E2612" s="59">
        <v>4</v>
      </c>
      <c r="F2612" s="59" t="s">
        <v>20</v>
      </c>
    </row>
    <row r="2613" spans="1:6" x14ac:dyDescent="0.25">
      <c r="A2613" s="59" t="s">
        <v>4803</v>
      </c>
      <c r="B2613" s="59" t="s">
        <v>4804</v>
      </c>
      <c r="C2613" s="59" t="s">
        <v>5223</v>
      </c>
      <c r="D2613" s="59" t="s">
        <v>5224</v>
      </c>
      <c r="E2613" s="59">
        <v>4</v>
      </c>
      <c r="F2613" s="59" t="s">
        <v>9</v>
      </c>
    </row>
    <row r="2614" spans="1:6" x14ac:dyDescent="0.25">
      <c r="A2614" s="59" t="s">
        <v>4803</v>
      </c>
      <c r="B2614" s="59" t="s">
        <v>4804</v>
      </c>
      <c r="C2614" s="59" t="s">
        <v>5225</v>
      </c>
      <c r="D2614" s="59" t="s">
        <v>5226</v>
      </c>
      <c r="E2614" s="59">
        <v>5</v>
      </c>
      <c r="F2614" s="59" t="s">
        <v>20</v>
      </c>
    </row>
    <row r="2615" spans="1:6" x14ac:dyDescent="0.25">
      <c r="A2615" s="59" t="s">
        <v>4803</v>
      </c>
      <c r="B2615" s="59" t="s">
        <v>4804</v>
      </c>
      <c r="C2615" s="59" t="s">
        <v>5227</v>
      </c>
      <c r="D2615" s="59" t="s">
        <v>5228</v>
      </c>
      <c r="E2615" s="59">
        <v>5</v>
      </c>
      <c r="F2615" s="59" t="s">
        <v>20</v>
      </c>
    </row>
    <row r="2616" spans="1:6" x14ac:dyDescent="0.25">
      <c r="A2616" s="59" t="s">
        <v>4803</v>
      </c>
      <c r="B2616" s="59" t="s">
        <v>4804</v>
      </c>
      <c r="C2616" s="59" t="s">
        <v>5229</v>
      </c>
      <c r="D2616" s="59" t="s">
        <v>5230</v>
      </c>
      <c r="E2616" s="59">
        <v>5</v>
      </c>
      <c r="F2616" s="59" t="s">
        <v>20</v>
      </c>
    </row>
    <row r="2617" spans="1:6" x14ac:dyDescent="0.25">
      <c r="A2617" s="59" t="s">
        <v>4803</v>
      </c>
      <c r="B2617" s="59" t="s">
        <v>4804</v>
      </c>
      <c r="C2617" s="59" t="s">
        <v>5231</v>
      </c>
      <c r="D2617" s="59" t="s">
        <v>5232</v>
      </c>
      <c r="E2617" s="59">
        <v>4</v>
      </c>
      <c r="F2617" s="59" t="s">
        <v>20</v>
      </c>
    </row>
    <row r="2618" spans="1:6" x14ac:dyDescent="0.25">
      <c r="A2618" s="59" t="s">
        <v>4803</v>
      </c>
      <c r="B2618" s="59" t="s">
        <v>4804</v>
      </c>
      <c r="C2618" s="59" t="s">
        <v>5233</v>
      </c>
      <c r="D2618" s="59" t="s">
        <v>5234</v>
      </c>
      <c r="E2618" s="59">
        <v>4</v>
      </c>
      <c r="F2618" s="59" t="s">
        <v>20</v>
      </c>
    </row>
    <row r="2619" spans="1:6" x14ac:dyDescent="0.25">
      <c r="A2619" s="59" t="s">
        <v>4803</v>
      </c>
      <c r="B2619" s="59" t="s">
        <v>4804</v>
      </c>
      <c r="C2619" s="59" t="s">
        <v>5235</v>
      </c>
      <c r="D2619" s="59" t="s">
        <v>5236</v>
      </c>
      <c r="E2619" s="59">
        <v>3</v>
      </c>
      <c r="F2619" s="59" t="s">
        <v>9</v>
      </c>
    </row>
    <row r="2620" spans="1:6" x14ac:dyDescent="0.25">
      <c r="A2620" s="59" t="s">
        <v>4803</v>
      </c>
      <c r="B2620" s="59" t="s">
        <v>4804</v>
      </c>
      <c r="C2620" s="59" t="s">
        <v>5237</v>
      </c>
      <c r="D2620" s="59" t="s">
        <v>5238</v>
      </c>
      <c r="E2620" s="59">
        <v>4</v>
      </c>
      <c r="F2620" s="59" t="s">
        <v>20</v>
      </c>
    </row>
    <row r="2621" spans="1:6" x14ac:dyDescent="0.25">
      <c r="A2621" s="59" t="s">
        <v>4803</v>
      </c>
      <c r="B2621" s="59" t="s">
        <v>4804</v>
      </c>
      <c r="C2621" s="59" t="s">
        <v>5239</v>
      </c>
      <c r="D2621" s="59" t="s">
        <v>5240</v>
      </c>
      <c r="E2621" s="59">
        <v>4</v>
      </c>
      <c r="F2621" s="59" t="s">
        <v>20</v>
      </c>
    </row>
    <row r="2622" spans="1:6" x14ac:dyDescent="0.25">
      <c r="A2622" s="59" t="s">
        <v>4803</v>
      </c>
      <c r="B2622" s="59" t="s">
        <v>4804</v>
      </c>
      <c r="C2622" s="59" t="s">
        <v>5241</v>
      </c>
      <c r="D2622" s="59" t="s">
        <v>5242</v>
      </c>
      <c r="E2622" s="59">
        <v>4</v>
      </c>
      <c r="F2622" s="59" t="s">
        <v>20</v>
      </c>
    </row>
    <row r="2623" spans="1:6" x14ac:dyDescent="0.25">
      <c r="A2623" s="59" t="s">
        <v>4803</v>
      </c>
      <c r="B2623" s="59" t="s">
        <v>4804</v>
      </c>
      <c r="C2623" s="59" t="s">
        <v>5243</v>
      </c>
      <c r="D2623" s="59" t="s">
        <v>5244</v>
      </c>
      <c r="E2623" s="59">
        <v>4</v>
      </c>
      <c r="F2623" s="59" t="s">
        <v>20</v>
      </c>
    </row>
    <row r="2624" spans="1:6" x14ac:dyDescent="0.25">
      <c r="A2624" s="59" t="s">
        <v>4803</v>
      </c>
      <c r="B2624" s="59" t="s">
        <v>4804</v>
      </c>
      <c r="C2624" s="59" t="s">
        <v>5245</v>
      </c>
      <c r="D2624" s="59" t="s">
        <v>5246</v>
      </c>
      <c r="E2624" s="59">
        <v>4</v>
      </c>
      <c r="F2624" s="59" t="s">
        <v>9</v>
      </c>
    </row>
    <row r="2625" spans="1:6" x14ac:dyDescent="0.25">
      <c r="A2625" s="59" t="s">
        <v>4803</v>
      </c>
      <c r="B2625" s="59" t="s">
        <v>4804</v>
      </c>
      <c r="C2625" s="59" t="s">
        <v>5247</v>
      </c>
      <c r="D2625" s="59" t="s">
        <v>5248</v>
      </c>
      <c r="E2625" s="59">
        <v>5</v>
      </c>
      <c r="F2625" s="59" t="s">
        <v>20</v>
      </c>
    </row>
    <row r="2626" spans="1:6" x14ac:dyDescent="0.25">
      <c r="A2626" s="59" t="s">
        <v>4803</v>
      </c>
      <c r="B2626" s="59" t="s">
        <v>4804</v>
      </c>
      <c r="C2626" s="59" t="s">
        <v>5249</v>
      </c>
      <c r="D2626" s="59" t="s">
        <v>5250</v>
      </c>
      <c r="E2626" s="59">
        <v>5</v>
      </c>
      <c r="F2626" s="59" t="s">
        <v>20</v>
      </c>
    </row>
    <row r="2627" spans="1:6" x14ac:dyDescent="0.25">
      <c r="A2627" s="59" t="s">
        <v>4803</v>
      </c>
      <c r="B2627" s="59" t="s">
        <v>4804</v>
      </c>
      <c r="C2627" s="59" t="s">
        <v>5251</v>
      </c>
      <c r="D2627" s="59" t="s">
        <v>5252</v>
      </c>
      <c r="E2627" s="59">
        <v>4</v>
      </c>
      <c r="F2627" s="59" t="s">
        <v>20</v>
      </c>
    </row>
    <row r="2628" spans="1:6" x14ac:dyDescent="0.25">
      <c r="A2628" s="59" t="s">
        <v>4803</v>
      </c>
      <c r="B2628" s="59" t="s">
        <v>4804</v>
      </c>
      <c r="C2628" s="59" t="s">
        <v>5253</v>
      </c>
      <c r="D2628" s="59" t="s">
        <v>5254</v>
      </c>
      <c r="E2628" s="59">
        <v>4</v>
      </c>
      <c r="F2628" s="59" t="s">
        <v>20</v>
      </c>
    </row>
    <row r="2629" spans="1:6" x14ac:dyDescent="0.25">
      <c r="A2629" s="59" t="s">
        <v>4803</v>
      </c>
      <c r="B2629" s="59" t="s">
        <v>4804</v>
      </c>
      <c r="C2629" s="59" t="s">
        <v>5255</v>
      </c>
      <c r="D2629" s="59" t="s">
        <v>5256</v>
      </c>
      <c r="E2629" s="59">
        <v>3</v>
      </c>
      <c r="F2629" s="59" t="s">
        <v>20</v>
      </c>
    </row>
    <row r="2630" spans="1:6" x14ac:dyDescent="0.25">
      <c r="A2630" s="59" t="s">
        <v>4803</v>
      </c>
      <c r="B2630" s="59" t="s">
        <v>4804</v>
      </c>
      <c r="C2630" s="59" t="s">
        <v>5257</v>
      </c>
      <c r="D2630" s="59" t="s">
        <v>5258</v>
      </c>
      <c r="E2630" s="59">
        <v>3</v>
      </c>
      <c r="F2630" s="59" t="s">
        <v>9</v>
      </c>
    </row>
    <row r="2631" spans="1:6" x14ac:dyDescent="0.25">
      <c r="A2631" s="59" t="s">
        <v>4803</v>
      </c>
      <c r="B2631" s="59" t="s">
        <v>4804</v>
      </c>
      <c r="C2631" s="59" t="s">
        <v>5259</v>
      </c>
      <c r="D2631" s="59" t="s">
        <v>5260</v>
      </c>
      <c r="E2631" s="59">
        <v>4</v>
      </c>
      <c r="F2631" s="59" t="s">
        <v>20</v>
      </c>
    </row>
    <row r="2632" spans="1:6" x14ac:dyDescent="0.25">
      <c r="A2632" s="59" t="s">
        <v>4803</v>
      </c>
      <c r="B2632" s="59" t="s">
        <v>4804</v>
      </c>
      <c r="C2632" s="59" t="s">
        <v>5261</v>
      </c>
      <c r="D2632" s="59" t="s">
        <v>5262</v>
      </c>
      <c r="E2632" s="59">
        <v>4</v>
      </c>
      <c r="F2632" s="59" t="s">
        <v>20</v>
      </c>
    </row>
    <row r="2633" spans="1:6" x14ac:dyDescent="0.25">
      <c r="A2633" s="59" t="s">
        <v>4803</v>
      </c>
      <c r="B2633" s="59" t="s">
        <v>4804</v>
      </c>
      <c r="C2633" s="59" t="s">
        <v>5263</v>
      </c>
      <c r="D2633" s="59" t="s">
        <v>5264</v>
      </c>
      <c r="E2633" s="59">
        <v>4</v>
      </c>
      <c r="F2633" s="59" t="s">
        <v>20</v>
      </c>
    </row>
    <row r="2634" spans="1:6" x14ac:dyDescent="0.25">
      <c r="A2634" s="59" t="s">
        <v>4803</v>
      </c>
      <c r="B2634" s="59" t="s">
        <v>4804</v>
      </c>
      <c r="C2634" s="59" t="s">
        <v>5265</v>
      </c>
      <c r="D2634" s="59" t="s">
        <v>5266</v>
      </c>
      <c r="E2634" s="59">
        <v>4</v>
      </c>
      <c r="F2634" s="59" t="s">
        <v>20</v>
      </c>
    </row>
    <row r="2635" spans="1:6" x14ac:dyDescent="0.25">
      <c r="A2635" s="59" t="s">
        <v>4803</v>
      </c>
      <c r="B2635" s="59" t="s">
        <v>4804</v>
      </c>
      <c r="C2635" s="59" t="s">
        <v>5267</v>
      </c>
      <c r="D2635" s="59" t="s">
        <v>5268</v>
      </c>
      <c r="E2635" s="59">
        <v>3</v>
      </c>
      <c r="F2635" s="59" t="s">
        <v>20</v>
      </c>
    </row>
    <row r="2636" spans="1:6" x14ac:dyDescent="0.25">
      <c r="A2636" s="59" t="s">
        <v>4803</v>
      </c>
      <c r="B2636" s="59" t="s">
        <v>4804</v>
      </c>
      <c r="C2636" s="59" t="s">
        <v>5269</v>
      </c>
      <c r="D2636" s="59" t="s">
        <v>5270</v>
      </c>
      <c r="E2636" s="59">
        <v>3</v>
      </c>
      <c r="F2636" s="59" t="s">
        <v>20</v>
      </c>
    </row>
    <row r="2637" spans="1:6" x14ac:dyDescent="0.25">
      <c r="A2637" s="59" t="s">
        <v>4803</v>
      </c>
      <c r="B2637" s="59" t="s">
        <v>4804</v>
      </c>
      <c r="C2637" s="59" t="s">
        <v>5271</v>
      </c>
      <c r="D2637" s="59" t="s">
        <v>5272</v>
      </c>
      <c r="E2637" s="59">
        <v>3</v>
      </c>
      <c r="F2637" s="59" t="s">
        <v>20</v>
      </c>
    </row>
    <row r="2638" spans="1:6" x14ac:dyDescent="0.25">
      <c r="A2638" s="59" t="s">
        <v>4803</v>
      </c>
      <c r="B2638" s="59" t="s">
        <v>4804</v>
      </c>
      <c r="C2638" s="59" t="s">
        <v>5273</v>
      </c>
      <c r="D2638" s="59" t="s">
        <v>5274</v>
      </c>
      <c r="E2638" s="59">
        <v>3</v>
      </c>
      <c r="F2638" s="59" t="s">
        <v>20</v>
      </c>
    </row>
    <row r="2639" spans="1:6" x14ac:dyDescent="0.25">
      <c r="A2639" s="59" t="s">
        <v>4803</v>
      </c>
      <c r="B2639" s="59" t="s">
        <v>4804</v>
      </c>
      <c r="C2639" s="59" t="s">
        <v>5275</v>
      </c>
      <c r="D2639" s="59" t="s">
        <v>5276</v>
      </c>
      <c r="E2639" s="59">
        <v>3</v>
      </c>
      <c r="F2639" s="59" t="s">
        <v>20</v>
      </c>
    </row>
    <row r="2640" spans="1:6" x14ac:dyDescent="0.25">
      <c r="A2640" s="59" t="s">
        <v>4803</v>
      </c>
      <c r="B2640" s="59" t="s">
        <v>4804</v>
      </c>
      <c r="C2640" s="59" t="s">
        <v>5277</v>
      </c>
      <c r="D2640" s="59" t="s">
        <v>5278</v>
      </c>
      <c r="E2640" s="59">
        <v>3</v>
      </c>
      <c r="F2640" s="59" t="s">
        <v>20</v>
      </c>
    </row>
    <row r="2641" spans="1:6" x14ac:dyDescent="0.25">
      <c r="A2641" s="59" t="s">
        <v>4803</v>
      </c>
      <c r="B2641" s="59" t="s">
        <v>4804</v>
      </c>
      <c r="C2641" s="59" t="s">
        <v>5279</v>
      </c>
      <c r="D2641" s="59" t="s">
        <v>5280</v>
      </c>
      <c r="E2641" s="59">
        <v>2</v>
      </c>
      <c r="F2641" s="59" t="s">
        <v>9</v>
      </c>
    </row>
    <row r="2642" spans="1:6" x14ac:dyDescent="0.25">
      <c r="A2642" s="59" t="s">
        <v>4803</v>
      </c>
      <c r="B2642" s="59" t="s">
        <v>4804</v>
      </c>
      <c r="C2642" s="59" t="s">
        <v>5281</v>
      </c>
      <c r="D2642" s="59" t="s">
        <v>5282</v>
      </c>
      <c r="E2642" s="59">
        <v>3</v>
      </c>
      <c r="F2642" s="59" t="s">
        <v>9</v>
      </c>
    </row>
    <row r="2643" spans="1:6" x14ac:dyDescent="0.25">
      <c r="A2643" s="59" t="s">
        <v>4803</v>
      </c>
      <c r="B2643" s="59" t="s">
        <v>4804</v>
      </c>
      <c r="C2643" s="59" t="s">
        <v>5283</v>
      </c>
      <c r="D2643" s="59" t="s">
        <v>5284</v>
      </c>
      <c r="E2643" s="59">
        <v>4</v>
      </c>
      <c r="F2643" s="59" t="s">
        <v>20</v>
      </c>
    </row>
    <row r="2644" spans="1:6" x14ac:dyDescent="0.25">
      <c r="A2644" s="59" t="s">
        <v>4803</v>
      </c>
      <c r="B2644" s="59" t="s">
        <v>4804</v>
      </c>
      <c r="C2644" s="59" t="s">
        <v>5285</v>
      </c>
      <c r="D2644" s="59" t="s">
        <v>5286</v>
      </c>
      <c r="E2644" s="59">
        <v>4</v>
      </c>
      <c r="F2644" s="59" t="s">
        <v>20</v>
      </c>
    </row>
    <row r="2645" spans="1:6" x14ac:dyDescent="0.25">
      <c r="A2645" s="59" t="s">
        <v>4803</v>
      </c>
      <c r="B2645" s="59" t="s">
        <v>4804</v>
      </c>
      <c r="C2645" s="59" t="s">
        <v>5287</v>
      </c>
      <c r="D2645" s="59" t="s">
        <v>5288</v>
      </c>
      <c r="E2645" s="59">
        <v>4</v>
      </c>
      <c r="F2645" s="59" t="s">
        <v>20</v>
      </c>
    </row>
    <row r="2646" spans="1:6" x14ac:dyDescent="0.25">
      <c r="A2646" s="59" t="s">
        <v>4803</v>
      </c>
      <c r="B2646" s="59" t="s">
        <v>4804</v>
      </c>
      <c r="C2646" s="59" t="s">
        <v>5289</v>
      </c>
      <c r="D2646" s="59" t="s">
        <v>5290</v>
      </c>
      <c r="E2646" s="59">
        <v>3</v>
      </c>
      <c r="F2646" s="59" t="s">
        <v>9</v>
      </c>
    </row>
    <row r="2647" spans="1:6" x14ac:dyDescent="0.25">
      <c r="A2647" s="59" t="s">
        <v>4803</v>
      </c>
      <c r="B2647" s="59" t="s">
        <v>4804</v>
      </c>
      <c r="C2647" s="59" t="s">
        <v>5291</v>
      </c>
      <c r="D2647" s="59" t="s">
        <v>5292</v>
      </c>
      <c r="E2647" s="59">
        <v>4</v>
      </c>
      <c r="F2647" s="59" t="s">
        <v>20</v>
      </c>
    </row>
    <row r="2648" spans="1:6" x14ac:dyDescent="0.25">
      <c r="A2648" s="59" t="s">
        <v>4803</v>
      </c>
      <c r="B2648" s="59" t="s">
        <v>4804</v>
      </c>
      <c r="C2648" s="59" t="s">
        <v>5293</v>
      </c>
      <c r="D2648" s="59" t="s">
        <v>5294</v>
      </c>
      <c r="E2648" s="59">
        <v>4</v>
      </c>
      <c r="F2648" s="59" t="s">
        <v>20</v>
      </c>
    </row>
    <row r="2649" spans="1:6" x14ac:dyDescent="0.25">
      <c r="A2649" s="59" t="s">
        <v>4803</v>
      </c>
      <c r="B2649" s="59" t="s">
        <v>4804</v>
      </c>
      <c r="C2649" s="59" t="s">
        <v>5295</v>
      </c>
      <c r="D2649" s="59" t="s">
        <v>5296</v>
      </c>
      <c r="E2649" s="59">
        <v>4</v>
      </c>
      <c r="F2649" s="59" t="s">
        <v>20</v>
      </c>
    </row>
    <row r="2650" spans="1:6" x14ac:dyDescent="0.25">
      <c r="A2650" s="59" t="s">
        <v>4803</v>
      </c>
      <c r="B2650" s="59" t="s">
        <v>4804</v>
      </c>
      <c r="C2650" s="59" t="s">
        <v>5297</v>
      </c>
      <c r="D2650" s="59" t="s">
        <v>5298</v>
      </c>
      <c r="E2650" s="59">
        <v>3</v>
      </c>
      <c r="F2650" s="59" t="s">
        <v>20</v>
      </c>
    </row>
    <row r="2651" spans="1:6" x14ac:dyDescent="0.25">
      <c r="A2651" s="59" t="s">
        <v>4803</v>
      </c>
      <c r="B2651" s="59" t="s">
        <v>4804</v>
      </c>
      <c r="C2651" s="59" t="s">
        <v>5299</v>
      </c>
      <c r="D2651" s="59" t="s">
        <v>5300</v>
      </c>
      <c r="E2651" s="59">
        <v>2</v>
      </c>
      <c r="F2651" s="59" t="s">
        <v>9</v>
      </c>
    </row>
    <row r="2652" spans="1:6" x14ac:dyDescent="0.25">
      <c r="A2652" s="59" t="s">
        <v>4803</v>
      </c>
      <c r="B2652" s="59" t="s">
        <v>4804</v>
      </c>
      <c r="C2652" s="59" t="s">
        <v>5301</v>
      </c>
      <c r="D2652" s="59" t="s">
        <v>5302</v>
      </c>
      <c r="E2652" s="59">
        <v>3</v>
      </c>
      <c r="F2652" s="59" t="s">
        <v>20</v>
      </c>
    </row>
    <row r="2653" spans="1:6" x14ac:dyDescent="0.25">
      <c r="A2653" s="59" t="s">
        <v>4803</v>
      </c>
      <c r="B2653" s="59" t="s">
        <v>4804</v>
      </c>
      <c r="C2653" s="59" t="s">
        <v>5303</v>
      </c>
      <c r="D2653" s="59" t="s">
        <v>5304</v>
      </c>
      <c r="E2653" s="59">
        <v>3</v>
      </c>
      <c r="F2653" s="59" t="s">
        <v>20</v>
      </c>
    </row>
    <row r="2654" spans="1:6" x14ac:dyDescent="0.25">
      <c r="A2654" s="59" t="s">
        <v>4803</v>
      </c>
      <c r="B2654" s="59" t="s">
        <v>4804</v>
      </c>
      <c r="C2654" s="59" t="s">
        <v>5305</v>
      </c>
      <c r="D2654" s="59" t="s">
        <v>5306</v>
      </c>
      <c r="E2654" s="59">
        <v>3</v>
      </c>
      <c r="F2654" s="59" t="s">
        <v>20</v>
      </c>
    </row>
    <row r="2655" spans="1:6" x14ac:dyDescent="0.25">
      <c r="A2655" s="59" t="s">
        <v>4803</v>
      </c>
      <c r="B2655" s="59" t="s">
        <v>4804</v>
      </c>
      <c r="C2655" s="59" t="s">
        <v>5307</v>
      </c>
      <c r="D2655" s="59" t="s">
        <v>5308</v>
      </c>
      <c r="E2655" s="59">
        <v>3</v>
      </c>
      <c r="F2655" s="59" t="s">
        <v>20</v>
      </c>
    </row>
    <row r="2656" spans="1:6" x14ac:dyDescent="0.25">
      <c r="A2656" s="59" t="s">
        <v>5309</v>
      </c>
      <c r="B2656" s="59" t="s">
        <v>5310</v>
      </c>
      <c r="C2656" s="63" t="s">
        <v>5309</v>
      </c>
      <c r="D2656" s="59" t="s">
        <v>5311</v>
      </c>
      <c r="E2656" s="59">
        <v>1</v>
      </c>
      <c r="F2656" s="59" t="s">
        <v>9</v>
      </c>
    </row>
    <row r="2657" spans="1:6" x14ac:dyDescent="0.25">
      <c r="A2657" s="59" t="s">
        <v>5309</v>
      </c>
      <c r="B2657" s="59" t="s">
        <v>5310</v>
      </c>
      <c r="C2657" s="63" t="s">
        <v>5312</v>
      </c>
      <c r="D2657" s="59" t="s">
        <v>5313</v>
      </c>
      <c r="E2657" s="59">
        <v>2</v>
      </c>
      <c r="F2657" s="59" t="s">
        <v>9</v>
      </c>
    </row>
    <row r="2658" spans="1:6" x14ac:dyDescent="0.25">
      <c r="A2658" s="59" t="s">
        <v>5309</v>
      </c>
      <c r="B2658" s="59" t="s">
        <v>5310</v>
      </c>
      <c r="C2658" s="63" t="s">
        <v>5314</v>
      </c>
      <c r="D2658" s="59" t="s">
        <v>5315</v>
      </c>
      <c r="E2658" s="59">
        <v>3</v>
      </c>
      <c r="F2658" s="59" t="s">
        <v>9</v>
      </c>
    </row>
    <row r="2659" spans="1:6" x14ac:dyDescent="0.25">
      <c r="A2659" s="59" t="s">
        <v>5309</v>
      </c>
      <c r="B2659" s="59" t="s">
        <v>5310</v>
      </c>
      <c r="C2659" s="63" t="s">
        <v>5316</v>
      </c>
      <c r="D2659" s="59" t="s">
        <v>5317</v>
      </c>
      <c r="E2659" s="59">
        <v>4</v>
      </c>
      <c r="F2659" s="59" t="s">
        <v>20</v>
      </c>
    </row>
    <row r="2660" spans="1:6" x14ac:dyDescent="0.25">
      <c r="A2660" s="59" t="s">
        <v>5309</v>
      </c>
      <c r="B2660" s="59" t="s">
        <v>5310</v>
      </c>
      <c r="C2660" s="63" t="s">
        <v>5318</v>
      </c>
      <c r="D2660" s="59" t="s">
        <v>5319</v>
      </c>
      <c r="E2660" s="59">
        <v>4</v>
      </c>
      <c r="F2660" s="59" t="s">
        <v>9</v>
      </c>
    </row>
    <row r="2661" spans="1:6" x14ac:dyDescent="0.25">
      <c r="A2661" s="59" t="s">
        <v>5309</v>
      </c>
      <c r="B2661" s="59" t="s">
        <v>5310</v>
      </c>
      <c r="C2661" s="63" t="s">
        <v>5320</v>
      </c>
      <c r="D2661" s="59" t="s">
        <v>5321</v>
      </c>
      <c r="E2661" s="59">
        <v>5</v>
      </c>
      <c r="F2661" s="59" t="s">
        <v>9</v>
      </c>
    </row>
    <row r="2662" spans="1:6" x14ac:dyDescent="0.25">
      <c r="A2662" s="59" t="s">
        <v>5309</v>
      </c>
      <c r="B2662" s="59" t="s">
        <v>5310</v>
      </c>
      <c r="C2662" s="63" t="s">
        <v>5322</v>
      </c>
      <c r="D2662" s="59" t="s">
        <v>5323</v>
      </c>
      <c r="E2662" s="59">
        <v>6</v>
      </c>
      <c r="F2662" s="59" t="s">
        <v>20</v>
      </c>
    </row>
    <row r="2663" spans="1:6" x14ac:dyDescent="0.25">
      <c r="A2663" s="59" t="s">
        <v>5309</v>
      </c>
      <c r="B2663" s="59" t="s">
        <v>5310</v>
      </c>
      <c r="C2663" s="63" t="s">
        <v>5324</v>
      </c>
      <c r="D2663" s="59" t="s">
        <v>5325</v>
      </c>
      <c r="E2663" s="59">
        <v>6</v>
      </c>
      <c r="F2663" s="59" t="s">
        <v>20</v>
      </c>
    </row>
    <row r="2664" spans="1:6" x14ac:dyDescent="0.25">
      <c r="A2664" s="59" t="s">
        <v>5309</v>
      </c>
      <c r="B2664" s="59" t="s">
        <v>5310</v>
      </c>
      <c r="C2664" s="63" t="s">
        <v>5326</v>
      </c>
      <c r="D2664" s="59" t="s">
        <v>5327</v>
      </c>
      <c r="E2664" s="59">
        <v>6</v>
      </c>
      <c r="F2664" s="59" t="s">
        <v>20</v>
      </c>
    </row>
    <row r="2665" spans="1:6" x14ac:dyDescent="0.25">
      <c r="A2665" s="59" t="s">
        <v>5309</v>
      </c>
      <c r="B2665" s="59" t="s">
        <v>5310</v>
      </c>
      <c r="C2665" s="63" t="s">
        <v>5328</v>
      </c>
      <c r="D2665" s="59" t="s">
        <v>5329</v>
      </c>
      <c r="E2665" s="59">
        <v>5</v>
      </c>
      <c r="F2665" s="59" t="s">
        <v>20</v>
      </c>
    </row>
    <row r="2666" spans="1:6" x14ac:dyDescent="0.25">
      <c r="A2666" s="59" t="s">
        <v>5309</v>
      </c>
      <c r="B2666" s="59" t="s">
        <v>5310</v>
      </c>
      <c r="C2666" s="63" t="s">
        <v>5330</v>
      </c>
      <c r="D2666" s="59" t="s">
        <v>5331</v>
      </c>
      <c r="E2666" s="59">
        <v>5</v>
      </c>
      <c r="F2666" s="59" t="s">
        <v>20</v>
      </c>
    </row>
    <row r="2667" spans="1:6" x14ac:dyDescent="0.25">
      <c r="A2667" s="59" t="s">
        <v>5309</v>
      </c>
      <c r="B2667" s="59" t="s">
        <v>5310</v>
      </c>
      <c r="C2667" s="63" t="s">
        <v>5332</v>
      </c>
      <c r="D2667" s="59" t="s">
        <v>5333</v>
      </c>
      <c r="E2667" s="59">
        <v>5</v>
      </c>
      <c r="F2667" s="59" t="s">
        <v>20</v>
      </c>
    </row>
    <row r="2668" spans="1:6" x14ac:dyDescent="0.25">
      <c r="A2668" s="59" t="s">
        <v>5309</v>
      </c>
      <c r="B2668" s="59" t="s">
        <v>5310</v>
      </c>
      <c r="C2668" s="63" t="s">
        <v>5334</v>
      </c>
      <c r="D2668" s="59" t="s">
        <v>5335</v>
      </c>
      <c r="E2668" s="59">
        <v>4</v>
      </c>
      <c r="F2668" s="59" t="s">
        <v>20</v>
      </c>
    </row>
    <row r="2669" spans="1:6" x14ac:dyDescent="0.25">
      <c r="A2669" s="59" t="s">
        <v>5309</v>
      </c>
      <c r="B2669" s="59" t="s">
        <v>5310</v>
      </c>
      <c r="C2669" s="63" t="s">
        <v>5336</v>
      </c>
      <c r="D2669" s="59" t="s">
        <v>5337</v>
      </c>
      <c r="E2669" s="59">
        <v>4</v>
      </c>
      <c r="F2669" s="59" t="s">
        <v>20</v>
      </c>
    </row>
    <row r="2670" spans="1:6" x14ac:dyDescent="0.25">
      <c r="A2670" s="59" t="s">
        <v>5309</v>
      </c>
      <c r="B2670" s="59" t="s">
        <v>5310</v>
      </c>
      <c r="C2670" s="63" t="s">
        <v>5338</v>
      </c>
      <c r="D2670" s="59" t="s">
        <v>5339</v>
      </c>
      <c r="E2670" s="59">
        <v>4</v>
      </c>
      <c r="F2670" s="59" t="s">
        <v>20</v>
      </c>
    </row>
    <row r="2671" spans="1:6" x14ac:dyDescent="0.25">
      <c r="A2671" s="59" t="s">
        <v>5309</v>
      </c>
      <c r="B2671" s="59" t="s">
        <v>5310</v>
      </c>
      <c r="C2671" s="63" t="s">
        <v>5340</v>
      </c>
      <c r="D2671" s="59" t="s">
        <v>5341</v>
      </c>
      <c r="E2671" s="59">
        <v>3</v>
      </c>
      <c r="F2671" s="59" t="s">
        <v>9</v>
      </c>
    </row>
    <row r="2672" spans="1:6" x14ac:dyDescent="0.25">
      <c r="A2672" s="59" t="s">
        <v>5309</v>
      </c>
      <c r="B2672" s="59" t="s">
        <v>5310</v>
      </c>
      <c r="C2672" s="63" t="s">
        <v>5342</v>
      </c>
      <c r="D2672" s="59" t="s">
        <v>5343</v>
      </c>
      <c r="E2672" s="59">
        <v>4</v>
      </c>
      <c r="F2672" s="59" t="s">
        <v>20</v>
      </c>
    </row>
    <row r="2673" spans="1:6" x14ac:dyDescent="0.25">
      <c r="A2673" s="59" t="s">
        <v>5309</v>
      </c>
      <c r="B2673" s="59" t="s">
        <v>5310</v>
      </c>
      <c r="C2673" s="63" t="s">
        <v>5344</v>
      </c>
      <c r="D2673" s="59" t="s">
        <v>5345</v>
      </c>
      <c r="E2673" s="59">
        <v>4</v>
      </c>
      <c r="F2673" s="59" t="s">
        <v>20</v>
      </c>
    </row>
    <row r="2674" spans="1:6" x14ac:dyDescent="0.25">
      <c r="A2674" s="59" t="s">
        <v>5309</v>
      </c>
      <c r="B2674" s="59" t="s">
        <v>5310</v>
      </c>
      <c r="C2674" s="63" t="s">
        <v>5346</v>
      </c>
      <c r="D2674" s="59" t="s">
        <v>5347</v>
      </c>
      <c r="E2674" s="59">
        <v>4</v>
      </c>
      <c r="F2674" s="59" t="s">
        <v>9</v>
      </c>
    </row>
    <row r="2675" spans="1:6" x14ac:dyDescent="0.25">
      <c r="A2675" s="59" t="s">
        <v>5309</v>
      </c>
      <c r="B2675" s="59" t="s">
        <v>5310</v>
      </c>
      <c r="C2675" s="63" t="s">
        <v>5348</v>
      </c>
      <c r="D2675" s="59" t="s">
        <v>5349</v>
      </c>
      <c r="E2675" s="59">
        <v>5</v>
      </c>
      <c r="F2675" s="59" t="s">
        <v>20</v>
      </c>
    </row>
    <row r="2676" spans="1:6" x14ac:dyDescent="0.25">
      <c r="A2676" s="59" t="s">
        <v>5309</v>
      </c>
      <c r="B2676" s="59" t="s">
        <v>5310</v>
      </c>
      <c r="C2676" s="63" t="s">
        <v>5350</v>
      </c>
      <c r="D2676" s="59" t="s">
        <v>5351</v>
      </c>
      <c r="E2676" s="59">
        <v>5</v>
      </c>
      <c r="F2676" s="59" t="s">
        <v>20</v>
      </c>
    </row>
    <row r="2677" spans="1:6" x14ac:dyDescent="0.25">
      <c r="A2677" s="59" t="s">
        <v>5309</v>
      </c>
      <c r="B2677" s="59" t="s">
        <v>5310</v>
      </c>
      <c r="C2677" s="63" t="s">
        <v>5352</v>
      </c>
      <c r="D2677" s="59" t="s">
        <v>5353</v>
      </c>
      <c r="E2677" s="59">
        <v>5</v>
      </c>
      <c r="F2677" s="59" t="s">
        <v>20</v>
      </c>
    </row>
    <row r="2678" spans="1:6" x14ac:dyDescent="0.25">
      <c r="A2678" s="59" t="s">
        <v>5309</v>
      </c>
      <c r="B2678" s="59" t="s">
        <v>5310</v>
      </c>
      <c r="C2678" s="63" t="s">
        <v>5354</v>
      </c>
      <c r="D2678" s="59" t="s">
        <v>5355</v>
      </c>
      <c r="E2678" s="59">
        <v>5</v>
      </c>
      <c r="F2678" s="59" t="s">
        <v>20</v>
      </c>
    </row>
    <row r="2679" spans="1:6" x14ac:dyDescent="0.25">
      <c r="A2679" s="59" t="s">
        <v>5309</v>
      </c>
      <c r="B2679" s="59" t="s">
        <v>5310</v>
      </c>
      <c r="C2679" s="63" t="s">
        <v>5356</v>
      </c>
      <c r="D2679" s="59" t="s">
        <v>5357</v>
      </c>
      <c r="E2679" s="59">
        <v>4</v>
      </c>
      <c r="F2679" s="59" t="s">
        <v>20</v>
      </c>
    </row>
    <row r="2680" spans="1:6" x14ac:dyDescent="0.25">
      <c r="A2680" s="59" t="s">
        <v>5309</v>
      </c>
      <c r="B2680" s="59" t="s">
        <v>5310</v>
      </c>
      <c r="C2680" s="63" t="s">
        <v>5358</v>
      </c>
      <c r="D2680" s="59" t="s">
        <v>5359</v>
      </c>
      <c r="E2680" s="59">
        <v>3</v>
      </c>
      <c r="F2680" s="59" t="s">
        <v>9</v>
      </c>
    </row>
    <row r="2681" spans="1:6" x14ac:dyDescent="0.25">
      <c r="A2681" s="59" t="s">
        <v>5309</v>
      </c>
      <c r="B2681" s="59" t="s">
        <v>5310</v>
      </c>
      <c r="C2681" s="63" t="s">
        <v>5360</v>
      </c>
      <c r="D2681" s="59" t="s">
        <v>5361</v>
      </c>
      <c r="E2681" s="59">
        <v>4</v>
      </c>
      <c r="F2681" s="59" t="s">
        <v>20</v>
      </c>
    </row>
    <row r="2682" spans="1:6" x14ac:dyDescent="0.25">
      <c r="A2682" s="59" t="s">
        <v>5309</v>
      </c>
      <c r="B2682" s="59" t="s">
        <v>5310</v>
      </c>
      <c r="C2682" s="63" t="s">
        <v>5362</v>
      </c>
      <c r="D2682" s="59" t="s">
        <v>5363</v>
      </c>
      <c r="E2682" s="59">
        <v>4</v>
      </c>
      <c r="F2682" s="59" t="s">
        <v>20</v>
      </c>
    </row>
    <row r="2683" spans="1:6" x14ac:dyDescent="0.25">
      <c r="A2683" s="59" t="s">
        <v>5309</v>
      </c>
      <c r="B2683" s="59" t="s">
        <v>5310</v>
      </c>
      <c r="C2683" s="63" t="s">
        <v>5364</v>
      </c>
      <c r="D2683" s="59" t="s">
        <v>5365</v>
      </c>
      <c r="E2683" s="59">
        <v>4</v>
      </c>
      <c r="F2683" s="59" t="s">
        <v>20</v>
      </c>
    </row>
    <row r="2684" spans="1:6" x14ac:dyDescent="0.25">
      <c r="A2684" s="59" t="s">
        <v>5309</v>
      </c>
      <c r="B2684" s="59" t="s">
        <v>5310</v>
      </c>
      <c r="C2684" s="63" t="s">
        <v>5366</v>
      </c>
      <c r="D2684" s="59" t="s">
        <v>5367</v>
      </c>
      <c r="E2684" s="59">
        <v>4</v>
      </c>
      <c r="F2684" s="59" t="s">
        <v>9</v>
      </c>
    </row>
    <row r="2685" spans="1:6" x14ac:dyDescent="0.25">
      <c r="A2685" s="59" t="s">
        <v>5309</v>
      </c>
      <c r="B2685" s="59" t="s">
        <v>5310</v>
      </c>
      <c r="C2685" s="63" t="s">
        <v>5368</v>
      </c>
      <c r="D2685" s="59" t="s">
        <v>5369</v>
      </c>
      <c r="E2685" s="59">
        <v>5</v>
      </c>
      <c r="F2685" s="59" t="s">
        <v>20</v>
      </c>
    </row>
    <row r="2686" spans="1:6" x14ac:dyDescent="0.25">
      <c r="A2686" s="59" t="s">
        <v>5309</v>
      </c>
      <c r="B2686" s="59" t="s">
        <v>5310</v>
      </c>
      <c r="C2686" s="63" t="s">
        <v>5370</v>
      </c>
      <c r="D2686" s="59" t="s">
        <v>5371</v>
      </c>
      <c r="E2686" s="59">
        <v>5</v>
      </c>
      <c r="F2686" s="59" t="s">
        <v>20</v>
      </c>
    </row>
    <row r="2687" spans="1:6" x14ac:dyDescent="0.25">
      <c r="A2687" s="59" t="s">
        <v>5309</v>
      </c>
      <c r="B2687" s="59" t="s">
        <v>5310</v>
      </c>
      <c r="C2687" s="63" t="s">
        <v>5372</v>
      </c>
      <c r="D2687" s="59" t="s">
        <v>5373</v>
      </c>
      <c r="E2687" s="59">
        <v>5</v>
      </c>
      <c r="F2687" s="59" t="s">
        <v>20</v>
      </c>
    </row>
    <row r="2688" spans="1:6" x14ac:dyDescent="0.25">
      <c r="A2688" s="59" t="s">
        <v>5309</v>
      </c>
      <c r="B2688" s="59" t="s">
        <v>5310</v>
      </c>
      <c r="C2688" s="63" t="s">
        <v>5374</v>
      </c>
      <c r="D2688" s="59" t="s">
        <v>5375</v>
      </c>
      <c r="E2688" s="59">
        <v>4</v>
      </c>
      <c r="F2688" s="59" t="s">
        <v>20</v>
      </c>
    </row>
    <row r="2689" spans="1:6" x14ac:dyDescent="0.25">
      <c r="A2689" s="59" t="s">
        <v>5309</v>
      </c>
      <c r="B2689" s="59" t="s">
        <v>5310</v>
      </c>
      <c r="C2689" s="63" t="s">
        <v>5376</v>
      </c>
      <c r="D2689" s="59" t="s">
        <v>5377</v>
      </c>
      <c r="E2689" s="59">
        <v>3</v>
      </c>
      <c r="F2689" s="59" t="s">
        <v>9</v>
      </c>
    </row>
    <row r="2690" spans="1:6" x14ac:dyDescent="0.25">
      <c r="A2690" s="59" t="s">
        <v>5309</v>
      </c>
      <c r="B2690" s="59" t="s">
        <v>5310</v>
      </c>
      <c r="C2690" s="63" t="s">
        <v>5378</v>
      </c>
      <c r="D2690" s="59" t="s">
        <v>5379</v>
      </c>
      <c r="E2690" s="59">
        <v>4</v>
      </c>
      <c r="F2690" s="59" t="s">
        <v>20</v>
      </c>
    </row>
    <row r="2691" spans="1:6" x14ac:dyDescent="0.25">
      <c r="A2691" s="59" t="s">
        <v>5309</v>
      </c>
      <c r="B2691" s="59" t="s">
        <v>5310</v>
      </c>
      <c r="C2691" s="63" t="s">
        <v>5380</v>
      </c>
      <c r="D2691" s="59" t="s">
        <v>5381</v>
      </c>
      <c r="E2691" s="59">
        <v>4</v>
      </c>
      <c r="F2691" s="59" t="s">
        <v>20</v>
      </c>
    </row>
    <row r="2692" spans="1:6" x14ac:dyDescent="0.25">
      <c r="A2692" s="59" t="s">
        <v>5309</v>
      </c>
      <c r="B2692" s="59" t="s">
        <v>5310</v>
      </c>
      <c r="C2692" s="63" t="s">
        <v>5382</v>
      </c>
      <c r="D2692" s="59" t="s">
        <v>5383</v>
      </c>
      <c r="E2692" s="59">
        <v>4</v>
      </c>
      <c r="F2692" s="59" t="s">
        <v>20</v>
      </c>
    </row>
    <row r="2693" spans="1:6" x14ac:dyDescent="0.25">
      <c r="A2693" s="59" t="s">
        <v>5309</v>
      </c>
      <c r="B2693" s="59" t="s">
        <v>5310</v>
      </c>
      <c r="C2693" s="63" t="s">
        <v>5384</v>
      </c>
      <c r="D2693" s="59" t="s">
        <v>5385</v>
      </c>
      <c r="E2693" s="59">
        <v>3</v>
      </c>
      <c r="F2693" s="59" t="s">
        <v>9</v>
      </c>
    </row>
    <row r="2694" spans="1:6" x14ac:dyDescent="0.25">
      <c r="A2694" s="59" t="s">
        <v>5309</v>
      </c>
      <c r="B2694" s="59" t="s">
        <v>5310</v>
      </c>
      <c r="C2694" s="63" t="s">
        <v>5386</v>
      </c>
      <c r="D2694" s="59" t="s">
        <v>5387</v>
      </c>
      <c r="E2694" s="59">
        <v>4</v>
      </c>
      <c r="F2694" s="59" t="s">
        <v>9</v>
      </c>
    </row>
    <row r="2695" spans="1:6" x14ac:dyDescent="0.25">
      <c r="A2695" s="59" t="s">
        <v>5309</v>
      </c>
      <c r="B2695" s="59" t="s">
        <v>5310</v>
      </c>
      <c r="C2695" s="63" t="s">
        <v>5388</v>
      </c>
      <c r="D2695" s="59" t="s">
        <v>5389</v>
      </c>
      <c r="E2695" s="59">
        <v>5</v>
      </c>
      <c r="F2695" s="59" t="s">
        <v>20</v>
      </c>
    </row>
    <row r="2696" spans="1:6" x14ac:dyDescent="0.25">
      <c r="A2696" s="59" t="s">
        <v>5309</v>
      </c>
      <c r="B2696" s="59" t="s">
        <v>5310</v>
      </c>
      <c r="C2696" s="63" t="s">
        <v>5390</v>
      </c>
      <c r="D2696" s="59" t="s">
        <v>5391</v>
      </c>
      <c r="E2696" s="59">
        <v>5</v>
      </c>
      <c r="F2696" s="59" t="s">
        <v>20</v>
      </c>
    </row>
    <row r="2697" spans="1:6" x14ac:dyDescent="0.25">
      <c r="A2697" s="59" t="s">
        <v>5309</v>
      </c>
      <c r="B2697" s="59" t="s">
        <v>5310</v>
      </c>
      <c r="C2697" s="63" t="s">
        <v>5392</v>
      </c>
      <c r="D2697" s="59" t="s">
        <v>5393</v>
      </c>
      <c r="E2697" s="59">
        <v>5</v>
      </c>
      <c r="F2697" s="59" t="s">
        <v>20</v>
      </c>
    </row>
    <row r="2698" spans="1:6" x14ac:dyDescent="0.25">
      <c r="A2698" s="59" t="s">
        <v>5309</v>
      </c>
      <c r="B2698" s="59" t="s">
        <v>5310</v>
      </c>
      <c r="C2698" s="63" t="s">
        <v>5394</v>
      </c>
      <c r="D2698" s="59" t="s">
        <v>5395</v>
      </c>
      <c r="E2698" s="59">
        <v>5</v>
      </c>
      <c r="F2698" s="59" t="s">
        <v>20</v>
      </c>
    </row>
    <row r="2699" spans="1:6" x14ac:dyDescent="0.25">
      <c r="A2699" s="59" t="s">
        <v>5309</v>
      </c>
      <c r="B2699" s="59" t="s">
        <v>5310</v>
      </c>
      <c r="C2699" s="63" t="s">
        <v>5396</v>
      </c>
      <c r="D2699" s="59" t="s">
        <v>5397</v>
      </c>
      <c r="E2699" s="59">
        <v>5</v>
      </c>
      <c r="F2699" s="59" t="s">
        <v>20</v>
      </c>
    </row>
    <row r="2700" spans="1:6" x14ac:dyDescent="0.25">
      <c r="A2700" s="59" t="s">
        <v>5309</v>
      </c>
      <c r="B2700" s="59" t="s">
        <v>5310</v>
      </c>
      <c r="C2700" s="63" t="s">
        <v>5398</v>
      </c>
      <c r="D2700" s="59" t="s">
        <v>5399</v>
      </c>
      <c r="E2700" s="59">
        <v>5</v>
      </c>
      <c r="F2700" s="59" t="s">
        <v>20</v>
      </c>
    </row>
    <row r="2701" spans="1:6" x14ac:dyDescent="0.25">
      <c r="A2701" s="59" t="s">
        <v>5309</v>
      </c>
      <c r="B2701" s="59" t="s">
        <v>5310</v>
      </c>
      <c r="C2701" s="63" t="s">
        <v>5400</v>
      </c>
      <c r="D2701" s="59" t="s">
        <v>5401</v>
      </c>
      <c r="E2701" s="59">
        <v>5</v>
      </c>
      <c r="F2701" s="59" t="s">
        <v>20</v>
      </c>
    </row>
    <row r="2702" spans="1:6" x14ac:dyDescent="0.25">
      <c r="A2702" s="59" t="s">
        <v>5309</v>
      </c>
      <c r="B2702" s="59" t="s">
        <v>5310</v>
      </c>
      <c r="C2702" s="63" t="s">
        <v>5402</v>
      </c>
      <c r="D2702" s="59" t="s">
        <v>5403</v>
      </c>
      <c r="E2702" s="59">
        <v>4</v>
      </c>
      <c r="F2702" s="59" t="s">
        <v>20</v>
      </c>
    </row>
    <row r="2703" spans="1:6" x14ac:dyDescent="0.25">
      <c r="A2703" s="59" t="s">
        <v>5309</v>
      </c>
      <c r="B2703" s="59" t="s">
        <v>5310</v>
      </c>
      <c r="C2703" s="63" t="s">
        <v>5404</v>
      </c>
      <c r="D2703" s="59" t="s">
        <v>5405</v>
      </c>
      <c r="E2703" s="59">
        <v>3</v>
      </c>
      <c r="F2703" s="59" t="s">
        <v>20</v>
      </c>
    </row>
    <row r="2704" spans="1:6" x14ac:dyDescent="0.25">
      <c r="A2704" s="59" t="s">
        <v>5309</v>
      </c>
      <c r="B2704" s="59" t="s">
        <v>5310</v>
      </c>
      <c r="C2704" s="63" t="s">
        <v>5406</v>
      </c>
      <c r="D2704" s="59" t="s">
        <v>5407</v>
      </c>
      <c r="E2704" s="59">
        <v>2</v>
      </c>
      <c r="F2704" s="59" t="s">
        <v>9</v>
      </c>
    </row>
    <row r="2705" spans="1:6" x14ac:dyDescent="0.25">
      <c r="A2705" s="59" t="s">
        <v>5309</v>
      </c>
      <c r="B2705" s="59" t="s">
        <v>5310</v>
      </c>
      <c r="C2705" s="63" t="s">
        <v>5408</v>
      </c>
      <c r="D2705" s="59" t="s">
        <v>5409</v>
      </c>
      <c r="E2705" s="59">
        <v>3</v>
      </c>
      <c r="F2705" s="59" t="s">
        <v>9</v>
      </c>
    </row>
    <row r="2706" spans="1:6" x14ac:dyDescent="0.25">
      <c r="A2706" s="59" t="s">
        <v>5309</v>
      </c>
      <c r="B2706" s="59" t="s">
        <v>5310</v>
      </c>
      <c r="C2706" s="63" t="s">
        <v>5410</v>
      </c>
      <c r="D2706" s="59" t="s">
        <v>5411</v>
      </c>
      <c r="E2706" s="59">
        <v>4</v>
      </c>
      <c r="F2706" s="59" t="s">
        <v>9</v>
      </c>
    </row>
    <row r="2707" spans="1:6" x14ac:dyDescent="0.25">
      <c r="A2707" s="59" t="s">
        <v>5309</v>
      </c>
      <c r="B2707" s="59" t="s">
        <v>5310</v>
      </c>
      <c r="C2707" s="63" t="s">
        <v>5412</v>
      </c>
      <c r="D2707" s="59" t="s">
        <v>5413</v>
      </c>
      <c r="E2707" s="59">
        <v>5</v>
      </c>
      <c r="F2707" s="59" t="s">
        <v>20</v>
      </c>
    </row>
    <row r="2708" spans="1:6" x14ac:dyDescent="0.25">
      <c r="A2708" s="59" t="s">
        <v>5309</v>
      </c>
      <c r="B2708" s="59" t="s">
        <v>5310</v>
      </c>
      <c r="C2708" s="63" t="s">
        <v>5414</v>
      </c>
      <c r="D2708" s="59" t="s">
        <v>5415</v>
      </c>
      <c r="E2708" s="59">
        <v>5</v>
      </c>
      <c r="F2708" s="59" t="s">
        <v>20</v>
      </c>
    </row>
    <row r="2709" spans="1:6" x14ac:dyDescent="0.25">
      <c r="A2709" s="59" t="s">
        <v>5309</v>
      </c>
      <c r="B2709" s="59" t="s">
        <v>5310</v>
      </c>
      <c r="C2709" s="63" t="s">
        <v>5416</v>
      </c>
      <c r="D2709" s="59" t="s">
        <v>5417</v>
      </c>
      <c r="E2709" s="59">
        <v>5</v>
      </c>
      <c r="F2709" s="59" t="s">
        <v>20</v>
      </c>
    </row>
    <row r="2710" spans="1:6" x14ac:dyDescent="0.25">
      <c r="A2710" s="59" t="s">
        <v>5309</v>
      </c>
      <c r="B2710" s="59" t="s">
        <v>5310</v>
      </c>
      <c r="C2710" s="63" t="s">
        <v>5418</v>
      </c>
      <c r="D2710" s="59" t="s">
        <v>5419</v>
      </c>
      <c r="E2710" s="59">
        <v>5</v>
      </c>
      <c r="F2710" s="59" t="s">
        <v>20</v>
      </c>
    </row>
    <row r="2711" spans="1:6" x14ac:dyDescent="0.25">
      <c r="A2711" s="59" t="s">
        <v>5309</v>
      </c>
      <c r="B2711" s="59" t="s">
        <v>5310</v>
      </c>
      <c r="C2711" s="63" t="s">
        <v>5420</v>
      </c>
      <c r="D2711" s="59" t="s">
        <v>5421</v>
      </c>
      <c r="E2711" s="59">
        <v>4</v>
      </c>
      <c r="F2711" s="59" t="s">
        <v>20</v>
      </c>
    </row>
    <row r="2712" spans="1:6" x14ac:dyDescent="0.25">
      <c r="A2712" s="59" t="s">
        <v>5309</v>
      </c>
      <c r="B2712" s="59" t="s">
        <v>5310</v>
      </c>
      <c r="C2712" s="63" t="s">
        <v>5422</v>
      </c>
      <c r="D2712" s="59" t="s">
        <v>5423</v>
      </c>
      <c r="E2712" s="59">
        <v>4</v>
      </c>
      <c r="F2712" s="59" t="s">
        <v>20</v>
      </c>
    </row>
    <row r="2713" spans="1:6" x14ac:dyDescent="0.25">
      <c r="A2713" s="59" t="s">
        <v>5309</v>
      </c>
      <c r="B2713" s="59" t="s">
        <v>5310</v>
      </c>
      <c r="C2713" s="63" t="s">
        <v>5424</v>
      </c>
      <c r="D2713" s="59" t="s">
        <v>5425</v>
      </c>
      <c r="E2713" s="59">
        <v>4</v>
      </c>
      <c r="F2713" s="59" t="s">
        <v>20</v>
      </c>
    </row>
    <row r="2714" spans="1:6" x14ac:dyDescent="0.25">
      <c r="A2714" s="59" t="s">
        <v>5309</v>
      </c>
      <c r="B2714" s="59" t="s">
        <v>5310</v>
      </c>
      <c r="C2714" s="63" t="s">
        <v>5426</v>
      </c>
      <c r="D2714" s="59" t="s">
        <v>5427</v>
      </c>
      <c r="E2714" s="59">
        <v>3</v>
      </c>
      <c r="F2714" s="59" t="s">
        <v>9</v>
      </c>
    </row>
    <row r="2715" spans="1:6" x14ac:dyDescent="0.25">
      <c r="A2715" s="59" t="s">
        <v>5309</v>
      </c>
      <c r="B2715" s="59" t="s">
        <v>5310</v>
      </c>
      <c r="C2715" s="63" t="s">
        <v>5428</v>
      </c>
      <c r="D2715" s="59" t="s">
        <v>5429</v>
      </c>
      <c r="E2715" s="59">
        <v>4</v>
      </c>
      <c r="F2715" s="59" t="s">
        <v>20</v>
      </c>
    </row>
    <row r="2716" spans="1:6" x14ac:dyDescent="0.25">
      <c r="A2716" s="59" t="s">
        <v>5309</v>
      </c>
      <c r="B2716" s="59" t="s">
        <v>5310</v>
      </c>
      <c r="C2716" s="63" t="s">
        <v>5430</v>
      </c>
      <c r="D2716" s="59" t="s">
        <v>5431</v>
      </c>
      <c r="E2716" s="59">
        <v>4</v>
      </c>
      <c r="F2716" s="59" t="s">
        <v>20</v>
      </c>
    </row>
    <row r="2717" spans="1:6" x14ac:dyDescent="0.25">
      <c r="A2717" s="59" t="s">
        <v>5309</v>
      </c>
      <c r="B2717" s="59" t="s">
        <v>5310</v>
      </c>
      <c r="C2717" s="63" t="s">
        <v>5432</v>
      </c>
      <c r="D2717" s="59" t="s">
        <v>5433</v>
      </c>
      <c r="E2717" s="59">
        <v>4</v>
      </c>
      <c r="F2717" s="59" t="s">
        <v>20</v>
      </c>
    </row>
    <row r="2718" spans="1:6" x14ac:dyDescent="0.25">
      <c r="A2718" s="59" t="s">
        <v>5309</v>
      </c>
      <c r="B2718" s="59" t="s">
        <v>5310</v>
      </c>
      <c r="C2718" s="63" t="s">
        <v>5434</v>
      </c>
      <c r="D2718" s="59" t="s">
        <v>5435</v>
      </c>
      <c r="E2718" s="59">
        <v>4</v>
      </c>
      <c r="F2718" s="59" t="s">
        <v>20</v>
      </c>
    </row>
    <row r="2719" spans="1:6" x14ac:dyDescent="0.25">
      <c r="A2719" s="59" t="s">
        <v>5309</v>
      </c>
      <c r="B2719" s="59" t="s">
        <v>5310</v>
      </c>
      <c r="C2719" s="63" t="s">
        <v>5436</v>
      </c>
      <c r="D2719" s="59" t="s">
        <v>5437</v>
      </c>
      <c r="E2719" s="59">
        <v>3</v>
      </c>
      <c r="F2719" s="59" t="s">
        <v>9</v>
      </c>
    </row>
    <row r="2720" spans="1:6" x14ac:dyDescent="0.25">
      <c r="A2720" s="59" t="s">
        <v>5309</v>
      </c>
      <c r="B2720" s="59" t="s">
        <v>5310</v>
      </c>
      <c r="C2720" s="63" t="s">
        <v>5438</v>
      </c>
      <c r="D2720" s="59" t="s">
        <v>5439</v>
      </c>
      <c r="E2720" s="59">
        <v>4</v>
      </c>
      <c r="F2720" s="59" t="s">
        <v>20</v>
      </c>
    </row>
    <row r="2721" spans="1:6" x14ac:dyDescent="0.25">
      <c r="A2721" s="59" t="s">
        <v>5309</v>
      </c>
      <c r="B2721" s="59" t="s">
        <v>5310</v>
      </c>
      <c r="C2721" s="63" t="s">
        <v>5440</v>
      </c>
      <c r="D2721" s="59" t="s">
        <v>5441</v>
      </c>
      <c r="E2721" s="59">
        <v>4</v>
      </c>
      <c r="F2721" s="59" t="s">
        <v>20</v>
      </c>
    </row>
    <row r="2722" spans="1:6" x14ac:dyDescent="0.25">
      <c r="A2722" s="59" t="s">
        <v>5309</v>
      </c>
      <c r="B2722" s="59" t="s">
        <v>5310</v>
      </c>
      <c r="C2722" s="63" t="s">
        <v>5442</v>
      </c>
      <c r="D2722" s="59" t="s">
        <v>5443</v>
      </c>
      <c r="E2722" s="59">
        <v>4</v>
      </c>
      <c r="F2722" s="59" t="s">
        <v>20</v>
      </c>
    </row>
    <row r="2723" spans="1:6" x14ac:dyDescent="0.25">
      <c r="A2723" s="59" t="s">
        <v>5309</v>
      </c>
      <c r="B2723" s="59" t="s">
        <v>5310</v>
      </c>
      <c r="C2723" s="63" t="s">
        <v>5444</v>
      </c>
      <c r="D2723" s="59" t="s">
        <v>5445</v>
      </c>
      <c r="E2723" s="59">
        <v>4</v>
      </c>
      <c r="F2723" s="59" t="s">
        <v>20</v>
      </c>
    </row>
    <row r="2724" spans="1:6" x14ac:dyDescent="0.25">
      <c r="A2724" s="59" t="s">
        <v>5309</v>
      </c>
      <c r="B2724" s="59" t="s">
        <v>5310</v>
      </c>
      <c r="C2724" s="63" t="s">
        <v>5446</v>
      </c>
      <c r="D2724" s="59" t="s">
        <v>5447</v>
      </c>
      <c r="E2724" s="59">
        <v>3</v>
      </c>
      <c r="F2724" s="59" t="s">
        <v>9</v>
      </c>
    </row>
    <row r="2725" spans="1:6" x14ac:dyDescent="0.25">
      <c r="A2725" s="59" t="s">
        <v>5309</v>
      </c>
      <c r="B2725" s="59" t="s">
        <v>5310</v>
      </c>
      <c r="C2725" s="63" t="s">
        <v>5448</v>
      </c>
      <c r="D2725" s="59" t="s">
        <v>5449</v>
      </c>
      <c r="E2725" s="59">
        <v>4</v>
      </c>
      <c r="F2725" s="59" t="s">
        <v>20</v>
      </c>
    </row>
    <row r="2726" spans="1:6" x14ac:dyDescent="0.25">
      <c r="A2726" s="59" t="s">
        <v>5309</v>
      </c>
      <c r="B2726" s="59" t="s">
        <v>5310</v>
      </c>
      <c r="C2726" s="63" t="s">
        <v>5450</v>
      </c>
      <c r="D2726" s="59" t="s">
        <v>5451</v>
      </c>
      <c r="E2726" s="59">
        <v>4</v>
      </c>
      <c r="F2726" s="59" t="s">
        <v>9</v>
      </c>
    </row>
    <row r="2727" spans="1:6" x14ac:dyDescent="0.25">
      <c r="A2727" s="59" t="s">
        <v>5309</v>
      </c>
      <c r="B2727" s="59" t="s">
        <v>5310</v>
      </c>
      <c r="C2727" s="63" t="s">
        <v>5452</v>
      </c>
      <c r="D2727" s="59" t="s">
        <v>5453</v>
      </c>
      <c r="E2727" s="59">
        <v>5</v>
      </c>
      <c r="F2727" s="59" t="s">
        <v>20</v>
      </c>
    </row>
    <row r="2728" spans="1:6" x14ac:dyDescent="0.25">
      <c r="A2728" s="59" t="s">
        <v>5309</v>
      </c>
      <c r="B2728" s="59" t="s">
        <v>5310</v>
      </c>
      <c r="C2728" s="63" t="s">
        <v>5454</v>
      </c>
      <c r="D2728" s="59" t="s">
        <v>5455</v>
      </c>
      <c r="E2728" s="59">
        <v>5</v>
      </c>
      <c r="F2728" s="59" t="s">
        <v>20</v>
      </c>
    </row>
    <row r="2729" spans="1:6" x14ac:dyDescent="0.25">
      <c r="A2729" s="59" t="s">
        <v>5309</v>
      </c>
      <c r="B2729" s="59" t="s">
        <v>5310</v>
      </c>
      <c r="C2729" s="63" t="s">
        <v>5456</v>
      </c>
      <c r="D2729" s="59" t="s">
        <v>5457</v>
      </c>
      <c r="E2729" s="59">
        <v>5</v>
      </c>
      <c r="F2729" s="59" t="s">
        <v>20</v>
      </c>
    </row>
    <row r="2730" spans="1:6" x14ac:dyDescent="0.25">
      <c r="A2730" s="59" t="s">
        <v>5309</v>
      </c>
      <c r="B2730" s="59" t="s">
        <v>5310</v>
      </c>
      <c r="C2730" s="63" t="s">
        <v>5458</v>
      </c>
      <c r="D2730" s="59" t="s">
        <v>5459</v>
      </c>
      <c r="E2730" s="59">
        <v>5</v>
      </c>
      <c r="F2730" s="59" t="s">
        <v>20</v>
      </c>
    </row>
    <row r="2731" spans="1:6" x14ac:dyDescent="0.25">
      <c r="A2731" s="59" t="s">
        <v>5309</v>
      </c>
      <c r="B2731" s="59" t="s">
        <v>5310</v>
      </c>
      <c r="C2731" s="63" t="s">
        <v>5460</v>
      </c>
      <c r="D2731" s="59" t="s">
        <v>5461</v>
      </c>
      <c r="E2731" s="59">
        <v>5</v>
      </c>
      <c r="F2731" s="59" t="s">
        <v>20</v>
      </c>
    </row>
    <row r="2732" spans="1:6" x14ac:dyDescent="0.25">
      <c r="A2732" s="59" t="s">
        <v>5309</v>
      </c>
      <c r="B2732" s="59" t="s">
        <v>5310</v>
      </c>
      <c r="C2732" s="63" t="s">
        <v>5462</v>
      </c>
      <c r="D2732" s="59" t="s">
        <v>5463</v>
      </c>
      <c r="E2732" s="59">
        <v>5</v>
      </c>
      <c r="F2732" s="59" t="s">
        <v>20</v>
      </c>
    </row>
    <row r="2733" spans="1:6" x14ac:dyDescent="0.25">
      <c r="A2733" s="59" t="s">
        <v>5309</v>
      </c>
      <c r="B2733" s="59" t="s">
        <v>5310</v>
      </c>
      <c r="C2733" s="63" t="s">
        <v>5464</v>
      </c>
      <c r="D2733" s="59" t="s">
        <v>5465</v>
      </c>
      <c r="E2733" s="59">
        <v>5</v>
      </c>
      <c r="F2733" s="59" t="s">
        <v>20</v>
      </c>
    </row>
    <row r="2734" spans="1:6" x14ac:dyDescent="0.25">
      <c r="A2734" s="59" t="s">
        <v>5309</v>
      </c>
      <c r="B2734" s="59" t="s">
        <v>5310</v>
      </c>
      <c r="C2734" s="63" t="s">
        <v>5466</v>
      </c>
      <c r="D2734" s="59" t="s">
        <v>5467</v>
      </c>
      <c r="E2734" s="59">
        <v>5</v>
      </c>
      <c r="F2734" s="59" t="s">
        <v>20</v>
      </c>
    </row>
    <row r="2735" spans="1:6" x14ac:dyDescent="0.25">
      <c r="A2735" s="59" t="s">
        <v>5309</v>
      </c>
      <c r="B2735" s="59" t="s">
        <v>5310</v>
      </c>
      <c r="C2735" s="63" t="s">
        <v>5468</v>
      </c>
      <c r="D2735" s="59" t="s">
        <v>5469</v>
      </c>
      <c r="E2735" s="59">
        <v>5</v>
      </c>
      <c r="F2735" s="59" t="s">
        <v>20</v>
      </c>
    </row>
    <row r="2736" spans="1:6" x14ac:dyDescent="0.25">
      <c r="A2736" s="59" t="s">
        <v>5309</v>
      </c>
      <c r="B2736" s="59" t="s">
        <v>5310</v>
      </c>
      <c r="C2736" s="63" t="s">
        <v>5470</v>
      </c>
      <c r="D2736" s="59" t="s">
        <v>5471</v>
      </c>
      <c r="E2736" s="59">
        <v>5</v>
      </c>
      <c r="F2736" s="59" t="s">
        <v>20</v>
      </c>
    </row>
    <row r="2737" spans="1:6" x14ac:dyDescent="0.25">
      <c r="A2737" s="59" t="s">
        <v>5309</v>
      </c>
      <c r="B2737" s="59" t="s">
        <v>5310</v>
      </c>
      <c r="C2737" s="63" t="s">
        <v>5472</v>
      </c>
      <c r="D2737" s="59" t="s">
        <v>5473</v>
      </c>
      <c r="E2737" s="59">
        <v>4</v>
      </c>
      <c r="F2737" s="59" t="s">
        <v>20</v>
      </c>
    </row>
    <row r="2738" spans="1:6" x14ac:dyDescent="0.25">
      <c r="A2738" s="59" t="s">
        <v>5309</v>
      </c>
      <c r="B2738" s="59" t="s">
        <v>5310</v>
      </c>
      <c r="C2738" s="63" t="s">
        <v>5474</v>
      </c>
      <c r="D2738" s="59" t="s">
        <v>5475</v>
      </c>
      <c r="E2738" s="59">
        <v>3</v>
      </c>
      <c r="F2738" s="59" t="s">
        <v>20</v>
      </c>
    </row>
    <row r="2739" spans="1:6" x14ac:dyDescent="0.25">
      <c r="A2739" s="59" t="s">
        <v>5309</v>
      </c>
      <c r="B2739" s="59" t="s">
        <v>5310</v>
      </c>
      <c r="C2739" s="63" t="s">
        <v>5476</v>
      </c>
      <c r="D2739" s="59" t="s">
        <v>5477</v>
      </c>
      <c r="E2739" s="59">
        <v>2</v>
      </c>
      <c r="F2739" s="59" t="s">
        <v>20</v>
      </c>
    </row>
    <row r="2740" spans="1:6" x14ac:dyDescent="0.25">
      <c r="A2740" s="59" t="s">
        <v>5478</v>
      </c>
      <c r="B2740" s="59" t="s">
        <v>5479</v>
      </c>
      <c r="C2740" s="63" t="s">
        <v>5478</v>
      </c>
      <c r="D2740" s="59" t="s">
        <v>5479</v>
      </c>
      <c r="E2740" s="59">
        <v>1</v>
      </c>
      <c r="F2740" s="59" t="s">
        <v>9</v>
      </c>
    </row>
    <row r="2741" spans="1:6" x14ac:dyDescent="0.25">
      <c r="A2741" s="59" t="s">
        <v>5478</v>
      </c>
      <c r="B2741" s="59" t="s">
        <v>5479</v>
      </c>
      <c r="C2741" s="63" t="s">
        <v>5480</v>
      </c>
      <c r="D2741" s="59" t="s">
        <v>5481</v>
      </c>
      <c r="E2741" s="59">
        <v>2</v>
      </c>
      <c r="F2741" s="59" t="s">
        <v>9</v>
      </c>
    </row>
    <row r="2742" spans="1:6" x14ac:dyDescent="0.25">
      <c r="A2742" s="59" t="s">
        <v>5478</v>
      </c>
      <c r="B2742" s="59" t="s">
        <v>5479</v>
      </c>
      <c r="C2742" s="63" t="s">
        <v>5482</v>
      </c>
      <c r="D2742" s="59" t="s">
        <v>5483</v>
      </c>
      <c r="E2742" s="59">
        <v>3</v>
      </c>
      <c r="F2742" s="59" t="s">
        <v>9</v>
      </c>
    </row>
    <row r="2743" spans="1:6" x14ac:dyDescent="0.25">
      <c r="A2743" s="59" t="s">
        <v>5478</v>
      </c>
      <c r="B2743" s="59" t="s">
        <v>5479</v>
      </c>
      <c r="C2743" s="63" t="s">
        <v>5484</v>
      </c>
      <c r="D2743" s="59" t="s">
        <v>5485</v>
      </c>
      <c r="E2743" s="59">
        <v>4</v>
      </c>
      <c r="F2743" s="59" t="s">
        <v>20</v>
      </c>
    </row>
    <row r="2744" spans="1:6" x14ac:dyDescent="0.25">
      <c r="A2744" s="59" t="s">
        <v>5478</v>
      </c>
      <c r="B2744" s="59" t="s">
        <v>5479</v>
      </c>
      <c r="C2744" s="63" t="s">
        <v>5486</v>
      </c>
      <c r="D2744" s="59" t="s">
        <v>5487</v>
      </c>
      <c r="E2744" s="59">
        <v>4</v>
      </c>
      <c r="F2744" s="59" t="s">
        <v>20</v>
      </c>
    </row>
    <row r="2745" spans="1:6" x14ac:dyDescent="0.25">
      <c r="A2745" s="59" t="s">
        <v>5478</v>
      </c>
      <c r="B2745" s="59" t="s">
        <v>5479</v>
      </c>
      <c r="C2745" s="63" t="s">
        <v>5488</v>
      </c>
      <c r="D2745" s="59" t="s">
        <v>5489</v>
      </c>
      <c r="E2745" s="59">
        <v>4</v>
      </c>
      <c r="F2745" s="59" t="s">
        <v>20</v>
      </c>
    </row>
    <row r="2746" spans="1:6" x14ac:dyDescent="0.25">
      <c r="A2746" s="59" t="s">
        <v>5478</v>
      </c>
      <c r="B2746" s="59" t="s">
        <v>5479</v>
      </c>
      <c r="C2746" s="60" t="s">
        <v>5490</v>
      </c>
      <c r="D2746" s="60" t="s">
        <v>5491</v>
      </c>
      <c r="E2746" s="61">
        <v>4</v>
      </c>
      <c r="F2746" s="61" t="s">
        <v>9</v>
      </c>
    </row>
    <row r="2747" spans="1:6" x14ac:dyDescent="0.25">
      <c r="A2747" s="59" t="s">
        <v>5478</v>
      </c>
      <c r="B2747" s="59" t="s">
        <v>5479</v>
      </c>
      <c r="C2747" s="60" t="s">
        <v>5492</v>
      </c>
      <c r="D2747" s="60" t="s">
        <v>5493</v>
      </c>
      <c r="E2747" s="61">
        <v>5</v>
      </c>
      <c r="F2747" s="61" t="s">
        <v>20</v>
      </c>
    </row>
    <row r="2748" spans="1:6" x14ac:dyDescent="0.25">
      <c r="A2748" s="59" t="s">
        <v>5478</v>
      </c>
      <c r="B2748" s="59" t="s">
        <v>5479</v>
      </c>
      <c r="C2748" s="60" t="s">
        <v>5494</v>
      </c>
      <c r="D2748" s="60" t="s">
        <v>5495</v>
      </c>
      <c r="E2748" s="61">
        <v>5</v>
      </c>
      <c r="F2748" s="61" t="s">
        <v>20</v>
      </c>
    </row>
    <row r="2749" spans="1:6" x14ac:dyDescent="0.25">
      <c r="A2749" s="59" t="s">
        <v>5478</v>
      </c>
      <c r="B2749" s="59" t="s">
        <v>5479</v>
      </c>
      <c r="C2749" s="63" t="s">
        <v>5496</v>
      </c>
      <c r="D2749" s="59" t="s">
        <v>5497</v>
      </c>
      <c r="E2749" s="59">
        <v>4</v>
      </c>
      <c r="F2749" s="59" t="s">
        <v>20</v>
      </c>
    </row>
    <row r="2750" spans="1:6" x14ac:dyDescent="0.25">
      <c r="A2750" s="59" t="s">
        <v>5478</v>
      </c>
      <c r="B2750" s="59" t="s">
        <v>5479</v>
      </c>
      <c r="C2750" s="63" t="s">
        <v>5498</v>
      </c>
      <c r="D2750" s="59" t="s">
        <v>5499</v>
      </c>
      <c r="E2750" s="59">
        <v>3</v>
      </c>
      <c r="F2750" s="59" t="s">
        <v>9</v>
      </c>
    </row>
    <row r="2751" spans="1:6" x14ac:dyDescent="0.25">
      <c r="A2751" s="59" t="s">
        <v>5478</v>
      </c>
      <c r="B2751" s="59" t="s">
        <v>5479</v>
      </c>
      <c r="C2751" s="63" t="s">
        <v>5500</v>
      </c>
      <c r="D2751" s="59" t="s">
        <v>5501</v>
      </c>
      <c r="E2751" s="59">
        <v>4</v>
      </c>
      <c r="F2751" s="59" t="s">
        <v>9</v>
      </c>
    </row>
    <row r="2752" spans="1:6" x14ac:dyDescent="0.25">
      <c r="A2752" s="59" t="s">
        <v>5478</v>
      </c>
      <c r="B2752" s="59" t="s">
        <v>5479</v>
      </c>
      <c r="C2752" s="63" t="s">
        <v>5502</v>
      </c>
      <c r="D2752" s="59" t="s">
        <v>5503</v>
      </c>
      <c r="E2752" s="59">
        <v>5</v>
      </c>
      <c r="F2752" s="59" t="s">
        <v>20</v>
      </c>
    </row>
    <row r="2753" spans="1:6" x14ac:dyDescent="0.25">
      <c r="A2753" s="59" t="s">
        <v>5478</v>
      </c>
      <c r="B2753" s="59" t="s">
        <v>5479</v>
      </c>
      <c r="C2753" s="63" t="s">
        <v>5504</v>
      </c>
      <c r="D2753" s="59" t="s">
        <v>5505</v>
      </c>
      <c r="E2753" s="59">
        <v>5</v>
      </c>
      <c r="F2753" s="59" t="s">
        <v>20</v>
      </c>
    </row>
    <row r="2754" spans="1:6" x14ac:dyDescent="0.25">
      <c r="A2754" s="59" t="s">
        <v>5478</v>
      </c>
      <c r="B2754" s="59" t="s">
        <v>5479</v>
      </c>
      <c r="C2754" s="63" t="s">
        <v>5506</v>
      </c>
      <c r="D2754" s="59" t="s">
        <v>5507</v>
      </c>
      <c r="E2754" s="59">
        <v>4</v>
      </c>
      <c r="F2754" s="59" t="s">
        <v>20</v>
      </c>
    </row>
    <row r="2755" spans="1:6" x14ac:dyDescent="0.25">
      <c r="A2755" s="59" t="s">
        <v>5478</v>
      </c>
      <c r="B2755" s="59" t="s">
        <v>5479</v>
      </c>
      <c r="C2755" s="60" t="s">
        <v>5508</v>
      </c>
      <c r="D2755" s="60" t="s">
        <v>5509</v>
      </c>
      <c r="E2755" s="61">
        <v>3</v>
      </c>
      <c r="F2755" s="61" t="s">
        <v>20</v>
      </c>
    </row>
    <row r="2756" spans="1:6" x14ac:dyDescent="0.25">
      <c r="A2756" s="59" t="s">
        <v>5478</v>
      </c>
      <c r="B2756" s="59" t="s">
        <v>5479</v>
      </c>
      <c r="C2756" s="63" t="s">
        <v>5510</v>
      </c>
      <c r="D2756" s="59" t="s">
        <v>5511</v>
      </c>
      <c r="E2756" s="59">
        <v>3</v>
      </c>
      <c r="F2756" s="59" t="s">
        <v>20</v>
      </c>
    </row>
    <row r="2757" spans="1:6" x14ac:dyDescent="0.25">
      <c r="A2757" s="59" t="s">
        <v>5478</v>
      </c>
      <c r="B2757" s="59" t="s">
        <v>5479</v>
      </c>
      <c r="C2757" s="63" t="s">
        <v>5512</v>
      </c>
      <c r="D2757" s="59" t="s">
        <v>5513</v>
      </c>
      <c r="E2757" s="59">
        <v>3</v>
      </c>
      <c r="F2757" s="59" t="s">
        <v>20</v>
      </c>
    </row>
    <row r="2758" spans="1:6" x14ac:dyDescent="0.25">
      <c r="A2758" s="59" t="s">
        <v>5478</v>
      </c>
      <c r="B2758" s="59" t="s">
        <v>5479</v>
      </c>
      <c r="C2758" s="63" t="s">
        <v>5514</v>
      </c>
      <c r="D2758" s="59" t="s">
        <v>5515</v>
      </c>
      <c r="E2758" s="59">
        <v>2</v>
      </c>
      <c r="F2758" s="59" t="s">
        <v>9</v>
      </c>
    </row>
    <row r="2759" spans="1:6" x14ac:dyDescent="0.25">
      <c r="A2759" s="59" t="s">
        <v>5478</v>
      </c>
      <c r="B2759" s="59" t="s">
        <v>5479</v>
      </c>
      <c r="C2759" s="63" t="s">
        <v>5516</v>
      </c>
      <c r="D2759" s="59" t="s">
        <v>5517</v>
      </c>
      <c r="E2759" s="59">
        <v>3</v>
      </c>
      <c r="F2759" s="59" t="s">
        <v>9</v>
      </c>
    </row>
    <row r="2760" spans="1:6" x14ac:dyDescent="0.25">
      <c r="A2760" s="59" t="s">
        <v>5478</v>
      </c>
      <c r="B2760" s="59" t="s">
        <v>5479</v>
      </c>
      <c r="C2760" s="63" t="s">
        <v>5518</v>
      </c>
      <c r="D2760" s="59" t="s">
        <v>5519</v>
      </c>
      <c r="E2760" s="59">
        <v>4</v>
      </c>
      <c r="F2760" s="59" t="s">
        <v>9</v>
      </c>
    </row>
    <row r="2761" spans="1:6" x14ac:dyDescent="0.25">
      <c r="A2761" s="59" t="s">
        <v>5478</v>
      </c>
      <c r="B2761" s="59" t="s">
        <v>5479</v>
      </c>
      <c r="C2761" s="63" t="s">
        <v>5520</v>
      </c>
      <c r="D2761" s="59" t="s">
        <v>5521</v>
      </c>
      <c r="E2761" s="59">
        <v>5</v>
      </c>
      <c r="F2761" s="59" t="s">
        <v>20</v>
      </c>
    </row>
    <row r="2762" spans="1:6" x14ac:dyDescent="0.25">
      <c r="A2762" s="59" t="s">
        <v>5478</v>
      </c>
      <c r="B2762" s="59" t="s">
        <v>5479</v>
      </c>
      <c r="C2762" s="63" t="s">
        <v>5522</v>
      </c>
      <c r="D2762" s="59" t="s">
        <v>5523</v>
      </c>
      <c r="E2762" s="59">
        <v>5</v>
      </c>
      <c r="F2762" s="59" t="s">
        <v>20</v>
      </c>
    </row>
    <row r="2763" spans="1:6" x14ac:dyDescent="0.25">
      <c r="A2763" s="59" t="s">
        <v>5478</v>
      </c>
      <c r="B2763" s="59" t="s">
        <v>5479</v>
      </c>
      <c r="C2763" s="63" t="s">
        <v>5524</v>
      </c>
      <c r="D2763" s="59" t="s">
        <v>5525</v>
      </c>
      <c r="E2763" s="59">
        <v>5</v>
      </c>
      <c r="F2763" s="59" t="s">
        <v>20</v>
      </c>
    </row>
    <row r="2764" spans="1:6" x14ac:dyDescent="0.25">
      <c r="A2764" s="59" t="s">
        <v>5478</v>
      </c>
      <c r="B2764" s="59" t="s">
        <v>5479</v>
      </c>
      <c r="C2764" s="63" t="s">
        <v>5526</v>
      </c>
      <c r="D2764" s="59" t="s">
        <v>5527</v>
      </c>
      <c r="E2764" s="59">
        <v>5</v>
      </c>
      <c r="F2764" s="59" t="s">
        <v>20</v>
      </c>
    </row>
    <row r="2765" spans="1:6" x14ac:dyDescent="0.25">
      <c r="A2765" s="59" t="s">
        <v>5478</v>
      </c>
      <c r="B2765" s="59" t="s">
        <v>5479</v>
      </c>
      <c r="C2765" s="63" t="s">
        <v>5528</v>
      </c>
      <c r="D2765" s="59" t="s">
        <v>5529</v>
      </c>
      <c r="E2765" s="59">
        <v>4</v>
      </c>
      <c r="F2765" s="59" t="s">
        <v>9</v>
      </c>
    </row>
    <row r="2766" spans="1:6" x14ac:dyDescent="0.25">
      <c r="A2766" s="59" t="s">
        <v>5478</v>
      </c>
      <c r="B2766" s="59" t="s">
        <v>5479</v>
      </c>
      <c r="C2766" s="63" t="s">
        <v>5530</v>
      </c>
      <c r="D2766" s="59" t="s">
        <v>5531</v>
      </c>
      <c r="E2766" s="59">
        <v>5</v>
      </c>
      <c r="F2766" s="59" t="s">
        <v>20</v>
      </c>
    </row>
    <row r="2767" spans="1:6" x14ac:dyDescent="0.25">
      <c r="A2767" s="59" t="s">
        <v>5478</v>
      </c>
      <c r="B2767" s="59" t="s">
        <v>5479</v>
      </c>
      <c r="C2767" s="63" t="s">
        <v>5532</v>
      </c>
      <c r="D2767" s="59" t="s">
        <v>5533</v>
      </c>
      <c r="E2767" s="59">
        <v>5</v>
      </c>
      <c r="F2767" s="59" t="s">
        <v>20</v>
      </c>
    </row>
    <row r="2768" spans="1:6" x14ac:dyDescent="0.25">
      <c r="A2768" s="59" t="s">
        <v>5478</v>
      </c>
      <c r="B2768" s="59" t="s">
        <v>5479</v>
      </c>
      <c r="C2768" s="63" t="s">
        <v>5534</v>
      </c>
      <c r="D2768" s="59" t="s">
        <v>5535</v>
      </c>
      <c r="E2768" s="59">
        <v>5</v>
      </c>
      <c r="F2768" s="59" t="s">
        <v>20</v>
      </c>
    </row>
    <row r="2769" spans="1:6" x14ac:dyDescent="0.25">
      <c r="A2769" s="59" t="s">
        <v>5478</v>
      </c>
      <c r="B2769" s="59" t="s">
        <v>5479</v>
      </c>
      <c r="C2769" s="63" t="s">
        <v>5536</v>
      </c>
      <c r="D2769" s="59" t="s">
        <v>5537</v>
      </c>
      <c r="E2769" s="59">
        <v>4</v>
      </c>
      <c r="F2769" s="59" t="s">
        <v>20</v>
      </c>
    </row>
    <row r="2770" spans="1:6" x14ac:dyDescent="0.25">
      <c r="A2770" s="59" t="s">
        <v>5478</v>
      </c>
      <c r="B2770" s="59" t="s">
        <v>5479</v>
      </c>
      <c r="C2770" s="63" t="s">
        <v>5538</v>
      </c>
      <c r="D2770" s="59" t="s">
        <v>5539</v>
      </c>
      <c r="E2770" s="59">
        <v>4</v>
      </c>
      <c r="F2770" s="59" t="s">
        <v>20</v>
      </c>
    </row>
    <row r="2771" spans="1:6" x14ac:dyDescent="0.25">
      <c r="A2771" s="59" t="s">
        <v>5478</v>
      </c>
      <c r="B2771" s="59" t="s">
        <v>5479</v>
      </c>
      <c r="C2771" s="63" t="s">
        <v>5540</v>
      </c>
      <c r="D2771" s="59" t="s">
        <v>5541</v>
      </c>
      <c r="E2771" s="59">
        <v>4</v>
      </c>
      <c r="F2771" s="59" t="s">
        <v>20</v>
      </c>
    </row>
    <row r="2772" spans="1:6" x14ac:dyDescent="0.25">
      <c r="A2772" s="59" t="s">
        <v>5478</v>
      </c>
      <c r="B2772" s="59" t="s">
        <v>5479</v>
      </c>
      <c r="C2772" s="63" t="s">
        <v>5542</v>
      </c>
      <c r="D2772" s="59" t="s">
        <v>5543</v>
      </c>
      <c r="E2772" s="59">
        <v>3</v>
      </c>
      <c r="F2772" s="59" t="s">
        <v>9</v>
      </c>
    </row>
    <row r="2773" spans="1:6" x14ac:dyDescent="0.25">
      <c r="A2773" s="59" t="s">
        <v>5478</v>
      </c>
      <c r="B2773" s="59" t="s">
        <v>5479</v>
      </c>
      <c r="C2773" s="63" t="s">
        <v>5544</v>
      </c>
      <c r="D2773" s="59" t="s">
        <v>5545</v>
      </c>
      <c r="E2773" s="59">
        <v>4</v>
      </c>
      <c r="F2773" s="59" t="s">
        <v>20</v>
      </c>
    </row>
    <row r="2774" spans="1:6" x14ac:dyDescent="0.25">
      <c r="A2774" s="59" t="s">
        <v>5478</v>
      </c>
      <c r="B2774" s="59" t="s">
        <v>5479</v>
      </c>
      <c r="C2774" s="63" t="s">
        <v>5546</v>
      </c>
      <c r="D2774" s="59" t="s">
        <v>5547</v>
      </c>
      <c r="E2774" s="59">
        <v>4</v>
      </c>
      <c r="F2774" s="59" t="s">
        <v>20</v>
      </c>
    </row>
    <row r="2775" spans="1:6" x14ac:dyDescent="0.25">
      <c r="A2775" s="59" t="s">
        <v>5478</v>
      </c>
      <c r="B2775" s="59" t="s">
        <v>5479</v>
      </c>
      <c r="C2775" s="63" t="s">
        <v>5548</v>
      </c>
      <c r="D2775" s="59" t="s">
        <v>5549</v>
      </c>
      <c r="E2775" s="59">
        <v>4</v>
      </c>
      <c r="F2775" s="59" t="s">
        <v>20</v>
      </c>
    </row>
    <row r="2776" spans="1:6" x14ac:dyDescent="0.25">
      <c r="A2776" s="59" t="s">
        <v>5478</v>
      </c>
      <c r="B2776" s="59" t="s">
        <v>5479</v>
      </c>
      <c r="C2776" s="63" t="s">
        <v>5550</v>
      </c>
      <c r="D2776" s="59" t="s">
        <v>5551</v>
      </c>
      <c r="E2776" s="59">
        <v>4</v>
      </c>
      <c r="F2776" s="59" t="s">
        <v>20</v>
      </c>
    </row>
    <row r="2777" spans="1:6" x14ac:dyDescent="0.25">
      <c r="A2777" s="59" t="s">
        <v>5478</v>
      </c>
      <c r="B2777" s="59" t="s">
        <v>5479</v>
      </c>
      <c r="C2777" s="63" t="s">
        <v>5552</v>
      </c>
      <c r="D2777" s="59" t="s">
        <v>5553</v>
      </c>
      <c r="E2777" s="59">
        <v>3</v>
      </c>
      <c r="F2777" s="59" t="s">
        <v>9</v>
      </c>
    </row>
    <row r="2778" spans="1:6" x14ac:dyDescent="0.25">
      <c r="A2778" s="59" t="s">
        <v>5478</v>
      </c>
      <c r="B2778" s="59" t="s">
        <v>5479</v>
      </c>
      <c r="C2778" s="63" t="s">
        <v>5554</v>
      </c>
      <c r="D2778" s="59" t="s">
        <v>5555</v>
      </c>
      <c r="E2778" s="59">
        <v>4</v>
      </c>
      <c r="F2778" s="59" t="s">
        <v>20</v>
      </c>
    </row>
    <row r="2779" spans="1:6" x14ac:dyDescent="0.25">
      <c r="A2779" s="59" t="s">
        <v>5478</v>
      </c>
      <c r="B2779" s="59" t="s">
        <v>5479</v>
      </c>
      <c r="C2779" s="63" t="s">
        <v>5556</v>
      </c>
      <c r="D2779" s="59" t="s">
        <v>5557</v>
      </c>
      <c r="E2779" s="59">
        <v>4</v>
      </c>
      <c r="F2779" s="59" t="s">
        <v>20</v>
      </c>
    </row>
    <row r="2780" spans="1:6" x14ac:dyDescent="0.25">
      <c r="A2780" s="59" t="s">
        <v>5478</v>
      </c>
      <c r="B2780" s="59" t="s">
        <v>5479</v>
      </c>
      <c r="C2780" s="63" t="s">
        <v>5558</v>
      </c>
      <c r="D2780" s="59" t="s">
        <v>5559</v>
      </c>
      <c r="E2780" s="59">
        <v>3</v>
      </c>
      <c r="F2780" s="59" t="s">
        <v>20</v>
      </c>
    </row>
    <row r="2781" spans="1:6" x14ac:dyDescent="0.25">
      <c r="A2781" s="59" t="s">
        <v>5478</v>
      </c>
      <c r="B2781" s="59" t="s">
        <v>5479</v>
      </c>
      <c r="C2781" s="63" t="s">
        <v>5560</v>
      </c>
      <c r="D2781" s="59" t="s">
        <v>5561</v>
      </c>
      <c r="E2781" s="59">
        <v>3</v>
      </c>
      <c r="F2781" s="59" t="s">
        <v>20</v>
      </c>
    </row>
    <row r="2782" spans="1:6" x14ac:dyDescent="0.25">
      <c r="A2782" s="59" t="s">
        <v>5478</v>
      </c>
      <c r="B2782" s="59" t="s">
        <v>5479</v>
      </c>
      <c r="C2782" s="63" t="s">
        <v>5562</v>
      </c>
      <c r="D2782" s="59" t="s">
        <v>5563</v>
      </c>
      <c r="E2782" s="59">
        <v>3</v>
      </c>
      <c r="F2782" s="59" t="s">
        <v>20</v>
      </c>
    </row>
    <row r="2783" spans="1:6" x14ac:dyDescent="0.25">
      <c r="A2783" s="59" t="s">
        <v>5478</v>
      </c>
      <c r="B2783" s="59" t="s">
        <v>5479</v>
      </c>
      <c r="C2783" s="63" t="s">
        <v>5564</v>
      </c>
      <c r="D2783" s="59" t="s">
        <v>5565</v>
      </c>
      <c r="E2783" s="59">
        <v>3</v>
      </c>
      <c r="F2783" s="59" t="s">
        <v>20</v>
      </c>
    </row>
    <row r="2784" spans="1:6" x14ac:dyDescent="0.25">
      <c r="A2784" s="59" t="s">
        <v>5478</v>
      </c>
      <c r="B2784" s="59" t="s">
        <v>5479</v>
      </c>
      <c r="C2784" s="63" t="s">
        <v>5566</v>
      </c>
      <c r="D2784" s="59" t="s">
        <v>5567</v>
      </c>
      <c r="E2784" s="59">
        <v>2</v>
      </c>
      <c r="F2784" s="59" t="s">
        <v>9</v>
      </c>
    </row>
    <row r="2785" spans="1:6" x14ac:dyDescent="0.25">
      <c r="A2785" s="59" t="s">
        <v>5478</v>
      </c>
      <c r="B2785" s="59" t="s">
        <v>5479</v>
      </c>
      <c r="C2785" s="63" t="s">
        <v>5568</v>
      </c>
      <c r="D2785" s="59" t="s">
        <v>5569</v>
      </c>
      <c r="E2785" s="59">
        <v>3</v>
      </c>
      <c r="F2785" s="59" t="s">
        <v>9</v>
      </c>
    </row>
    <row r="2786" spans="1:6" x14ac:dyDescent="0.25">
      <c r="A2786" s="59" t="s">
        <v>5478</v>
      </c>
      <c r="B2786" s="59" t="s">
        <v>5479</v>
      </c>
      <c r="C2786" s="63" t="s">
        <v>5570</v>
      </c>
      <c r="D2786" s="59" t="s">
        <v>5571</v>
      </c>
      <c r="E2786" s="59">
        <v>4</v>
      </c>
      <c r="F2786" s="59" t="s">
        <v>9</v>
      </c>
    </row>
    <row r="2787" spans="1:6" x14ac:dyDescent="0.25">
      <c r="A2787" s="59" t="s">
        <v>5478</v>
      </c>
      <c r="B2787" s="59" t="s">
        <v>5479</v>
      </c>
      <c r="C2787" s="63" t="s">
        <v>5572</v>
      </c>
      <c r="D2787" s="59" t="s">
        <v>5573</v>
      </c>
      <c r="E2787" s="59">
        <v>5</v>
      </c>
      <c r="F2787" s="59" t="s">
        <v>9</v>
      </c>
    </row>
    <row r="2788" spans="1:6" x14ac:dyDescent="0.25">
      <c r="A2788" s="59" t="s">
        <v>5478</v>
      </c>
      <c r="B2788" s="59" t="s">
        <v>5479</v>
      </c>
      <c r="C2788" s="63" t="s">
        <v>5574</v>
      </c>
      <c r="D2788" s="59" t="s">
        <v>5575</v>
      </c>
      <c r="E2788" s="59">
        <v>6</v>
      </c>
      <c r="F2788" s="59" t="s">
        <v>9</v>
      </c>
    </row>
    <row r="2789" spans="1:6" x14ac:dyDescent="0.25">
      <c r="A2789" s="59" t="s">
        <v>5478</v>
      </c>
      <c r="B2789" s="59" t="s">
        <v>5479</v>
      </c>
      <c r="C2789" s="63" t="s">
        <v>5576</v>
      </c>
      <c r="D2789" s="59" t="s">
        <v>5577</v>
      </c>
      <c r="E2789" s="59">
        <v>7</v>
      </c>
      <c r="F2789" s="59" t="s">
        <v>20</v>
      </c>
    </row>
    <row r="2790" spans="1:6" x14ac:dyDescent="0.25">
      <c r="A2790" s="59" t="s">
        <v>5478</v>
      </c>
      <c r="B2790" s="59" t="s">
        <v>5479</v>
      </c>
      <c r="C2790" s="63" t="s">
        <v>5578</v>
      </c>
      <c r="D2790" s="59" t="s">
        <v>5579</v>
      </c>
      <c r="E2790" s="59">
        <v>7</v>
      </c>
      <c r="F2790" s="59" t="s">
        <v>20</v>
      </c>
    </row>
    <row r="2791" spans="1:6" x14ac:dyDescent="0.25">
      <c r="A2791" s="59" t="s">
        <v>5478</v>
      </c>
      <c r="B2791" s="59" t="s">
        <v>5479</v>
      </c>
      <c r="C2791" s="63" t="s">
        <v>5580</v>
      </c>
      <c r="D2791" s="59" t="s">
        <v>5581</v>
      </c>
      <c r="E2791" s="59">
        <v>7</v>
      </c>
      <c r="F2791" s="59" t="s">
        <v>20</v>
      </c>
    </row>
    <row r="2792" spans="1:6" x14ac:dyDescent="0.25">
      <c r="A2792" s="59" t="s">
        <v>5478</v>
      </c>
      <c r="B2792" s="59" t="s">
        <v>5479</v>
      </c>
      <c r="C2792" s="63" t="s">
        <v>5582</v>
      </c>
      <c r="D2792" s="59" t="s">
        <v>5583</v>
      </c>
      <c r="E2792" s="59">
        <v>7</v>
      </c>
      <c r="F2792" s="59" t="s">
        <v>20</v>
      </c>
    </row>
    <row r="2793" spans="1:6" x14ac:dyDescent="0.25">
      <c r="A2793" s="59" t="s">
        <v>5478</v>
      </c>
      <c r="B2793" s="59" t="s">
        <v>5479</v>
      </c>
      <c r="C2793" s="63" t="s">
        <v>5584</v>
      </c>
      <c r="D2793" s="59" t="s">
        <v>5585</v>
      </c>
      <c r="E2793" s="59">
        <v>7</v>
      </c>
      <c r="F2793" s="59" t="s">
        <v>20</v>
      </c>
    </row>
    <row r="2794" spans="1:6" x14ac:dyDescent="0.25">
      <c r="A2794" s="59" t="s">
        <v>5478</v>
      </c>
      <c r="B2794" s="59" t="s">
        <v>5479</v>
      </c>
      <c r="C2794" s="63" t="s">
        <v>5586</v>
      </c>
      <c r="D2794" s="59" t="s">
        <v>5587</v>
      </c>
      <c r="E2794" s="59">
        <v>6</v>
      </c>
      <c r="F2794" s="59" t="s">
        <v>9</v>
      </c>
    </row>
    <row r="2795" spans="1:6" x14ac:dyDescent="0.25">
      <c r="A2795" s="59" t="s">
        <v>5478</v>
      </c>
      <c r="B2795" s="59" t="s">
        <v>5479</v>
      </c>
      <c r="C2795" s="63" t="s">
        <v>5588</v>
      </c>
      <c r="D2795" s="59" t="s">
        <v>5589</v>
      </c>
      <c r="E2795" s="59">
        <v>7</v>
      </c>
      <c r="F2795" s="59" t="s">
        <v>20</v>
      </c>
    </row>
    <row r="2796" spans="1:6" x14ac:dyDescent="0.25">
      <c r="A2796" s="59" t="s">
        <v>5478</v>
      </c>
      <c r="B2796" s="59" t="s">
        <v>5479</v>
      </c>
      <c r="C2796" s="63" t="s">
        <v>5590</v>
      </c>
      <c r="D2796" s="59" t="s">
        <v>5591</v>
      </c>
      <c r="E2796" s="59">
        <v>7</v>
      </c>
      <c r="F2796" s="59" t="s">
        <v>20</v>
      </c>
    </row>
    <row r="2797" spans="1:6" x14ac:dyDescent="0.25">
      <c r="A2797" s="59" t="s">
        <v>5478</v>
      </c>
      <c r="B2797" s="59" t="s">
        <v>5479</v>
      </c>
      <c r="C2797" s="63" t="s">
        <v>5592</v>
      </c>
      <c r="D2797" s="59" t="s">
        <v>5593</v>
      </c>
      <c r="E2797" s="59">
        <v>7</v>
      </c>
      <c r="F2797" s="59" t="s">
        <v>20</v>
      </c>
    </row>
    <row r="2798" spans="1:6" x14ac:dyDescent="0.25">
      <c r="A2798" s="59" t="s">
        <v>5478</v>
      </c>
      <c r="B2798" s="59" t="s">
        <v>5479</v>
      </c>
      <c r="C2798" s="63" t="s">
        <v>5594</v>
      </c>
      <c r="D2798" s="59" t="s">
        <v>5595</v>
      </c>
      <c r="E2798" s="59">
        <v>7</v>
      </c>
      <c r="F2798" s="59" t="s">
        <v>20</v>
      </c>
    </row>
    <row r="2799" spans="1:6" x14ac:dyDescent="0.25">
      <c r="A2799" s="59" t="s">
        <v>5478</v>
      </c>
      <c r="B2799" s="59" t="s">
        <v>5479</v>
      </c>
      <c r="C2799" s="63" t="s">
        <v>5596</v>
      </c>
      <c r="D2799" s="59" t="s">
        <v>5597</v>
      </c>
      <c r="E2799" s="59">
        <v>6</v>
      </c>
      <c r="F2799" s="59" t="s">
        <v>9</v>
      </c>
    </row>
    <row r="2800" spans="1:6" x14ac:dyDescent="0.25">
      <c r="A2800" s="59" t="s">
        <v>5478</v>
      </c>
      <c r="B2800" s="59" t="s">
        <v>5479</v>
      </c>
      <c r="C2800" s="63" t="s">
        <v>5598</v>
      </c>
      <c r="D2800" s="59" t="s">
        <v>5599</v>
      </c>
      <c r="E2800" s="59">
        <v>7</v>
      </c>
      <c r="F2800" s="59" t="s">
        <v>20</v>
      </c>
    </row>
    <row r="2801" spans="1:6" x14ac:dyDescent="0.25">
      <c r="A2801" s="59" t="s">
        <v>5478</v>
      </c>
      <c r="B2801" s="59" t="s">
        <v>5479</v>
      </c>
      <c r="C2801" s="63" t="s">
        <v>5600</v>
      </c>
      <c r="D2801" s="59" t="s">
        <v>5601</v>
      </c>
      <c r="E2801" s="59">
        <v>7</v>
      </c>
      <c r="F2801" s="59" t="s">
        <v>20</v>
      </c>
    </row>
    <row r="2802" spans="1:6" x14ac:dyDescent="0.25">
      <c r="A2802" s="59" t="s">
        <v>5478</v>
      </c>
      <c r="B2802" s="59" t="s">
        <v>5479</v>
      </c>
      <c r="C2802" s="63" t="s">
        <v>5602</v>
      </c>
      <c r="D2802" s="59" t="s">
        <v>5603</v>
      </c>
      <c r="E2802" s="59">
        <v>7</v>
      </c>
      <c r="F2802" s="59" t="s">
        <v>20</v>
      </c>
    </row>
    <row r="2803" spans="1:6" x14ac:dyDescent="0.25">
      <c r="A2803" s="59" t="s">
        <v>5478</v>
      </c>
      <c r="B2803" s="59" t="s">
        <v>5479</v>
      </c>
      <c r="C2803" s="63" t="s">
        <v>5604</v>
      </c>
      <c r="D2803" s="59" t="s">
        <v>5605</v>
      </c>
      <c r="E2803" s="59">
        <v>7</v>
      </c>
      <c r="F2803" s="59" t="s">
        <v>20</v>
      </c>
    </row>
    <row r="2804" spans="1:6" x14ac:dyDescent="0.25">
      <c r="A2804" s="59" t="s">
        <v>5478</v>
      </c>
      <c r="B2804" s="59" t="s">
        <v>5479</v>
      </c>
      <c r="C2804" s="63" t="s">
        <v>5606</v>
      </c>
      <c r="D2804" s="59" t="s">
        <v>5607</v>
      </c>
      <c r="E2804" s="59">
        <v>5</v>
      </c>
      <c r="F2804" s="59" t="s">
        <v>9</v>
      </c>
    </row>
    <row r="2805" spans="1:6" x14ac:dyDescent="0.25">
      <c r="A2805" s="59" t="s">
        <v>5478</v>
      </c>
      <c r="B2805" s="59" t="s">
        <v>5479</v>
      </c>
      <c r="C2805" s="63" t="s">
        <v>5608</v>
      </c>
      <c r="D2805" s="59" t="s">
        <v>5609</v>
      </c>
      <c r="E2805" s="59">
        <v>6</v>
      </c>
      <c r="F2805" s="59" t="s">
        <v>9</v>
      </c>
    </row>
    <row r="2806" spans="1:6" x14ac:dyDescent="0.25">
      <c r="A2806" s="59" t="s">
        <v>5478</v>
      </c>
      <c r="B2806" s="59" t="s">
        <v>5479</v>
      </c>
      <c r="C2806" s="63" t="s">
        <v>5610</v>
      </c>
      <c r="D2806" s="59" t="s">
        <v>5611</v>
      </c>
      <c r="E2806" s="59">
        <v>7</v>
      </c>
      <c r="F2806" s="59" t="s">
        <v>20</v>
      </c>
    </row>
    <row r="2807" spans="1:6" x14ac:dyDescent="0.25">
      <c r="A2807" s="59" t="s">
        <v>5478</v>
      </c>
      <c r="B2807" s="59" t="s">
        <v>5479</v>
      </c>
      <c r="C2807" s="63" t="s">
        <v>5612</v>
      </c>
      <c r="D2807" s="59" t="s">
        <v>5613</v>
      </c>
      <c r="E2807" s="59">
        <v>7</v>
      </c>
      <c r="F2807" s="59" t="s">
        <v>20</v>
      </c>
    </row>
    <row r="2808" spans="1:6" x14ac:dyDescent="0.25">
      <c r="A2808" s="59" t="s">
        <v>5478</v>
      </c>
      <c r="B2808" s="59" t="s">
        <v>5479</v>
      </c>
      <c r="C2808" s="63" t="s">
        <v>5614</v>
      </c>
      <c r="D2808" s="59" t="s">
        <v>5615</v>
      </c>
      <c r="E2808" s="59">
        <v>7</v>
      </c>
      <c r="F2808" s="59" t="s">
        <v>20</v>
      </c>
    </row>
    <row r="2809" spans="1:6" x14ac:dyDescent="0.25">
      <c r="A2809" s="59" t="s">
        <v>5478</v>
      </c>
      <c r="B2809" s="59" t="s">
        <v>5479</v>
      </c>
      <c r="C2809" s="63" t="s">
        <v>5616</v>
      </c>
      <c r="D2809" s="59" t="s">
        <v>5617</v>
      </c>
      <c r="E2809" s="59">
        <v>7</v>
      </c>
      <c r="F2809" s="59" t="s">
        <v>20</v>
      </c>
    </row>
    <row r="2810" spans="1:6" x14ac:dyDescent="0.25">
      <c r="A2810" s="59" t="s">
        <v>5478</v>
      </c>
      <c r="B2810" s="59" t="s">
        <v>5479</v>
      </c>
      <c r="C2810" s="63" t="s">
        <v>5618</v>
      </c>
      <c r="D2810" s="59" t="s">
        <v>5619</v>
      </c>
      <c r="E2810" s="59">
        <v>6</v>
      </c>
      <c r="F2810" s="59" t="s">
        <v>9</v>
      </c>
    </row>
    <row r="2811" spans="1:6" x14ac:dyDescent="0.25">
      <c r="A2811" s="59" t="s">
        <v>5478</v>
      </c>
      <c r="B2811" s="59" t="s">
        <v>5479</v>
      </c>
      <c r="C2811" s="63" t="s">
        <v>5620</v>
      </c>
      <c r="D2811" s="59" t="s">
        <v>5621</v>
      </c>
      <c r="E2811" s="59">
        <v>7</v>
      </c>
      <c r="F2811" s="59" t="s">
        <v>20</v>
      </c>
    </row>
    <row r="2812" spans="1:6" x14ac:dyDescent="0.25">
      <c r="A2812" s="59" t="s">
        <v>5478</v>
      </c>
      <c r="B2812" s="59" t="s">
        <v>5479</v>
      </c>
      <c r="C2812" s="63" t="s">
        <v>5622</v>
      </c>
      <c r="D2812" s="59" t="s">
        <v>5623</v>
      </c>
      <c r="E2812" s="59">
        <v>7</v>
      </c>
      <c r="F2812" s="59" t="s">
        <v>20</v>
      </c>
    </row>
    <row r="2813" spans="1:6" x14ac:dyDescent="0.25">
      <c r="A2813" s="59" t="s">
        <v>5478</v>
      </c>
      <c r="B2813" s="59" t="s">
        <v>5479</v>
      </c>
      <c r="C2813" s="63" t="s">
        <v>5624</v>
      </c>
      <c r="D2813" s="59" t="s">
        <v>5625</v>
      </c>
      <c r="E2813" s="59">
        <v>7</v>
      </c>
      <c r="F2813" s="59" t="s">
        <v>20</v>
      </c>
    </row>
    <row r="2814" spans="1:6" x14ac:dyDescent="0.25">
      <c r="A2814" s="59" t="s">
        <v>5478</v>
      </c>
      <c r="B2814" s="59" t="s">
        <v>5479</v>
      </c>
      <c r="C2814" s="63" t="s">
        <v>5626</v>
      </c>
      <c r="D2814" s="59" t="s">
        <v>5627</v>
      </c>
      <c r="E2814" s="59">
        <v>7</v>
      </c>
      <c r="F2814" s="59" t="s">
        <v>20</v>
      </c>
    </row>
    <row r="2815" spans="1:6" x14ac:dyDescent="0.25">
      <c r="A2815" s="59" t="s">
        <v>5478</v>
      </c>
      <c r="B2815" s="59" t="s">
        <v>5479</v>
      </c>
      <c r="C2815" s="63" t="s">
        <v>5628</v>
      </c>
      <c r="D2815" s="59" t="s">
        <v>5629</v>
      </c>
      <c r="E2815" s="59">
        <v>6</v>
      </c>
      <c r="F2815" s="59" t="s">
        <v>9</v>
      </c>
    </row>
    <row r="2816" spans="1:6" x14ac:dyDescent="0.25">
      <c r="A2816" s="59" t="s">
        <v>5478</v>
      </c>
      <c r="B2816" s="59" t="s">
        <v>5479</v>
      </c>
      <c r="C2816" s="63" t="s">
        <v>5630</v>
      </c>
      <c r="D2816" s="59" t="s">
        <v>5631</v>
      </c>
      <c r="E2816" s="59">
        <v>7</v>
      </c>
      <c r="F2816" s="59" t="s">
        <v>20</v>
      </c>
    </row>
    <row r="2817" spans="1:6" x14ac:dyDescent="0.25">
      <c r="A2817" s="59" t="s">
        <v>5478</v>
      </c>
      <c r="B2817" s="59" t="s">
        <v>5479</v>
      </c>
      <c r="C2817" s="63" t="s">
        <v>5632</v>
      </c>
      <c r="D2817" s="59" t="s">
        <v>5633</v>
      </c>
      <c r="E2817" s="59">
        <v>7</v>
      </c>
      <c r="F2817" s="59" t="s">
        <v>20</v>
      </c>
    </row>
    <row r="2818" spans="1:6" x14ac:dyDescent="0.25">
      <c r="A2818" s="59" t="s">
        <v>5478</v>
      </c>
      <c r="B2818" s="59" t="s">
        <v>5479</v>
      </c>
      <c r="C2818" s="63" t="s">
        <v>5634</v>
      </c>
      <c r="D2818" s="59" t="s">
        <v>5635</v>
      </c>
      <c r="E2818" s="59">
        <v>7</v>
      </c>
      <c r="F2818" s="59" t="s">
        <v>20</v>
      </c>
    </row>
    <row r="2819" spans="1:6" x14ac:dyDescent="0.25">
      <c r="A2819" s="59" t="s">
        <v>5478</v>
      </c>
      <c r="B2819" s="59" t="s">
        <v>5479</v>
      </c>
      <c r="C2819" s="63" t="s">
        <v>5636</v>
      </c>
      <c r="D2819" s="59" t="s">
        <v>5637</v>
      </c>
      <c r="E2819" s="59">
        <v>7</v>
      </c>
      <c r="F2819" s="59" t="s">
        <v>20</v>
      </c>
    </row>
    <row r="2820" spans="1:6" x14ac:dyDescent="0.25">
      <c r="A2820" s="59" t="s">
        <v>5478</v>
      </c>
      <c r="B2820" s="59" t="s">
        <v>5479</v>
      </c>
      <c r="C2820" s="63" t="s">
        <v>5638</v>
      </c>
      <c r="D2820" s="59" t="s">
        <v>5639</v>
      </c>
      <c r="E2820" s="59">
        <v>4</v>
      </c>
      <c r="F2820" s="59" t="s">
        <v>9</v>
      </c>
    </row>
    <row r="2821" spans="1:6" x14ac:dyDescent="0.25">
      <c r="A2821" s="59" t="s">
        <v>5478</v>
      </c>
      <c r="B2821" s="59" t="s">
        <v>5479</v>
      </c>
      <c r="C2821" s="63" t="s">
        <v>5640</v>
      </c>
      <c r="D2821" s="59" t="s">
        <v>5641</v>
      </c>
      <c r="E2821" s="59">
        <v>5</v>
      </c>
      <c r="F2821" s="59" t="s">
        <v>9</v>
      </c>
    </row>
    <row r="2822" spans="1:6" x14ac:dyDescent="0.25">
      <c r="A2822" s="59" t="s">
        <v>5478</v>
      </c>
      <c r="B2822" s="59" t="s">
        <v>5479</v>
      </c>
      <c r="C2822" s="63" t="s">
        <v>5642</v>
      </c>
      <c r="D2822" s="59" t="s">
        <v>5643</v>
      </c>
      <c r="E2822" s="59">
        <v>6</v>
      </c>
      <c r="F2822" s="59" t="s">
        <v>9</v>
      </c>
    </row>
    <row r="2823" spans="1:6" x14ac:dyDescent="0.25">
      <c r="A2823" s="59" t="s">
        <v>5478</v>
      </c>
      <c r="B2823" s="59" t="s">
        <v>5479</v>
      </c>
      <c r="C2823" s="63" t="s">
        <v>5644</v>
      </c>
      <c r="D2823" s="59" t="s">
        <v>5645</v>
      </c>
      <c r="E2823" s="59">
        <v>7</v>
      </c>
      <c r="F2823" s="59" t="s">
        <v>20</v>
      </c>
    </row>
    <row r="2824" spans="1:6" x14ac:dyDescent="0.25">
      <c r="A2824" s="59" t="s">
        <v>5478</v>
      </c>
      <c r="B2824" s="59" t="s">
        <v>5479</v>
      </c>
      <c r="C2824" s="63" t="s">
        <v>5646</v>
      </c>
      <c r="D2824" s="59" t="s">
        <v>5647</v>
      </c>
      <c r="E2824" s="59">
        <v>7</v>
      </c>
      <c r="F2824" s="59" t="s">
        <v>20</v>
      </c>
    </row>
    <row r="2825" spans="1:6" x14ac:dyDescent="0.25">
      <c r="A2825" s="59" t="s">
        <v>5478</v>
      </c>
      <c r="B2825" s="59" t="s">
        <v>5479</v>
      </c>
      <c r="C2825" s="63" t="s">
        <v>5648</v>
      </c>
      <c r="D2825" s="59" t="s">
        <v>5649</v>
      </c>
      <c r="E2825" s="59">
        <v>7</v>
      </c>
      <c r="F2825" s="59" t="s">
        <v>20</v>
      </c>
    </row>
    <row r="2826" spans="1:6" x14ac:dyDescent="0.25">
      <c r="A2826" s="59" t="s">
        <v>5478</v>
      </c>
      <c r="B2826" s="59" t="s">
        <v>5479</v>
      </c>
      <c r="C2826" s="63" t="s">
        <v>5650</v>
      </c>
      <c r="D2826" s="59" t="s">
        <v>5651</v>
      </c>
      <c r="E2826" s="59">
        <v>7</v>
      </c>
      <c r="F2826" s="59" t="s">
        <v>20</v>
      </c>
    </row>
    <row r="2827" spans="1:6" x14ac:dyDescent="0.25">
      <c r="A2827" s="59" t="s">
        <v>5478</v>
      </c>
      <c r="B2827" s="59" t="s">
        <v>5479</v>
      </c>
      <c r="C2827" s="63" t="s">
        <v>5652</v>
      </c>
      <c r="D2827" s="59" t="s">
        <v>5653</v>
      </c>
      <c r="E2827" s="59">
        <v>7</v>
      </c>
      <c r="F2827" s="59" t="s">
        <v>20</v>
      </c>
    </row>
    <row r="2828" spans="1:6" x14ac:dyDescent="0.25">
      <c r="A2828" s="59" t="s">
        <v>5478</v>
      </c>
      <c r="B2828" s="59" t="s">
        <v>5479</v>
      </c>
      <c r="C2828" s="63" t="s">
        <v>5654</v>
      </c>
      <c r="D2828" s="59" t="s">
        <v>5655</v>
      </c>
      <c r="E2828" s="59">
        <v>6</v>
      </c>
      <c r="F2828" s="59" t="s">
        <v>9</v>
      </c>
    </row>
    <row r="2829" spans="1:6" x14ac:dyDescent="0.25">
      <c r="A2829" s="59" t="s">
        <v>5478</v>
      </c>
      <c r="B2829" s="59" t="s">
        <v>5479</v>
      </c>
      <c r="C2829" s="63" t="s">
        <v>5656</v>
      </c>
      <c r="D2829" s="59" t="s">
        <v>5657</v>
      </c>
      <c r="E2829" s="59">
        <v>7</v>
      </c>
      <c r="F2829" s="59" t="s">
        <v>20</v>
      </c>
    </row>
    <row r="2830" spans="1:6" x14ac:dyDescent="0.25">
      <c r="A2830" s="59" t="s">
        <v>5478</v>
      </c>
      <c r="B2830" s="59" t="s">
        <v>5479</v>
      </c>
      <c r="C2830" s="63" t="s">
        <v>5658</v>
      </c>
      <c r="D2830" s="59" t="s">
        <v>5659</v>
      </c>
      <c r="E2830" s="59">
        <v>7</v>
      </c>
      <c r="F2830" s="59" t="s">
        <v>20</v>
      </c>
    </row>
    <row r="2831" spans="1:6" x14ac:dyDescent="0.25">
      <c r="A2831" s="59" t="s">
        <v>5478</v>
      </c>
      <c r="B2831" s="59" t="s">
        <v>5479</v>
      </c>
      <c r="C2831" s="63" t="s">
        <v>5660</v>
      </c>
      <c r="D2831" s="59" t="s">
        <v>5661</v>
      </c>
      <c r="E2831" s="59">
        <v>7</v>
      </c>
      <c r="F2831" s="59" t="s">
        <v>20</v>
      </c>
    </row>
    <row r="2832" spans="1:6" x14ac:dyDescent="0.25">
      <c r="A2832" s="59" t="s">
        <v>5478</v>
      </c>
      <c r="B2832" s="59" t="s">
        <v>5479</v>
      </c>
      <c r="C2832" s="63" t="s">
        <v>5662</v>
      </c>
      <c r="D2832" s="59" t="s">
        <v>5663</v>
      </c>
      <c r="E2832" s="59">
        <v>7</v>
      </c>
      <c r="F2832" s="59" t="s">
        <v>20</v>
      </c>
    </row>
    <row r="2833" spans="1:6" x14ac:dyDescent="0.25">
      <c r="A2833" s="59" t="s">
        <v>5478</v>
      </c>
      <c r="B2833" s="59" t="s">
        <v>5479</v>
      </c>
      <c r="C2833" s="63" t="s">
        <v>5664</v>
      </c>
      <c r="D2833" s="59" t="s">
        <v>5665</v>
      </c>
      <c r="E2833" s="59">
        <v>6</v>
      </c>
      <c r="F2833" s="59" t="s">
        <v>9</v>
      </c>
    </row>
    <row r="2834" spans="1:6" x14ac:dyDescent="0.25">
      <c r="A2834" s="59" t="s">
        <v>5478</v>
      </c>
      <c r="B2834" s="59" t="s">
        <v>5479</v>
      </c>
      <c r="C2834" s="63" t="s">
        <v>5666</v>
      </c>
      <c r="D2834" s="59" t="s">
        <v>5667</v>
      </c>
      <c r="E2834" s="59">
        <v>7</v>
      </c>
      <c r="F2834" s="59" t="s">
        <v>20</v>
      </c>
    </row>
    <row r="2835" spans="1:6" x14ac:dyDescent="0.25">
      <c r="A2835" s="59" t="s">
        <v>5478</v>
      </c>
      <c r="B2835" s="59" t="s">
        <v>5479</v>
      </c>
      <c r="C2835" s="63" t="s">
        <v>5668</v>
      </c>
      <c r="D2835" s="59" t="s">
        <v>5669</v>
      </c>
      <c r="E2835" s="59">
        <v>7</v>
      </c>
      <c r="F2835" s="59" t="s">
        <v>20</v>
      </c>
    </row>
    <row r="2836" spans="1:6" x14ac:dyDescent="0.25">
      <c r="A2836" s="59" t="s">
        <v>5478</v>
      </c>
      <c r="B2836" s="59" t="s">
        <v>5479</v>
      </c>
      <c r="C2836" s="63" t="s">
        <v>5670</v>
      </c>
      <c r="D2836" s="59" t="s">
        <v>5671</v>
      </c>
      <c r="E2836" s="59">
        <v>7</v>
      </c>
      <c r="F2836" s="59" t="s">
        <v>20</v>
      </c>
    </row>
    <row r="2837" spans="1:6" x14ac:dyDescent="0.25">
      <c r="A2837" s="59" t="s">
        <v>5478</v>
      </c>
      <c r="B2837" s="59" t="s">
        <v>5479</v>
      </c>
      <c r="C2837" s="63" t="s">
        <v>5672</v>
      </c>
      <c r="D2837" s="59" t="s">
        <v>5673</v>
      </c>
      <c r="E2837" s="59">
        <v>7</v>
      </c>
      <c r="F2837" s="59" t="s">
        <v>20</v>
      </c>
    </row>
    <row r="2838" spans="1:6" x14ac:dyDescent="0.25">
      <c r="A2838" s="59" t="s">
        <v>5478</v>
      </c>
      <c r="B2838" s="59" t="s">
        <v>5479</v>
      </c>
      <c r="C2838" s="63" t="s">
        <v>5674</v>
      </c>
      <c r="D2838" s="59" t="s">
        <v>5675</v>
      </c>
      <c r="E2838" s="59">
        <v>5</v>
      </c>
      <c r="F2838" s="59" t="s">
        <v>9</v>
      </c>
    </row>
    <row r="2839" spans="1:6" x14ac:dyDescent="0.25">
      <c r="A2839" s="59" t="s">
        <v>5478</v>
      </c>
      <c r="B2839" s="59" t="s">
        <v>5479</v>
      </c>
      <c r="C2839" s="63" t="s">
        <v>5676</v>
      </c>
      <c r="D2839" s="59" t="s">
        <v>5677</v>
      </c>
      <c r="E2839" s="59">
        <v>6</v>
      </c>
      <c r="F2839" s="59" t="s">
        <v>9</v>
      </c>
    </row>
    <row r="2840" spans="1:6" x14ac:dyDescent="0.25">
      <c r="A2840" s="59" t="s">
        <v>5478</v>
      </c>
      <c r="B2840" s="59" t="s">
        <v>5479</v>
      </c>
      <c r="C2840" s="63" t="s">
        <v>5678</v>
      </c>
      <c r="D2840" s="59" t="s">
        <v>5679</v>
      </c>
      <c r="E2840" s="59">
        <v>7</v>
      </c>
      <c r="F2840" s="59" t="s">
        <v>20</v>
      </c>
    </row>
    <row r="2841" spans="1:6" x14ac:dyDescent="0.25">
      <c r="A2841" s="59" t="s">
        <v>5478</v>
      </c>
      <c r="B2841" s="59" t="s">
        <v>5479</v>
      </c>
      <c r="C2841" s="63" t="s">
        <v>5680</v>
      </c>
      <c r="D2841" s="59" t="s">
        <v>5681</v>
      </c>
      <c r="E2841" s="59">
        <v>7</v>
      </c>
      <c r="F2841" s="59" t="s">
        <v>20</v>
      </c>
    </row>
    <row r="2842" spans="1:6" x14ac:dyDescent="0.25">
      <c r="A2842" s="59" t="s">
        <v>5478</v>
      </c>
      <c r="B2842" s="59" t="s">
        <v>5479</v>
      </c>
      <c r="C2842" s="63" t="s">
        <v>5682</v>
      </c>
      <c r="D2842" s="59" t="s">
        <v>5683</v>
      </c>
      <c r="E2842" s="59">
        <v>7</v>
      </c>
      <c r="F2842" s="59" t="s">
        <v>20</v>
      </c>
    </row>
    <row r="2843" spans="1:6" x14ac:dyDescent="0.25">
      <c r="A2843" s="59" t="s">
        <v>5478</v>
      </c>
      <c r="B2843" s="59" t="s">
        <v>5479</v>
      </c>
      <c r="C2843" s="63" t="s">
        <v>5684</v>
      </c>
      <c r="D2843" s="59" t="s">
        <v>5685</v>
      </c>
      <c r="E2843" s="59">
        <v>7</v>
      </c>
      <c r="F2843" s="59" t="s">
        <v>20</v>
      </c>
    </row>
    <row r="2844" spans="1:6" x14ac:dyDescent="0.25">
      <c r="A2844" s="59" t="s">
        <v>5478</v>
      </c>
      <c r="B2844" s="59" t="s">
        <v>5479</v>
      </c>
      <c r="C2844" s="63" t="s">
        <v>5686</v>
      </c>
      <c r="D2844" s="59" t="s">
        <v>5687</v>
      </c>
      <c r="E2844" s="59">
        <v>6</v>
      </c>
      <c r="F2844" s="59" t="s">
        <v>9</v>
      </c>
    </row>
    <row r="2845" spans="1:6" x14ac:dyDescent="0.25">
      <c r="A2845" s="59" t="s">
        <v>5478</v>
      </c>
      <c r="B2845" s="59" t="s">
        <v>5479</v>
      </c>
      <c r="C2845" s="63" t="s">
        <v>5688</v>
      </c>
      <c r="D2845" s="59" t="s">
        <v>5689</v>
      </c>
      <c r="E2845" s="59">
        <v>7</v>
      </c>
      <c r="F2845" s="59" t="s">
        <v>20</v>
      </c>
    </row>
    <row r="2846" spans="1:6" x14ac:dyDescent="0.25">
      <c r="A2846" s="59" t="s">
        <v>5478</v>
      </c>
      <c r="B2846" s="59" t="s">
        <v>5479</v>
      </c>
      <c r="C2846" s="63" t="s">
        <v>5690</v>
      </c>
      <c r="D2846" s="59" t="s">
        <v>5691</v>
      </c>
      <c r="E2846" s="59">
        <v>7</v>
      </c>
      <c r="F2846" s="59" t="s">
        <v>20</v>
      </c>
    </row>
    <row r="2847" spans="1:6" x14ac:dyDescent="0.25">
      <c r="A2847" s="59" t="s">
        <v>5478</v>
      </c>
      <c r="B2847" s="59" t="s">
        <v>5479</v>
      </c>
      <c r="C2847" s="63" t="s">
        <v>5692</v>
      </c>
      <c r="D2847" s="59" t="s">
        <v>5693</v>
      </c>
      <c r="E2847" s="59">
        <v>7</v>
      </c>
      <c r="F2847" s="59" t="s">
        <v>20</v>
      </c>
    </row>
    <row r="2848" spans="1:6" x14ac:dyDescent="0.25">
      <c r="A2848" s="59" t="s">
        <v>5478</v>
      </c>
      <c r="B2848" s="59" t="s">
        <v>5479</v>
      </c>
      <c r="C2848" s="63" t="s">
        <v>5694</v>
      </c>
      <c r="D2848" s="59" t="s">
        <v>5695</v>
      </c>
      <c r="E2848" s="59">
        <v>7</v>
      </c>
      <c r="F2848" s="59" t="s">
        <v>20</v>
      </c>
    </row>
    <row r="2849" spans="1:6" x14ac:dyDescent="0.25">
      <c r="A2849" s="59" t="s">
        <v>5478</v>
      </c>
      <c r="B2849" s="59" t="s">
        <v>5479</v>
      </c>
      <c r="C2849" s="63" t="s">
        <v>5696</v>
      </c>
      <c r="D2849" s="59" t="s">
        <v>5697</v>
      </c>
      <c r="E2849" s="59">
        <v>6</v>
      </c>
      <c r="F2849" s="59" t="s">
        <v>9</v>
      </c>
    </row>
    <row r="2850" spans="1:6" x14ac:dyDescent="0.25">
      <c r="A2850" s="59" t="s">
        <v>5478</v>
      </c>
      <c r="B2850" s="59" t="s">
        <v>5479</v>
      </c>
      <c r="C2850" s="63" t="s">
        <v>5698</v>
      </c>
      <c r="D2850" s="59" t="s">
        <v>5699</v>
      </c>
      <c r="E2850" s="59">
        <v>7</v>
      </c>
      <c r="F2850" s="59" t="s">
        <v>20</v>
      </c>
    </row>
    <row r="2851" spans="1:6" x14ac:dyDescent="0.25">
      <c r="A2851" s="59" t="s">
        <v>5478</v>
      </c>
      <c r="B2851" s="59" t="s">
        <v>5479</v>
      </c>
      <c r="C2851" s="63" t="s">
        <v>5700</v>
      </c>
      <c r="D2851" s="59" t="s">
        <v>5701</v>
      </c>
      <c r="E2851" s="59">
        <v>7</v>
      </c>
      <c r="F2851" s="59" t="s">
        <v>20</v>
      </c>
    </row>
    <row r="2852" spans="1:6" x14ac:dyDescent="0.25">
      <c r="A2852" s="59" t="s">
        <v>5478</v>
      </c>
      <c r="B2852" s="59" t="s">
        <v>5479</v>
      </c>
      <c r="C2852" s="63" t="s">
        <v>5702</v>
      </c>
      <c r="D2852" s="59" t="s">
        <v>5703</v>
      </c>
      <c r="E2852" s="59">
        <v>7</v>
      </c>
      <c r="F2852" s="59" t="s">
        <v>20</v>
      </c>
    </row>
    <row r="2853" spans="1:6" x14ac:dyDescent="0.25">
      <c r="A2853" s="59" t="s">
        <v>5478</v>
      </c>
      <c r="B2853" s="59" t="s">
        <v>5479</v>
      </c>
      <c r="C2853" s="63" t="s">
        <v>5704</v>
      </c>
      <c r="D2853" s="59" t="s">
        <v>5705</v>
      </c>
      <c r="E2853" s="59">
        <v>7</v>
      </c>
      <c r="F2853" s="59" t="s">
        <v>20</v>
      </c>
    </row>
    <row r="2854" spans="1:6" x14ac:dyDescent="0.25">
      <c r="A2854" s="59" t="s">
        <v>5478</v>
      </c>
      <c r="B2854" s="59" t="s">
        <v>5479</v>
      </c>
      <c r="C2854" s="63" t="s">
        <v>5706</v>
      </c>
      <c r="D2854" s="59" t="s">
        <v>5707</v>
      </c>
      <c r="E2854" s="59">
        <v>5</v>
      </c>
      <c r="F2854" s="59" t="s">
        <v>9</v>
      </c>
    </row>
    <row r="2855" spans="1:6" x14ac:dyDescent="0.25">
      <c r="A2855" s="59" t="s">
        <v>5478</v>
      </c>
      <c r="B2855" s="59" t="s">
        <v>5479</v>
      </c>
      <c r="C2855" s="63" t="s">
        <v>5708</v>
      </c>
      <c r="D2855" s="59" t="s">
        <v>5709</v>
      </c>
      <c r="E2855" s="59">
        <v>6</v>
      </c>
      <c r="F2855" s="59" t="s">
        <v>9</v>
      </c>
    </row>
    <row r="2856" spans="1:6" x14ac:dyDescent="0.25">
      <c r="A2856" s="59" t="s">
        <v>5478</v>
      </c>
      <c r="B2856" s="59" t="s">
        <v>5479</v>
      </c>
      <c r="C2856" s="63" t="s">
        <v>5710</v>
      </c>
      <c r="D2856" s="59" t="s">
        <v>5711</v>
      </c>
      <c r="E2856" s="59">
        <v>7</v>
      </c>
      <c r="F2856" s="59" t="s">
        <v>20</v>
      </c>
    </row>
    <row r="2857" spans="1:6" x14ac:dyDescent="0.25">
      <c r="A2857" s="59" t="s">
        <v>5478</v>
      </c>
      <c r="B2857" s="59" t="s">
        <v>5479</v>
      </c>
      <c r="C2857" s="63" t="s">
        <v>5712</v>
      </c>
      <c r="D2857" s="59" t="s">
        <v>5713</v>
      </c>
      <c r="E2857" s="59">
        <v>7</v>
      </c>
      <c r="F2857" s="59" t="s">
        <v>20</v>
      </c>
    </row>
    <row r="2858" spans="1:6" x14ac:dyDescent="0.25">
      <c r="A2858" s="59" t="s">
        <v>5478</v>
      </c>
      <c r="B2858" s="59" t="s">
        <v>5479</v>
      </c>
      <c r="C2858" s="63" t="s">
        <v>5714</v>
      </c>
      <c r="D2858" s="59" t="s">
        <v>5715</v>
      </c>
      <c r="E2858" s="59">
        <v>7</v>
      </c>
      <c r="F2858" s="59" t="s">
        <v>20</v>
      </c>
    </row>
    <row r="2859" spans="1:6" x14ac:dyDescent="0.25">
      <c r="A2859" s="59" t="s">
        <v>5478</v>
      </c>
      <c r="B2859" s="59" t="s">
        <v>5479</v>
      </c>
      <c r="C2859" s="63" t="s">
        <v>5716</v>
      </c>
      <c r="D2859" s="59" t="s">
        <v>5717</v>
      </c>
      <c r="E2859" s="59">
        <v>7</v>
      </c>
      <c r="F2859" s="59" t="s">
        <v>20</v>
      </c>
    </row>
    <row r="2860" spans="1:6" x14ac:dyDescent="0.25">
      <c r="A2860" s="59" t="s">
        <v>5478</v>
      </c>
      <c r="B2860" s="59" t="s">
        <v>5479</v>
      </c>
      <c r="C2860" s="63" t="s">
        <v>5718</v>
      </c>
      <c r="D2860" s="59" t="s">
        <v>5719</v>
      </c>
      <c r="E2860" s="59">
        <v>6</v>
      </c>
      <c r="F2860" s="59" t="s">
        <v>9</v>
      </c>
    </row>
    <row r="2861" spans="1:6" x14ac:dyDescent="0.25">
      <c r="A2861" s="59" t="s">
        <v>5478</v>
      </c>
      <c r="B2861" s="59" t="s">
        <v>5479</v>
      </c>
      <c r="C2861" s="63" t="s">
        <v>5720</v>
      </c>
      <c r="D2861" s="59" t="s">
        <v>5721</v>
      </c>
      <c r="E2861" s="59">
        <v>7</v>
      </c>
      <c r="F2861" s="59" t="s">
        <v>20</v>
      </c>
    </row>
    <row r="2862" spans="1:6" x14ac:dyDescent="0.25">
      <c r="A2862" s="59" t="s">
        <v>5478</v>
      </c>
      <c r="B2862" s="59" t="s">
        <v>5479</v>
      </c>
      <c r="C2862" s="63" t="s">
        <v>5722</v>
      </c>
      <c r="D2862" s="59" t="s">
        <v>5723</v>
      </c>
      <c r="E2862" s="59">
        <v>7</v>
      </c>
      <c r="F2862" s="59" t="s">
        <v>20</v>
      </c>
    </row>
    <row r="2863" spans="1:6" x14ac:dyDescent="0.25">
      <c r="A2863" s="59" t="s">
        <v>5478</v>
      </c>
      <c r="B2863" s="59" t="s">
        <v>5479</v>
      </c>
      <c r="C2863" s="63" t="s">
        <v>5724</v>
      </c>
      <c r="D2863" s="59" t="s">
        <v>5725</v>
      </c>
      <c r="E2863" s="59">
        <v>7</v>
      </c>
      <c r="F2863" s="59" t="s">
        <v>20</v>
      </c>
    </row>
    <row r="2864" spans="1:6" x14ac:dyDescent="0.25">
      <c r="A2864" s="59" t="s">
        <v>5478</v>
      </c>
      <c r="B2864" s="59" t="s">
        <v>5479</v>
      </c>
      <c r="C2864" s="63" t="s">
        <v>5726</v>
      </c>
      <c r="D2864" s="59" t="s">
        <v>5727</v>
      </c>
      <c r="E2864" s="59">
        <v>7</v>
      </c>
      <c r="F2864" s="59" t="s">
        <v>20</v>
      </c>
    </row>
    <row r="2865" spans="1:6" x14ac:dyDescent="0.25">
      <c r="A2865" s="59" t="s">
        <v>5478</v>
      </c>
      <c r="B2865" s="59" t="s">
        <v>5479</v>
      </c>
      <c r="C2865" s="63" t="s">
        <v>5728</v>
      </c>
      <c r="D2865" s="59" t="s">
        <v>5729</v>
      </c>
      <c r="E2865" s="59">
        <v>6</v>
      </c>
      <c r="F2865" s="59" t="s">
        <v>9</v>
      </c>
    </row>
    <row r="2866" spans="1:6" x14ac:dyDescent="0.25">
      <c r="A2866" s="59" t="s">
        <v>5478</v>
      </c>
      <c r="B2866" s="59" t="s">
        <v>5479</v>
      </c>
      <c r="C2866" s="63" t="s">
        <v>5730</v>
      </c>
      <c r="D2866" s="59" t="s">
        <v>5731</v>
      </c>
      <c r="E2866" s="59">
        <v>7</v>
      </c>
      <c r="F2866" s="59" t="s">
        <v>20</v>
      </c>
    </row>
    <row r="2867" spans="1:6" x14ac:dyDescent="0.25">
      <c r="A2867" s="59" t="s">
        <v>5478</v>
      </c>
      <c r="B2867" s="59" t="s">
        <v>5479</v>
      </c>
      <c r="C2867" s="63" t="s">
        <v>5732</v>
      </c>
      <c r="D2867" s="59" t="s">
        <v>5733</v>
      </c>
      <c r="E2867" s="59">
        <v>7</v>
      </c>
      <c r="F2867" s="59" t="s">
        <v>20</v>
      </c>
    </row>
    <row r="2868" spans="1:6" x14ac:dyDescent="0.25">
      <c r="A2868" s="59" t="s">
        <v>5478</v>
      </c>
      <c r="B2868" s="59" t="s">
        <v>5479</v>
      </c>
      <c r="C2868" s="63" t="s">
        <v>5734</v>
      </c>
      <c r="D2868" s="59" t="s">
        <v>5735</v>
      </c>
      <c r="E2868" s="59">
        <v>7</v>
      </c>
      <c r="F2868" s="59" t="s">
        <v>20</v>
      </c>
    </row>
    <row r="2869" spans="1:6" x14ac:dyDescent="0.25">
      <c r="A2869" s="59" t="s">
        <v>5478</v>
      </c>
      <c r="B2869" s="59" t="s">
        <v>5479</v>
      </c>
      <c r="C2869" s="63" t="s">
        <v>5736</v>
      </c>
      <c r="D2869" s="59" t="s">
        <v>5737</v>
      </c>
      <c r="E2869" s="59">
        <v>7</v>
      </c>
      <c r="F2869" s="59" t="s">
        <v>20</v>
      </c>
    </row>
    <row r="2870" spans="1:6" x14ac:dyDescent="0.25">
      <c r="A2870" s="59" t="s">
        <v>5478</v>
      </c>
      <c r="B2870" s="59" t="s">
        <v>5479</v>
      </c>
      <c r="C2870" s="63" t="s">
        <v>5738</v>
      </c>
      <c r="D2870" s="59" t="s">
        <v>5739</v>
      </c>
      <c r="E2870" s="59">
        <v>4</v>
      </c>
      <c r="F2870" s="59" t="s">
        <v>9</v>
      </c>
    </row>
    <row r="2871" spans="1:6" x14ac:dyDescent="0.25">
      <c r="A2871" s="59" t="s">
        <v>5478</v>
      </c>
      <c r="B2871" s="59" t="s">
        <v>5479</v>
      </c>
      <c r="C2871" s="63" t="s">
        <v>5740</v>
      </c>
      <c r="D2871" s="59" t="s">
        <v>5741</v>
      </c>
      <c r="E2871" s="59">
        <v>5</v>
      </c>
      <c r="F2871" s="59" t="s">
        <v>20</v>
      </c>
    </row>
    <row r="2872" spans="1:6" x14ac:dyDescent="0.25">
      <c r="A2872" s="59" t="s">
        <v>5478</v>
      </c>
      <c r="B2872" s="59" t="s">
        <v>5479</v>
      </c>
      <c r="C2872" s="63" t="s">
        <v>5742</v>
      </c>
      <c r="D2872" s="59" t="s">
        <v>5743</v>
      </c>
      <c r="E2872" s="59">
        <v>4</v>
      </c>
      <c r="F2872" s="59" t="s">
        <v>20</v>
      </c>
    </row>
    <row r="2873" spans="1:6" x14ac:dyDescent="0.25">
      <c r="A2873" s="59" t="s">
        <v>5478</v>
      </c>
      <c r="B2873" s="59" t="s">
        <v>5479</v>
      </c>
      <c r="C2873" s="63" t="s">
        <v>5744</v>
      </c>
      <c r="D2873" s="59" t="s">
        <v>5745</v>
      </c>
      <c r="E2873" s="59">
        <v>3</v>
      </c>
      <c r="F2873" s="59" t="s">
        <v>20</v>
      </c>
    </row>
    <row r="2874" spans="1:6" x14ac:dyDescent="0.25">
      <c r="A2874" s="59" t="s">
        <v>5478</v>
      </c>
      <c r="B2874" s="59" t="s">
        <v>5479</v>
      </c>
      <c r="C2874" s="63" t="s">
        <v>5746</v>
      </c>
      <c r="D2874" s="59" t="s">
        <v>5747</v>
      </c>
      <c r="E2874" s="59">
        <v>3</v>
      </c>
      <c r="F2874" s="59" t="s">
        <v>20</v>
      </c>
    </row>
    <row r="2875" spans="1:6" x14ac:dyDescent="0.25">
      <c r="A2875" s="59" t="s">
        <v>5478</v>
      </c>
      <c r="B2875" s="59" t="s">
        <v>5479</v>
      </c>
      <c r="C2875" s="63" t="s">
        <v>5748</v>
      </c>
      <c r="D2875" s="59" t="s">
        <v>5749</v>
      </c>
      <c r="E2875" s="59">
        <v>2</v>
      </c>
      <c r="F2875" s="59" t="s">
        <v>9</v>
      </c>
    </row>
    <row r="2876" spans="1:6" x14ac:dyDescent="0.25">
      <c r="A2876" s="59" t="s">
        <v>5478</v>
      </c>
      <c r="B2876" s="59" t="s">
        <v>5479</v>
      </c>
      <c r="C2876" s="63" t="s">
        <v>5750</v>
      </c>
      <c r="D2876" s="59" t="s">
        <v>5751</v>
      </c>
      <c r="E2876" s="59">
        <v>3</v>
      </c>
      <c r="F2876" s="59" t="s">
        <v>20</v>
      </c>
    </row>
    <row r="2877" spans="1:6" x14ac:dyDescent="0.25">
      <c r="A2877" s="59" t="s">
        <v>5478</v>
      </c>
      <c r="B2877" s="59" t="s">
        <v>5479</v>
      </c>
      <c r="C2877" s="63" t="s">
        <v>5752</v>
      </c>
      <c r="D2877" s="59" t="s">
        <v>5753</v>
      </c>
      <c r="E2877" s="59">
        <v>3</v>
      </c>
      <c r="F2877" s="59" t="s">
        <v>20</v>
      </c>
    </row>
    <row r="2878" spans="1:6" x14ac:dyDescent="0.25">
      <c r="A2878" s="59" t="s">
        <v>5478</v>
      </c>
      <c r="B2878" s="59" t="s">
        <v>5479</v>
      </c>
      <c r="C2878" s="63" t="s">
        <v>5754</v>
      </c>
      <c r="D2878" s="59" t="s">
        <v>5755</v>
      </c>
      <c r="E2878" s="59">
        <v>3</v>
      </c>
      <c r="F2878" s="59" t="s">
        <v>20</v>
      </c>
    </row>
    <row r="2879" spans="1:6" x14ac:dyDescent="0.25">
      <c r="A2879" s="59" t="s">
        <v>5478</v>
      </c>
      <c r="B2879" s="59" t="s">
        <v>5479</v>
      </c>
      <c r="C2879" s="63" t="s">
        <v>5756</v>
      </c>
      <c r="D2879" s="59" t="s">
        <v>5757</v>
      </c>
      <c r="E2879" s="59">
        <v>2</v>
      </c>
      <c r="F2879" s="59" t="s">
        <v>9</v>
      </c>
    </row>
    <row r="2880" spans="1:6" x14ac:dyDescent="0.25">
      <c r="A2880" s="59" t="s">
        <v>5478</v>
      </c>
      <c r="B2880" s="59" t="s">
        <v>5479</v>
      </c>
      <c r="C2880" s="63" t="s">
        <v>5758</v>
      </c>
      <c r="D2880" s="59" t="s">
        <v>5759</v>
      </c>
      <c r="E2880" s="59">
        <v>3</v>
      </c>
      <c r="F2880" s="59" t="s">
        <v>9</v>
      </c>
    </row>
    <row r="2881" spans="1:6" x14ac:dyDescent="0.25">
      <c r="A2881" s="59" t="s">
        <v>5478</v>
      </c>
      <c r="B2881" s="59" t="s">
        <v>5479</v>
      </c>
      <c r="C2881" s="63" t="s">
        <v>5760</v>
      </c>
      <c r="D2881" s="59" t="s">
        <v>5761</v>
      </c>
      <c r="E2881" s="59">
        <v>4</v>
      </c>
      <c r="F2881" s="59" t="s">
        <v>20</v>
      </c>
    </row>
    <row r="2882" spans="1:6" x14ac:dyDescent="0.25">
      <c r="A2882" s="59" t="s">
        <v>5478</v>
      </c>
      <c r="B2882" s="59" t="s">
        <v>5479</v>
      </c>
      <c r="C2882" s="63" t="s">
        <v>5762</v>
      </c>
      <c r="D2882" s="59" t="s">
        <v>5763</v>
      </c>
      <c r="E2882" s="59">
        <v>4</v>
      </c>
      <c r="F2882" s="59" t="s">
        <v>20</v>
      </c>
    </row>
    <row r="2883" spans="1:6" x14ac:dyDescent="0.25">
      <c r="A2883" s="59" t="s">
        <v>5478</v>
      </c>
      <c r="B2883" s="59" t="s">
        <v>5479</v>
      </c>
      <c r="C2883" s="63" t="s">
        <v>5764</v>
      </c>
      <c r="D2883" s="59" t="s">
        <v>5765</v>
      </c>
      <c r="E2883" s="59">
        <v>3</v>
      </c>
      <c r="F2883" s="59" t="s">
        <v>20</v>
      </c>
    </row>
    <row r="2884" spans="1:6" x14ac:dyDescent="0.25">
      <c r="A2884" s="59" t="s">
        <v>5478</v>
      </c>
      <c r="B2884" s="59" t="s">
        <v>5479</v>
      </c>
      <c r="C2884" s="63" t="s">
        <v>5766</v>
      </c>
      <c r="D2884" s="59" t="s">
        <v>5767</v>
      </c>
      <c r="E2884" s="59">
        <v>3</v>
      </c>
      <c r="F2884" s="59" t="s">
        <v>20</v>
      </c>
    </row>
    <row r="2885" spans="1:6" x14ac:dyDescent="0.25">
      <c r="A2885" s="59" t="s">
        <v>5478</v>
      </c>
      <c r="B2885" s="59" t="s">
        <v>5479</v>
      </c>
      <c r="C2885" s="63" t="s">
        <v>5768</v>
      </c>
      <c r="D2885" s="59" t="s">
        <v>5769</v>
      </c>
      <c r="E2885" s="59">
        <v>3</v>
      </c>
      <c r="F2885" s="59" t="s">
        <v>9</v>
      </c>
    </row>
    <row r="2886" spans="1:6" x14ac:dyDescent="0.25">
      <c r="A2886" s="59" t="s">
        <v>5478</v>
      </c>
      <c r="B2886" s="59" t="s">
        <v>5479</v>
      </c>
      <c r="C2886" s="63" t="s">
        <v>5770</v>
      </c>
      <c r="D2886" s="59" t="s">
        <v>5771</v>
      </c>
      <c r="E2886" s="59">
        <v>4</v>
      </c>
      <c r="F2886" s="59" t="s">
        <v>20</v>
      </c>
    </row>
    <row r="2887" spans="1:6" x14ac:dyDescent="0.25">
      <c r="A2887" s="59" t="s">
        <v>5478</v>
      </c>
      <c r="B2887" s="59" t="s">
        <v>5479</v>
      </c>
      <c r="C2887" s="63" t="s">
        <v>5772</v>
      </c>
      <c r="D2887" s="59" t="s">
        <v>5773</v>
      </c>
      <c r="E2887" s="59">
        <v>4</v>
      </c>
      <c r="F2887" s="59" t="s">
        <v>20</v>
      </c>
    </row>
    <row r="2888" spans="1:6" x14ac:dyDescent="0.25">
      <c r="A2888" s="59" t="s">
        <v>5478</v>
      </c>
      <c r="B2888" s="59" t="s">
        <v>5479</v>
      </c>
      <c r="C2888" s="63" t="s">
        <v>5774</v>
      </c>
      <c r="D2888" s="59" t="s">
        <v>5775</v>
      </c>
      <c r="E2888" s="59">
        <v>3</v>
      </c>
      <c r="F2888" s="59" t="s">
        <v>9</v>
      </c>
    </row>
    <row r="2889" spans="1:6" x14ac:dyDescent="0.25">
      <c r="A2889" s="59" t="s">
        <v>5478</v>
      </c>
      <c r="B2889" s="59" t="s">
        <v>5479</v>
      </c>
      <c r="C2889" s="63" t="s">
        <v>5776</v>
      </c>
      <c r="D2889" s="59" t="s">
        <v>5777</v>
      </c>
      <c r="E2889" s="59">
        <v>4</v>
      </c>
      <c r="F2889" s="59" t="s">
        <v>20</v>
      </c>
    </row>
    <row r="2890" spans="1:6" x14ac:dyDescent="0.25">
      <c r="A2890" s="59" t="s">
        <v>5478</v>
      </c>
      <c r="B2890" s="59" t="s">
        <v>5479</v>
      </c>
      <c r="C2890" s="63" t="s">
        <v>5778</v>
      </c>
      <c r="D2890" s="59" t="s">
        <v>5779</v>
      </c>
      <c r="E2890" s="59">
        <v>4</v>
      </c>
      <c r="F2890" s="59" t="s">
        <v>20</v>
      </c>
    </row>
    <row r="2891" spans="1:6" x14ac:dyDescent="0.25">
      <c r="A2891" s="59" t="s">
        <v>5478</v>
      </c>
      <c r="B2891" s="59" t="s">
        <v>5479</v>
      </c>
      <c r="C2891" s="63" t="s">
        <v>5780</v>
      </c>
      <c r="D2891" s="59" t="s">
        <v>5781</v>
      </c>
      <c r="E2891" s="59">
        <v>3</v>
      </c>
      <c r="F2891" s="59" t="s">
        <v>20</v>
      </c>
    </row>
    <row r="2892" spans="1:6" x14ac:dyDescent="0.25">
      <c r="A2892" s="59" t="s">
        <v>5478</v>
      </c>
      <c r="B2892" s="59" t="s">
        <v>5479</v>
      </c>
      <c r="C2892" s="63" t="s">
        <v>5782</v>
      </c>
      <c r="D2892" s="59" t="s">
        <v>5783</v>
      </c>
      <c r="E2892" s="59">
        <v>2</v>
      </c>
      <c r="F2892" s="59" t="s">
        <v>9</v>
      </c>
    </row>
    <row r="2893" spans="1:6" x14ac:dyDescent="0.25">
      <c r="A2893" s="59" t="s">
        <v>5478</v>
      </c>
      <c r="B2893" s="59" t="s">
        <v>5479</v>
      </c>
      <c r="C2893" s="63" t="s">
        <v>5784</v>
      </c>
      <c r="D2893" s="59" t="s">
        <v>5785</v>
      </c>
      <c r="E2893" s="59">
        <v>3</v>
      </c>
      <c r="F2893" s="59" t="s">
        <v>9</v>
      </c>
    </row>
    <row r="2894" spans="1:6" x14ac:dyDescent="0.25">
      <c r="A2894" s="59" t="s">
        <v>5478</v>
      </c>
      <c r="B2894" s="59" t="s">
        <v>5479</v>
      </c>
      <c r="C2894" s="63" t="s">
        <v>5786</v>
      </c>
      <c r="D2894" s="59" t="s">
        <v>5787</v>
      </c>
      <c r="E2894" s="59">
        <v>4</v>
      </c>
      <c r="F2894" s="59" t="s">
        <v>9</v>
      </c>
    </row>
    <row r="2895" spans="1:6" x14ac:dyDescent="0.25">
      <c r="A2895" s="59" t="s">
        <v>5478</v>
      </c>
      <c r="B2895" s="59" t="s">
        <v>5479</v>
      </c>
      <c r="C2895" s="63" t="s">
        <v>5788</v>
      </c>
      <c r="D2895" s="59" t="s">
        <v>5789</v>
      </c>
      <c r="E2895" s="59">
        <v>5</v>
      </c>
      <c r="F2895" s="59" t="s">
        <v>9</v>
      </c>
    </row>
    <row r="2896" spans="1:6" x14ac:dyDescent="0.25">
      <c r="A2896" s="59" t="s">
        <v>5478</v>
      </c>
      <c r="B2896" s="59" t="s">
        <v>5479</v>
      </c>
      <c r="C2896" s="63" t="s">
        <v>5790</v>
      </c>
      <c r="D2896" s="59" t="s">
        <v>5791</v>
      </c>
      <c r="E2896" s="59">
        <v>6</v>
      </c>
      <c r="F2896" s="59" t="s">
        <v>20</v>
      </c>
    </row>
    <row r="2897" spans="1:6" x14ac:dyDescent="0.25">
      <c r="A2897" s="59" t="s">
        <v>5478</v>
      </c>
      <c r="B2897" s="59" t="s">
        <v>5479</v>
      </c>
      <c r="C2897" s="63" t="s">
        <v>5792</v>
      </c>
      <c r="D2897" s="59" t="s">
        <v>5793</v>
      </c>
      <c r="E2897" s="59">
        <v>6</v>
      </c>
      <c r="F2897" s="59" t="s">
        <v>20</v>
      </c>
    </row>
    <row r="2898" spans="1:6" x14ac:dyDescent="0.25">
      <c r="A2898" s="59" t="s">
        <v>5478</v>
      </c>
      <c r="B2898" s="59" t="s">
        <v>5479</v>
      </c>
      <c r="C2898" s="63" t="s">
        <v>5794</v>
      </c>
      <c r="D2898" s="59" t="s">
        <v>5795</v>
      </c>
      <c r="E2898" s="59">
        <v>6</v>
      </c>
      <c r="F2898" s="59" t="s">
        <v>20</v>
      </c>
    </row>
    <row r="2899" spans="1:6" x14ac:dyDescent="0.25">
      <c r="A2899" s="59" t="s">
        <v>5478</v>
      </c>
      <c r="B2899" s="59" t="s">
        <v>5479</v>
      </c>
      <c r="C2899" s="63" t="s">
        <v>5796</v>
      </c>
      <c r="D2899" s="59" t="s">
        <v>5797</v>
      </c>
      <c r="E2899" s="59">
        <v>5</v>
      </c>
      <c r="F2899" s="59" t="s">
        <v>9</v>
      </c>
    </row>
    <row r="2900" spans="1:6" x14ac:dyDescent="0.25">
      <c r="A2900" s="59" t="s">
        <v>5478</v>
      </c>
      <c r="B2900" s="59" t="s">
        <v>5479</v>
      </c>
      <c r="C2900" s="63" t="s">
        <v>5798</v>
      </c>
      <c r="D2900" s="59" t="s">
        <v>5799</v>
      </c>
      <c r="E2900" s="59">
        <v>6</v>
      </c>
      <c r="F2900" s="59" t="s">
        <v>20</v>
      </c>
    </row>
    <row r="2901" spans="1:6" x14ac:dyDescent="0.25">
      <c r="A2901" s="59" t="s">
        <v>5478</v>
      </c>
      <c r="B2901" s="59" t="s">
        <v>5479</v>
      </c>
      <c r="C2901" s="63" t="s">
        <v>5800</v>
      </c>
      <c r="D2901" s="59" t="s">
        <v>5801</v>
      </c>
      <c r="E2901" s="59">
        <v>6</v>
      </c>
      <c r="F2901" s="59" t="s">
        <v>20</v>
      </c>
    </row>
    <row r="2902" spans="1:6" x14ac:dyDescent="0.25">
      <c r="A2902" s="59" t="s">
        <v>5478</v>
      </c>
      <c r="B2902" s="59" t="s">
        <v>5479</v>
      </c>
      <c r="C2902" s="63" t="s">
        <v>5802</v>
      </c>
      <c r="D2902" s="59" t="s">
        <v>5803</v>
      </c>
      <c r="E2902" s="59">
        <v>6</v>
      </c>
      <c r="F2902" s="59" t="s">
        <v>20</v>
      </c>
    </row>
    <row r="2903" spans="1:6" x14ac:dyDescent="0.25">
      <c r="A2903" s="59" t="s">
        <v>5478</v>
      </c>
      <c r="B2903" s="59" t="s">
        <v>5479</v>
      </c>
      <c r="C2903" s="63" t="s">
        <v>5804</v>
      </c>
      <c r="D2903" s="59" t="s">
        <v>5805</v>
      </c>
      <c r="E2903" s="59">
        <v>4</v>
      </c>
      <c r="F2903" s="59" t="s">
        <v>9</v>
      </c>
    </row>
    <row r="2904" spans="1:6" x14ac:dyDescent="0.25">
      <c r="A2904" s="59" t="s">
        <v>5478</v>
      </c>
      <c r="B2904" s="59" t="s">
        <v>5479</v>
      </c>
      <c r="C2904" s="63" t="s">
        <v>5806</v>
      </c>
      <c r="D2904" s="59" t="s">
        <v>5807</v>
      </c>
      <c r="E2904" s="59">
        <v>5</v>
      </c>
      <c r="F2904" s="59" t="s">
        <v>9</v>
      </c>
    </row>
    <row r="2905" spans="1:6" x14ac:dyDescent="0.25">
      <c r="A2905" s="59" t="s">
        <v>5478</v>
      </c>
      <c r="B2905" s="59" t="s">
        <v>5479</v>
      </c>
      <c r="C2905" s="63" t="s">
        <v>5808</v>
      </c>
      <c r="D2905" s="59" t="s">
        <v>5809</v>
      </c>
      <c r="E2905" s="59">
        <v>6</v>
      </c>
      <c r="F2905" s="59" t="s">
        <v>20</v>
      </c>
    </row>
    <row r="2906" spans="1:6" x14ac:dyDescent="0.25">
      <c r="A2906" s="59" t="s">
        <v>5478</v>
      </c>
      <c r="B2906" s="59" t="s">
        <v>5479</v>
      </c>
      <c r="C2906" s="63" t="s">
        <v>5810</v>
      </c>
      <c r="D2906" s="59" t="s">
        <v>5811</v>
      </c>
      <c r="E2906" s="59">
        <v>6</v>
      </c>
      <c r="F2906" s="59" t="s">
        <v>20</v>
      </c>
    </row>
    <row r="2907" spans="1:6" x14ac:dyDescent="0.25">
      <c r="A2907" s="59" t="s">
        <v>5478</v>
      </c>
      <c r="B2907" s="59" t="s">
        <v>5479</v>
      </c>
      <c r="C2907" s="63" t="s">
        <v>5812</v>
      </c>
      <c r="D2907" s="59" t="s">
        <v>5813</v>
      </c>
      <c r="E2907" s="59">
        <v>6</v>
      </c>
      <c r="F2907" s="59" t="s">
        <v>20</v>
      </c>
    </row>
    <row r="2908" spans="1:6" x14ac:dyDescent="0.25">
      <c r="A2908" s="59" t="s">
        <v>5478</v>
      </c>
      <c r="B2908" s="59" t="s">
        <v>5479</v>
      </c>
      <c r="C2908" s="63" t="s">
        <v>5814</v>
      </c>
      <c r="D2908" s="59" t="s">
        <v>5815</v>
      </c>
      <c r="E2908" s="59">
        <v>5</v>
      </c>
      <c r="F2908" s="59" t="s">
        <v>9</v>
      </c>
    </row>
    <row r="2909" spans="1:6" x14ac:dyDescent="0.25">
      <c r="A2909" s="59" t="s">
        <v>5478</v>
      </c>
      <c r="B2909" s="59" t="s">
        <v>5479</v>
      </c>
      <c r="C2909" s="63" t="s">
        <v>5816</v>
      </c>
      <c r="D2909" s="59" t="s">
        <v>5817</v>
      </c>
      <c r="E2909" s="59">
        <v>6</v>
      </c>
      <c r="F2909" s="59" t="s">
        <v>20</v>
      </c>
    </row>
    <row r="2910" spans="1:6" x14ac:dyDescent="0.25">
      <c r="A2910" s="59" t="s">
        <v>5478</v>
      </c>
      <c r="B2910" s="59" t="s">
        <v>5479</v>
      </c>
      <c r="C2910" s="63" t="s">
        <v>5818</v>
      </c>
      <c r="D2910" s="59" t="s">
        <v>5819</v>
      </c>
      <c r="E2910" s="59">
        <v>6</v>
      </c>
      <c r="F2910" s="59" t="s">
        <v>20</v>
      </c>
    </row>
    <row r="2911" spans="1:6" x14ac:dyDescent="0.25">
      <c r="A2911" s="59" t="s">
        <v>5478</v>
      </c>
      <c r="B2911" s="59" t="s">
        <v>5479</v>
      </c>
      <c r="C2911" s="63" t="s">
        <v>5820</v>
      </c>
      <c r="D2911" s="59" t="s">
        <v>5821</v>
      </c>
      <c r="E2911" s="59">
        <v>6</v>
      </c>
      <c r="F2911" s="59" t="s">
        <v>20</v>
      </c>
    </row>
    <row r="2912" spans="1:6" x14ac:dyDescent="0.25">
      <c r="A2912" s="59" t="s">
        <v>5478</v>
      </c>
      <c r="B2912" s="59" t="s">
        <v>5479</v>
      </c>
      <c r="C2912" s="63" t="s">
        <v>5822</v>
      </c>
      <c r="D2912" s="59" t="s">
        <v>5823</v>
      </c>
      <c r="E2912" s="59">
        <v>4</v>
      </c>
      <c r="F2912" s="59" t="s">
        <v>20</v>
      </c>
    </row>
    <row r="2913" spans="1:6" x14ac:dyDescent="0.25">
      <c r="A2913" s="59" t="s">
        <v>5478</v>
      </c>
      <c r="B2913" s="59" t="s">
        <v>5479</v>
      </c>
      <c r="C2913" s="63" t="s">
        <v>5824</v>
      </c>
      <c r="D2913" s="59" t="s">
        <v>5825</v>
      </c>
      <c r="E2913" s="59">
        <v>3</v>
      </c>
      <c r="F2913" s="59" t="s">
        <v>9</v>
      </c>
    </row>
    <row r="2914" spans="1:6" x14ac:dyDescent="0.25">
      <c r="A2914" s="59" t="s">
        <v>5478</v>
      </c>
      <c r="B2914" s="59" t="s">
        <v>5479</v>
      </c>
      <c r="C2914" s="63" t="s">
        <v>5826</v>
      </c>
      <c r="D2914" s="59" t="s">
        <v>5827</v>
      </c>
      <c r="E2914" s="59">
        <v>4</v>
      </c>
      <c r="F2914" s="59" t="s">
        <v>20</v>
      </c>
    </row>
    <row r="2915" spans="1:6" x14ac:dyDescent="0.25">
      <c r="A2915" s="59" t="s">
        <v>5478</v>
      </c>
      <c r="B2915" s="59" t="s">
        <v>5479</v>
      </c>
      <c r="C2915" s="63" t="s">
        <v>5828</v>
      </c>
      <c r="D2915" s="59" t="s">
        <v>5829</v>
      </c>
      <c r="E2915" s="59">
        <v>4</v>
      </c>
      <c r="F2915" s="59" t="s">
        <v>20</v>
      </c>
    </row>
    <row r="2916" spans="1:6" x14ac:dyDescent="0.25">
      <c r="A2916" s="59" t="s">
        <v>5478</v>
      </c>
      <c r="B2916" s="59" t="s">
        <v>5479</v>
      </c>
      <c r="C2916" s="63" t="s">
        <v>5830</v>
      </c>
      <c r="D2916" s="59" t="s">
        <v>5831</v>
      </c>
      <c r="E2916" s="59">
        <v>3</v>
      </c>
      <c r="F2916" s="59" t="s">
        <v>20</v>
      </c>
    </row>
    <row r="2917" spans="1:6" x14ac:dyDescent="0.25">
      <c r="A2917" s="59" t="s">
        <v>5478</v>
      </c>
      <c r="B2917" s="59" t="s">
        <v>5479</v>
      </c>
      <c r="C2917" s="63" t="s">
        <v>5832</v>
      </c>
      <c r="D2917" s="59" t="s">
        <v>5833</v>
      </c>
      <c r="E2917" s="59">
        <v>3</v>
      </c>
      <c r="F2917" s="59" t="s">
        <v>20</v>
      </c>
    </row>
    <row r="2918" spans="1:6" x14ac:dyDescent="0.25">
      <c r="A2918" s="59" t="s">
        <v>5478</v>
      </c>
      <c r="B2918" s="59" t="s">
        <v>5479</v>
      </c>
      <c r="C2918" s="63" t="s">
        <v>5834</v>
      </c>
      <c r="D2918" s="59" t="s">
        <v>5835</v>
      </c>
      <c r="E2918" s="59">
        <v>2</v>
      </c>
      <c r="F2918" s="59" t="s">
        <v>9</v>
      </c>
    </row>
    <row r="2919" spans="1:6" x14ac:dyDescent="0.25">
      <c r="A2919" s="59" t="s">
        <v>5478</v>
      </c>
      <c r="B2919" s="59" t="s">
        <v>5479</v>
      </c>
      <c r="C2919" s="63" t="s">
        <v>5836</v>
      </c>
      <c r="D2919" s="59" t="s">
        <v>5837</v>
      </c>
      <c r="E2919" s="59">
        <v>3</v>
      </c>
      <c r="F2919" s="59" t="s">
        <v>9</v>
      </c>
    </row>
    <row r="2920" spans="1:6" x14ac:dyDescent="0.25">
      <c r="A2920" s="59" t="s">
        <v>5478</v>
      </c>
      <c r="B2920" s="59" t="s">
        <v>5479</v>
      </c>
      <c r="C2920" s="63" t="s">
        <v>5838</v>
      </c>
      <c r="D2920" s="59" t="s">
        <v>5839</v>
      </c>
      <c r="E2920" s="59">
        <v>4</v>
      </c>
      <c r="F2920" s="59" t="s">
        <v>9</v>
      </c>
    </row>
    <row r="2921" spans="1:6" x14ac:dyDescent="0.25">
      <c r="A2921" s="59" t="s">
        <v>5478</v>
      </c>
      <c r="B2921" s="59" t="s">
        <v>5479</v>
      </c>
      <c r="C2921" s="63" t="s">
        <v>5840</v>
      </c>
      <c r="D2921" s="59" t="s">
        <v>5841</v>
      </c>
      <c r="E2921" s="59">
        <v>5</v>
      </c>
      <c r="F2921" s="59" t="s">
        <v>9</v>
      </c>
    </row>
    <row r="2922" spans="1:6" x14ac:dyDescent="0.25">
      <c r="A2922" s="59" t="s">
        <v>5478</v>
      </c>
      <c r="B2922" s="59" t="s">
        <v>5479</v>
      </c>
      <c r="C2922" s="63" t="s">
        <v>5842</v>
      </c>
      <c r="D2922" s="59" t="s">
        <v>5843</v>
      </c>
      <c r="E2922" s="59">
        <v>6</v>
      </c>
      <c r="F2922" s="59" t="s">
        <v>20</v>
      </c>
    </row>
    <row r="2923" spans="1:6" x14ac:dyDescent="0.25">
      <c r="A2923" s="59" t="s">
        <v>5478</v>
      </c>
      <c r="B2923" s="59" t="s">
        <v>5479</v>
      </c>
      <c r="C2923" s="63" t="s">
        <v>5844</v>
      </c>
      <c r="D2923" s="59" t="s">
        <v>5845</v>
      </c>
      <c r="E2923" s="59">
        <v>6</v>
      </c>
      <c r="F2923" s="59" t="s">
        <v>20</v>
      </c>
    </row>
    <row r="2924" spans="1:6" x14ac:dyDescent="0.25">
      <c r="A2924" s="59" t="s">
        <v>5478</v>
      </c>
      <c r="B2924" s="59" t="s">
        <v>5479</v>
      </c>
      <c r="C2924" s="63" t="s">
        <v>5846</v>
      </c>
      <c r="D2924" s="59" t="s">
        <v>5847</v>
      </c>
      <c r="E2924" s="59">
        <v>5</v>
      </c>
      <c r="F2924" s="59" t="s">
        <v>9</v>
      </c>
    </row>
    <row r="2925" spans="1:6" x14ac:dyDescent="0.25">
      <c r="A2925" s="59" t="s">
        <v>5478</v>
      </c>
      <c r="B2925" s="59" t="s">
        <v>5479</v>
      </c>
      <c r="C2925" s="63" t="s">
        <v>5848</v>
      </c>
      <c r="D2925" s="59" t="s">
        <v>5849</v>
      </c>
      <c r="E2925" s="59">
        <v>6</v>
      </c>
      <c r="F2925" s="59" t="s">
        <v>20</v>
      </c>
    </row>
    <row r="2926" spans="1:6" x14ac:dyDescent="0.25">
      <c r="A2926" s="59" t="s">
        <v>5478</v>
      </c>
      <c r="B2926" s="59" t="s">
        <v>5479</v>
      </c>
      <c r="C2926" s="63" t="s">
        <v>5850</v>
      </c>
      <c r="D2926" s="59" t="s">
        <v>5851</v>
      </c>
      <c r="E2926" s="59">
        <v>6</v>
      </c>
      <c r="F2926" s="59" t="s">
        <v>20</v>
      </c>
    </row>
    <row r="2927" spans="1:6" x14ac:dyDescent="0.25">
      <c r="A2927" s="59" t="s">
        <v>5478</v>
      </c>
      <c r="B2927" s="59" t="s">
        <v>5479</v>
      </c>
      <c r="C2927" s="63" t="s">
        <v>5852</v>
      </c>
      <c r="D2927" s="59" t="s">
        <v>5853</v>
      </c>
      <c r="E2927" s="59">
        <v>5</v>
      </c>
      <c r="F2927" s="59" t="s">
        <v>20</v>
      </c>
    </row>
    <row r="2928" spans="1:6" x14ac:dyDescent="0.25">
      <c r="A2928" s="59" t="s">
        <v>5478</v>
      </c>
      <c r="B2928" s="59" t="s">
        <v>5479</v>
      </c>
      <c r="C2928" s="63" t="s">
        <v>5854</v>
      </c>
      <c r="D2928" s="59" t="s">
        <v>5855</v>
      </c>
      <c r="E2928" s="59">
        <v>4</v>
      </c>
      <c r="F2928" s="59" t="s">
        <v>9</v>
      </c>
    </row>
    <row r="2929" spans="1:6" x14ac:dyDescent="0.25">
      <c r="A2929" s="59" t="s">
        <v>5478</v>
      </c>
      <c r="B2929" s="59" t="s">
        <v>5479</v>
      </c>
      <c r="C2929" s="63" t="s">
        <v>5856</v>
      </c>
      <c r="D2929" s="59" t="s">
        <v>5857</v>
      </c>
      <c r="E2929" s="59">
        <v>5</v>
      </c>
      <c r="F2929" s="59" t="s">
        <v>9</v>
      </c>
    </row>
    <row r="2930" spans="1:6" x14ac:dyDescent="0.25">
      <c r="A2930" s="59" t="s">
        <v>5478</v>
      </c>
      <c r="B2930" s="59" t="s">
        <v>5479</v>
      </c>
      <c r="C2930" s="63" t="s">
        <v>5858</v>
      </c>
      <c r="D2930" s="59" t="s">
        <v>5859</v>
      </c>
      <c r="E2930" s="59">
        <v>6</v>
      </c>
      <c r="F2930" s="59" t="s">
        <v>9</v>
      </c>
    </row>
    <row r="2931" spans="1:6" x14ac:dyDescent="0.25">
      <c r="A2931" s="59" t="s">
        <v>5478</v>
      </c>
      <c r="B2931" s="59" t="s">
        <v>5479</v>
      </c>
      <c r="C2931" s="63" t="s">
        <v>5860</v>
      </c>
      <c r="D2931" s="59" t="s">
        <v>5861</v>
      </c>
      <c r="E2931" s="59">
        <v>7</v>
      </c>
      <c r="F2931" s="59" t="s">
        <v>20</v>
      </c>
    </row>
    <row r="2932" spans="1:6" x14ac:dyDescent="0.25">
      <c r="A2932" s="59" t="s">
        <v>5478</v>
      </c>
      <c r="B2932" s="59" t="s">
        <v>5479</v>
      </c>
      <c r="C2932" s="63" t="s">
        <v>5862</v>
      </c>
      <c r="D2932" s="59" t="s">
        <v>5863</v>
      </c>
      <c r="E2932" s="59">
        <v>7</v>
      </c>
      <c r="F2932" s="59" t="s">
        <v>20</v>
      </c>
    </row>
    <row r="2933" spans="1:6" x14ac:dyDescent="0.25">
      <c r="A2933" s="59" t="s">
        <v>5478</v>
      </c>
      <c r="B2933" s="59" t="s">
        <v>5479</v>
      </c>
      <c r="C2933" s="63" t="s">
        <v>5864</v>
      </c>
      <c r="D2933" s="59" t="s">
        <v>5865</v>
      </c>
      <c r="E2933" s="59">
        <v>6</v>
      </c>
      <c r="F2933" s="59" t="s">
        <v>9</v>
      </c>
    </row>
    <row r="2934" spans="1:6" x14ac:dyDescent="0.25">
      <c r="A2934" s="59" t="s">
        <v>5478</v>
      </c>
      <c r="B2934" s="59" t="s">
        <v>5479</v>
      </c>
      <c r="C2934" s="63" t="s">
        <v>5866</v>
      </c>
      <c r="D2934" s="59" t="s">
        <v>5867</v>
      </c>
      <c r="E2934" s="59">
        <v>7</v>
      </c>
      <c r="F2934" s="59" t="s">
        <v>20</v>
      </c>
    </row>
    <row r="2935" spans="1:6" x14ac:dyDescent="0.25">
      <c r="A2935" s="59" t="s">
        <v>5478</v>
      </c>
      <c r="B2935" s="59" t="s">
        <v>5479</v>
      </c>
      <c r="C2935" s="63" t="s">
        <v>5868</v>
      </c>
      <c r="D2935" s="59" t="s">
        <v>5869</v>
      </c>
      <c r="E2935" s="59">
        <v>7</v>
      </c>
      <c r="F2935" s="59" t="s">
        <v>20</v>
      </c>
    </row>
    <row r="2936" spans="1:6" x14ac:dyDescent="0.25">
      <c r="A2936" s="59" t="s">
        <v>5478</v>
      </c>
      <c r="B2936" s="59" t="s">
        <v>5479</v>
      </c>
      <c r="C2936" s="63" t="s">
        <v>5870</v>
      </c>
      <c r="D2936" s="59" t="s">
        <v>5871</v>
      </c>
      <c r="E2936" s="59">
        <v>5</v>
      </c>
      <c r="F2936" s="59" t="s">
        <v>9</v>
      </c>
    </row>
    <row r="2937" spans="1:6" x14ac:dyDescent="0.25">
      <c r="A2937" s="59" t="s">
        <v>5478</v>
      </c>
      <c r="B2937" s="59" t="s">
        <v>5479</v>
      </c>
      <c r="C2937" s="63" t="s">
        <v>5872</v>
      </c>
      <c r="D2937" s="59" t="s">
        <v>5873</v>
      </c>
      <c r="E2937" s="59">
        <v>6</v>
      </c>
      <c r="F2937" s="59" t="s">
        <v>9</v>
      </c>
    </row>
    <row r="2938" spans="1:6" x14ac:dyDescent="0.25">
      <c r="A2938" s="59" t="s">
        <v>5478</v>
      </c>
      <c r="B2938" s="59" t="s">
        <v>5479</v>
      </c>
      <c r="C2938" s="63" t="s">
        <v>5874</v>
      </c>
      <c r="D2938" s="59" t="s">
        <v>5875</v>
      </c>
      <c r="E2938" s="59">
        <v>7</v>
      </c>
      <c r="F2938" s="59" t="s">
        <v>20</v>
      </c>
    </row>
    <row r="2939" spans="1:6" x14ac:dyDescent="0.25">
      <c r="A2939" s="59" t="s">
        <v>5478</v>
      </c>
      <c r="B2939" s="59" t="s">
        <v>5479</v>
      </c>
      <c r="C2939" s="63" t="s">
        <v>5876</v>
      </c>
      <c r="D2939" s="59" t="s">
        <v>5877</v>
      </c>
      <c r="E2939" s="59">
        <v>7</v>
      </c>
      <c r="F2939" s="59" t="s">
        <v>20</v>
      </c>
    </row>
    <row r="2940" spans="1:6" x14ac:dyDescent="0.25">
      <c r="A2940" s="59" t="s">
        <v>5478</v>
      </c>
      <c r="B2940" s="59" t="s">
        <v>5479</v>
      </c>
      <c r="C2940" s="63" t="s">
        <v>5878</v>
      </c>
      <c r="D2940" s="59" t="s">
        <v>5879</v>
      </c>
      <c r="E2940" s="59">
        <v>6</v>
      </c>
      <c r="F2940" s="59" t="s">
        <v>9</v>
      </c>
    </row>
    <row r="2941" spans="1:6" x14ac:dyDescent="0.25">
      <c r="A2941" s="59" t="s">
        <v>5478</v>
      </c>
      <c r="B2941" s="59" t="s">
        <v>5479</v>
      </c>
      <c r="C2941" s="63" t="s">
        <v>5880</v>
      </c>
      <c r="D2941" s="59" t="s">
        <v>5881</v>
      </c>
      <c r="E2941" s="59">
        <v>7</v>
      </c>
      <c r="F2941" s="59" t="s">
        <v>20</v>
      </c>
    </row>
    <row r="2942" spans="1:6" x14ac:dyDescent="0.25">
      <c r="A2942" s="59" t="s">
        <v>5478</v>
      </c>
      <c r="B2942" s="59" t="s">
        <v>5479</v>
      </c>
      <c r="C2942" s="63" t="s">
        <v>5882</v>
      </c>
      <c r="D2942" s="59" t="s">
        <v>5883</v>
      </c>
      <c r="E2942" s="59">
        <v>7</v>
      </c>
      <c r="F2942" s="59" t="s">
        <v>20</v>
      </c>
    </row>
    <row r="2943" spans="1:6" x14ac:dyDescent="0.25">
      <c r="A2943" s="59" t="s">
        <v>5478</v>
      </c>
      <c r="B2943" s="59" t="s">
        <v>5479</v>
      </c>
      <c r="C2943" s="63" t="s">
        <v>5884</v>
      </c>
      <c r="D2943" s="59" t="s">
        <v>5885</v>
      </c>
      <c r="E2943" s="59">
        <v>5</v>
      </c>
      <c r="F2943" s="59" t="s">
        <v>20</v>
      </c>
    </row>
    <row r="2944" spans="1:6" x14ac:dyDescent="0.25">
      <c r="A2944" s="59" t="s">
        <v>5478</v>
      </c>
      <c r="B2944" s="59" t="s">
        <v>5479</v>
      </c>
      <c r="C2944" s="63" t="s">
        <v>5886</v>
      </c>
      <c r="D2944" s="59" t="s">
        <v>5887</v>
      </c>
      <c r="E2944" s="59">
        <v>4</v>
      </c>
      <c r="F2944" s="59" t="s">
        <v>20</v>
      </c>
    </row>
    <row r="2945" spans="1:6" x14ac:dyDescent="0.25">
      <c r="A2945" s="59" t="s">
        <v>5478</v>
      </c>
      <c r="B2945" s="59" t="s">
        <v>5479</v>
      </c>
      <c r="C2945" s="63" t="s">
        <v>5888</v>
      </c>
      <c r="D2945" s="59" t="s">
        <v>5889</v>
      </c>
      <c r="E2945" s="59">
        <v>3</v>
      </c>
      <c r="F2945" s="59" t="s">
        <v>9</v>
      </c>
    </row>
    <row r="2946" spans="1:6" x14ac:dyDescent="0.25">
      <c r="A2946" s="59" t="s">
        <v>5478</v>
      </c>
      <c r="B2946" s="59" t="s">
        <v>5479</v>
      </c>
      <c r="C2946" s="63" t="s">
        <v>5890</v>
      </c>
      <c r="D2946" s="59" t="s">
        <v>5891</v>
      </c>
      <c r="E2946" s="59">
        <v>4</v>
      </c>
      <c r="F2946" s="59" t="s">
        <v>9</v>
      </c>
    </row>
    <row r="2947" spans="1:6" x14ac:dyDescent="0.25">
      <c r="A2947" s="59" t="s">
        <v>5478</v>
      </c>
      <c r="B2947" s="59" t="s">
        <v>5479</v>
      </c>
      <c r="C2947" s="63" t="s">
        <v>5892</v>
      </c>
      <c r="D2947" s="59" t="s">
        <v>5893</v>
      </c>
      <c r="E2947" s="59">
        <v>5</v>
      </c>
      <c r="F2947" s="59" t="s">
        <v>20</v>
      </c>
    </row>
    <row r="2948" spans="1:6" x14ac:dyDescent="0.25">
      <c r="A2948" s="59" t="s">
        <v>5478</v>
      </c>
      <c r="B2948" s="59" t="s">
        <v>5479</v>
      </c>
      <c r="C2948" s="63" t="s">
        <v>5894</v>
      </c>
      <c r="D2948" s="59" t="s">
        <v>5895</v>
      </c>
      <c r="E2948" s="59">
        <v>5</v>
      </c>
      <c r="F2948" s="59" t="s">
        <v>20</v>
      </c>
    </row>
    <row r="2949" spans="1:6" x14ac:dyDescent="0.25">
      <c r="A2949" s="59" t="s">
        <v>5478</v>
      </c>
      <c r="B2949" s="59" t="s">
        <v>5479</v>
      </c>
      <c r="C2949" s="63" t="s">
        <v>5896</v>
      </c>
      <c r="D2949" s="59" t="s">
        <v>5897</v>
      </c>
      <c r="E2949" s="59">
        <v>5</v>
      </c>
      <c r="F2949" s="59" t="s">
        <v>20</v>
      </c>
    </row>
    <row r="2950" spans="1:6" x14ac:dyDescent="0.25">
      <c r="A2950" s="59" t="s">
        <v>5478</v>
      </c>
      <c r="B2950" s="59" t="s">
        <v>5479</v>
      </c>
      <c r="C2950" s="63" t="s">
        <v>5898</v>
      </c>
      <c r="D2950" s="59" t="s">
        <v>5899</v>
      </c>
      <c r="E2950" s="59">
        <v>4</v>
      </c>
      <c r="F2950" s="59" t="s">
        <v>9</v>
      </c>
    </row>
    <row r="2951" spans="1:6" x14ac:dyDescent="0.25">
      <c r="A2951" s="59" t="s">
        <v>5478</v>
      </c>
      <c r="B2951" s="59" t="s">
        <v>5479</v>
      </c>
      <c r="C2951" s="63" t="s">
        <v>5900</v>
      </c>
      <c r="D2951" s="59" t="s">
        <v>5901</v>
      </c>
      <c r="E2951" s="59">
        <v>5</v>
      </c>
      <c r="F2951" s="59" t="s">
        <v>20</v>
      </c>
    </row>
    <row r="2952" spans="1:6" x14ac:dyDescent="0.25">
      <c r="A2952" s="59" t="s">
        <v>5478</v>
      </c>
      <c r="B2952" s="59" t="s">
        <v>5479</v>
      </c>
      <c r="C2952" s="63" t="s">
        <v>5902</v>
      </c>
      <c r="D2952" s="59" t="s">
        <v>5903</v>
      </c>
      <c r="E2952" s="59">
        <v>5</v>
      </c>
      <c r="F2952" s="59" t="s">
        <v>20</v>
      </c>
    </row>
    <row r="2953" spans="1:6" x14ac:dyDescent="0.25">
      <c r="A2953" s="59" t="s">
        <v>5478</v>
      </c>
      <c r="B2953" s="59" t="s">
        <v>5479</v>
      </c>
      <c r="C2953" s="63" t="s">
        <v>5904</v>
      </c>
      <c r="D2953" s="59" t="s">
        <v>5905</v>
      </c>
      <c r="E2953" s="59">
        <v>5</v>
      </c>
      <c r="F2953" s="59" t="s">
        <v>20</v>
      </c>
    </row>
    <row r="2954" spans="1:6" x14ac:dyDescent="0.25">
      <c r="A2954" s="59" t="s">
        <v>5478</v>
      </c>
      <c r="B2954" s="59" t="s">
        <v>5479</v>
      </c>
      <c r="C2954" s="63" t="s">
        <v>5906</v>
      </c>
      <c r="D2954" s="59" t="s">
        <v>5907</v>
      </c>
      <c r="E2954" s="59">
        <v>5</v>
      </c>
      <c r="F2954" s="59" t="s">
        <v>20</v>
      </c>
    </row>
    <row r="2955" spans="1:6" x14ac:dyDescent="0.25">
      <c r="A2955" s="59" t="s">
        <v>5478</v>
      </c>
      <c r="B2955" s="59" t="s">
        <v>5479</v>
      </c>
      <c r="C2955" s="63" t="s">
        <v>5908</v>
      </c>
      <c r="D2955" s="59" t="s">
        <v>5909</v>
      </c>
      <c r="E2955" s="59">
        <v>5</v>
      </c>
      <c r="F2955" s="59" t="s">
        <v>20</v>
      </c>
    </row>
    <row r="2956" spans="1:6" x14ac:dyDescent="0.25">
      <c r="A2956" s="59" t="s">
        <v>5478</v>
      </c>
      <c r="B2956" s="59" t="s">
        <v>5479</v>
      </c>
      <c r="C2956" s="63" t="s">
        <v>5910</v>
      </c>
      <c r="D2956" s="59" t="s">
        <v>5911</v>
      </c>
      <c r="E2956" s="59">
        <v>3</v>
      </c>
      <c r="F2956" s="59" t="s">
        <v>9</v>
      </c>
    </row>
    <row r="2957" spans="1:6" x14ac:dyDescent="0.25">
      <c r="A2957" s="59" t="s">
        <v>5478</v>
      </c>
      <c r="B2957" s="59" t="s">
        <v>5479</v>
      </c>
      <c r="C2957" s="63" t="s">
        <v>5912</v>
      </c>
      <c r="D2957" s="59" t="s">
        <v>5913</v>
      </c>
      <c r="E2957" s="59">
        <v>4</v>
      </c>
      <c r="F2957" s="59" t="s">
        <v>9</v>
      </c>
    </row>
    <row r="2958" spans="1:6" x14ac:dyDescent="0.25">
      <c r="A2958" s="59" t="s">
        <v>5478</v>
      </c>
      <c r="B2958" s="59" t="s">
        <v>5479</v>
      </c>
      <c r="C2958" s="63" t="s">
        <v>5914</v>
      </c>
      <c r="D2958" s="59" t="s">
        <v>5915</v>
      </c>
      <c r="E2958" s="59">
        <v>5</v>
      </c>
      <c r="F2958" s="59" t="s">
        <v>9</v>
      </c>
    </row>
    <row r="2959" spans="1:6" x14ac:dyDescent="0.25">
      <c r="A2959" s="59" t="s">
        <v>5478</v>
      </c>
      <c r="B2959" s="59" t="s">
        <v>5479</v>
      </c>
      <c r="C2959" s="63" t="s">
        <v>5916</v>
      </c>
      <c r="D2959" s="59" t="s">
        <v>5917</v>
      </c>
      <c r="E2959" s="59">
        <v>6</v>
      </c>
      <c r="F2959" s="59" t="s">
        <v>9</v>
      </c>
    </row>
    <row r="2960" spans="1:6" x14ac:dyDescent="0.25">
      <c r="A2960" s="59" t="s">
        <v>5478</v>
      </c>
      <c r="B2960" s="59" t="s">
        <v>5479</v>
      </c>
      <c r="C2960" s="63" t="s">
        <v>5918</v>
      </c>
      <c r="D2960" s="59" t="s">
        <v>5919</v>
      </c>
      <c r="E2960" s="59">
        <v>7</v>
      </c>
      <c r="F2960" s="59" t="s">
        <v>20</v>
      </c>
    </row>
    <row r="2961" spans="1:6" x14ac:dyDescent="0.25">
      <c r="A2961" s="59" t="s">
        <v>5478</v>
      </c>
      <c r="B2961" s="59" t="s">
        <v>5479</v>
      </c>
      <c r="C2961" s="63" t="s">
        <v>5920</v>
      </c>
      <c r="D2961" s="59" t="s">
        <v>5921</v>
      </c>
      <c r="E2961" s="59">
        <v>7</v>
      </c>
      <c r="F2961" s="59" t="s">
        <v>20</v>
      </c>
    </row>
    <row r="2962" spans="1:6" x14ac:dyDescent="0.25">
      <c r="A2962" s="59" t="s">
        <v>5478</v>
      </c>
      <c r="B2962" s="59" t="s">
        <v>5479</v>
      </c>
      <c r="C2962" s="63" t="s">
        <v>5922</v>
      </c>
      <c r="D2962" s="59" t="s">
        <v>5923</v>
      </c>
      <c r="E2962" s="59">
        <v>7</v>
      </c>
      <c r="F2962" s="59" t="s">
        <v>20</v>
      </c>
    </row>
    <row r="2963" spans="1:6" x14ac:dyDescent="0.25">
      <c r="A2963" s="59" t="s">
        <v>5478</v>
      </c>
      <c r="B2963" s="59" t="s">
        <v>5479</v>
      </c>
      <c r="C2963" s="63" t="s">
        <v>5924</v>
      </c>
      <c r="D2963" s="59" t="s">
        <v>5925</v>
      </c>
      <c r="E2963" s="59">
        <v>7</v>
      </c>
      <c r="F2963" s="59" t="s">
        <v>20</v>
      </c>
    </row>
    <row r="2964" spans="1:6" x14ac:dyDescent="0.25">
      <c r="A2964" s="59" t="s">
        <v>5478</v>
      </c>
      <c r="B2964" s="59" t="s">
        <v>5479</v>
      </c>
      <c r="C2964" s="63" t="s">
        <v>5926</v>
      </c>
      <c r="D2964" s="59" t="s">
        <v>5927</v>
      </c>
      <c r="E2964" s="59">
        <v>6</v>
      </c>
      <c r="F2964" s="59" t="s">
        <v>9</v>
      </c>
    </row>
    <row r="2965" spans="1:6" x14ac:dyDescent="0.25">
      <c r="A2965" s="59" t="s">
        <v>5478</v>
      </c>
      <c r="B2965" s="59" t="s">
        <v>5479</v>
      </c>
      <c r="C2965" s="63" t="s">
        <v>5928</v>
      </c>
      <c r="D2965" s="59" t="s">
        <v>5929</v>
      </c>
      <c r="E2965" s="59">
        <v>7</v>
      </c>
      <c r="F2965" s="59" t="s">
        <v>20</v>
      </c>
    </row>
    <row r="2966" spans="1:6" x14ac:dyDescent="0.25">
      <c r="A2966" s="59" t="s">
        <v>5478</v>
      </c>
      <c r="B2966" s="59" t="s">
        <v>5479</v>
      </c>
      <c r="C2966" s="63" t="s">
        <v>5930</v>
      </c>
      <c r="D2966" s="59" t="s">
        <v>5931</v>
      </c>
      <c r="E2966" s="59">
        <v>7</v>
      </c>
      <c r="F2966" s="59" t="s">
        <v>20</v>
      </c>
    </row>
    <row r="2967" spans="1:6" x14ac:dyDescent="0.25">
      <c r="A2967" s="59" t="s">
        <v>5478</v>
      </c>
      <c r="B2967" s="59" t="s">
        <v>5479</v>
      </c>
      <c r="C2967" s="63" t="s">
        <v>5932</v>
      </c>
      <c r="D2967" s="59" t="s">
        <v>5933</v>
      </c>
      <c r="E2967" s="59">
        <v>7</v>
      </c>
      <c r="F2967" s="59" t="s">
        <v>20</v>
      </c>
    </row>
    <row r="2968" spans="1:6" x14ac:dyDescent="0.25">
      <c r="A2968" s="59" t="s">
        <v>5478</v>
      </c>
      <c r="B2968" s="59" t="s">
        <v>5479</v>
      </c>
      <c r="C2968" s="63" t="s">
        <v>5934</v>
      </c>
      <c r="D2968" s="59" t="s">
        <v>5935</v>
      </c>
      <c r="E2968" s="59">
        <v>7</v>
      </c>
      <c r="F2968" s="59" t="s">
        <v>20</v>
      </c>
    </row>
    <row r="2969" spans="1:6" x14ac:dyDescent="0.25">
      <c r="A2969" s="59" t="s">
        <v>5478</v>
      </c>
      <c r="B2969" s="59" t="s">
        <v>5479</v>
      </c>
      <c r="C2969" s="63" t="s">
        <v>5936</v>
      </c>
      <c r="D2969" s="59" t="s">
        <v>5937</v>
      </c>
      <c r="E2969" s="59">
        <v>5</v>
      </c>
      <c r="F2969" s="59" t="s">
        <v>9</v>
      </c>
    </row>
    <row r="2970" spans="1:6" x14ac:dyDescent="0.25">
      <c r="A2970" s="59" t="s">
        <v>5478</v>
      </c>
      <c r="B2970" s="59" t="s">
        <v>5479</v>
      </c>
      <c r="C2970" s="63" t="s">
        <v>5938</v>
      </c>
      <c r="D2970" s="59" t="s">
        <v>5939</v>
      </c>
      <c r="E2970" s="59">
        <v>6</v>
      </c>
      <c r="F2970" s="59" t="s">
        <v>20</v>
      </c>
    </row>
    <row r="2971" spans="1:6" x14ac:dyDescent="0.25">
      <c r="A2971" s="59" t="s">
        <v>5478</v>
      </c>
      <c r="B2971" s="59" t="s">
        <v>5479</v>
      </c>
      <c r="C2971" s="63" t="s">
        <v>5940</v>
      </c>
      <c r="D2971" s="59" t="s">
        <v>5941</v>
      </c>
      <c r="E2971" s="59">
        <v>6</v>
      </c>
      <c r="F2971" s="59" t="s">
        <v>20</v>
      </c>
    </row>
    <row r="2972" spans="1:6" x14ac:dyDescent="0.25">
      <c r="A2972" s="59" t="s">
        <v>5478</v>
      </c>
      <c r="B2972" s="59" t="s">
        <v>5479</v>
      </c>
      <c r="C2972" s="63" t="s">
        <v>5942</v>
      </c>
      <c r="D2972" s="59" t="s">
        <v>5943</v>
      </c>
      <c r="E2972" s="59">
        <v>5</v>
      </c>
      <c r="F2972" s="59" t="s">
        <v>9</v>
      </c>
    </row>
    <row r="2973" spans="1:6" x14ac:dyDescent="0.25">
      <c r="A2973" s="59" t="s">
        <v>5478</v>
      </c>
      <c r="B2973" s="59" t="s">
        <v>5479</v>
      </c>
      <c r="C2973" s="63" t="s">
        <v>5944</v>
      </c>
      <c r="D2973" s="59" t="s">
        <v>5945</v>
      </c>
      <c r="E2973" s="59">
        <v>6</v>
      </c>
      <c r="F2973" s="59" t="s">
        <v>9</v>
      </c>
    </row>
    <row r="2974" spans="1:6" x14ac:dyDescent="0.25">
      <c r="A2974" s="59" t="s">
        <v>5478</v>
      </c>
      <c r="B2974" s="59" t="s">
        <v>5479</v>
      </c>
      <c r="C2974" s="63" t="s">
        <v>5946</v>
      </c>
      <c r="D2974" s="59" t="s">
        <v>5947</v>
      </c>
      <c r="E2974" s="59">
        <v>7</v>
      </c>
      <c r="F2974" s="59" t="s">
        <v>20</v>
      </c>
    </row>
    <row r="2975" spans="1:6" x14ac:dyDescent="0.25">
      <c r="A2975" s="59" t="s">
        <v>5478</v>
      </c>
      <c r="B2975" s="59" t="s">
        <v>5479</v>
      </c>
      <c r="C2975" s="63" t="s">
        <v>5948</v>
      </c>
      <c r="D2975" s="59" t="s">
        <v>5949</v>
      </c>
      <c r="E2975" s="59">
        <v>7</v>
      </c>
      <c r="F2975" s="59" t="s">
        <v>20</v>
      </c>
    </row>
    <row r="2976" spans="1:6" x14ac:dyDescent="0.25">
      <c r="A2976" s="59" t="s">
        <v>5478</v>
      </c>
      <c r="B2976" s="59" t="s">
        <v>5479</v>
      </c>
      <c r="C2976" s="63" t="s">
        <v>5950</v>
      </c>
      <c r="D2976" s="59" t="s">
        <v>5951</v>
      </c>
      <c r="E2976" s="59">
        <v>7</v>
      </c>
      <c r="F2976" s="59" t="s">
        <v>20</v>
      </c>
    </row>
    <row r="2977" spans="1:6" x14ac:dyDescent="0.25">
      <c r="A2977" s="59" t="s">
        <v>5478</v>
      </c>
      <c r="B2977" s="59" t="s">
        <v>5479</v>
      </c>
      <c r="C2977" s="63" t="s">
        <v>5952</v>
      </c>
      <c r="D2977" s="59" t="s">
        <v>5953</v>
      </c>
      <c r="E2977" s="59">
        <v>7</v>
      </c>
      <c r="F2977" s="59" t="s">
        <v>20</v>
      </c>
    </row>
    <row r="2978" spans="1:6" x14ac:dyDescent="0.25">
      <c r="A2978" s="59" t="s">
        <v>5478</v>
      </c>
      <c r="B2978" s="59" t="s">
        <v>5479</v>
      </c>
      <c r="C2978" s="63" t="s">
        <v>5954</v>
      </c>
      <c r="D2978" s="59" t="s">
        <v>5955</v>
      </c>
      <c r="E2978" s="59">
        <v>6</v>
      </c>
      <c r="F2978" s="59" t="s">
        <v>9</v>
      </c>
    </row>
    <row r="2979" spans="1:6" x14ac:dyDescent="0.25">
      <c r="A2979" s="59" t="s">
        <v>5478</v>
      </c>
      <c r="B2979" s="59" t="s">
        <v>5479</v>
      </c>
      <c r="C2979" s="63" t="s">
        <v>5956</v>
      </c>
      <c r="D2979" s="59" t="s">
        <v>5957</v>
      </c>
      <c r="E2979" s="59">
        <v>7</v>
      </c>
      <c r="F2979" s="59" t="s">
        <v>20</v>
      </c>
    </row>
    <row r="2980" spans="1:6" x14ac:dyDescent="0.25">
      <c r="A2980" s="59" t="s">
        <v>5478</v>
      </c>
      <c r="B2980" s="59" t="s">
        <v>5479</v>
      </c>
      <c r="C2980" s="63" t="s">
        <v>5958</v>
      </c>
      <c r="D2980" s="59" t="s">
        <v>5959</v>
      </c>
      <c r="E2980" s="59">
        <v>7</v>
      </c>
      <c r="F2980" s="59" t="s">
        <v>20</v>
      </c>
    </row>
    <row r="2981" spans="1:6" x14ac:dyDescent="0.25">
      <c r="A2981" s="59" t="s">
        <v>5478</v>
      </c>
      <c r="B2981" s="59" t="s">
        <v>5479</v>
      </c>
      <c r="C2981" s="63" t="s">
        <v>5960</v>
      </c>
      <c r="D2981" s="59" t="s">
        <v>5961</v>
      </c>
      <c r="E2981" s="59">
        <v>7</v>
      </c>
      <c r="F2981" s="59" t="s">
        <v>20</v>
      </c>
    </row>
    <row r="2982" spans="1:6" x14ac:dyDescent="0.25">
      <c r="A2982" s="59" t="s">
        <v>5478</v>
      </c>
      <c r="B2982" s="59" t="s">
        <v>5479</v>
      </c>
      <c r="C2982" s="63" t="s">
        <v>5962</v>
      </c>
      <c r="D2982" s="59" t="s">
        <v>5963</v>
      </c>
      <c r="E2982" s="59">
        <v>7</v>
      </c>
      <c r="F2982" s="59" t="s">
        <v>20</v>
      </c>
    </row>
    <row r="2983" spans="1:6" x14ac:dyDescent="0.25">
      <c r="A2983" s="59" t="s">
        <v>5478</v>
      </c>
      <c r="B2983" s="59" t="s">
        <v>5479</v>
      </c>
      <c r="C2983" s="63" t="s">
        <v>5964</v>
      </c>
      <c r="D2983" s="59" t="s">
        <v>5965</v>
      </c>
      <c r="E2983" s="59">
        <v>5</v>
      </c>
      <c r="F2983" s="59" t="s">
        <v>20</v>
      </c>
    </row>
    <row r="2984" spans="1:6" x14ac:dyDescent="0.25">
      <c r="A2984" s="59" t="s">
        <v>5478</v>
      </c>
      <c r="B2984" s="59" t="s">
        <v>5479</v>
      </c>
      <c r="C2984" s="63" t="s">
        <v>5966</v>
      </c>
      <c r="D2984" s="59" t="s">
        <v>5967</v>
      </c>
      <c r="E2984" s="59">
        <v>5</v>
      </c>
      <c r="F2984" s="59" t="s">
        <v>20</v>
      </c>
    </row>
    <row r="2985" spans="1:6" x14ac:dyDescent="0.25">
      <c r="A2985" s="59" t="s">
        <v>5478</v>
      </c>
      <c r="B2985" s="59" t="s">
        <v>5479</v>
      </c>
      <c r="C2985" s="63" t="s">
        <v>5968</v>
      </c>
      <c r="D2985" s="59" t="s">
        <v>5969</v>
      </c>
      <c r="E2985" s="59">
        <v>4</v>
      </c>
      <c r="F2985" s="59" t="s">
        <v>9</v>
      </c>
    </row>
    <row r="2986" spans="1:6" x14ac:dyDescent="0.25">
      <c r="A2986" s="59" t="s">
        <v>5478</v>
      </c>
      <c r="B2986" s="59" t="s">
        <v>5479</v>
      </c>
      <c r="C2986" s="63" t="s">
        <v>5970</v>
      </c>
      <c r="D2986" s="59" t="s">
        <v>5971</v>
      </c>
      <c r="E2986" s="59">
        <v>5</v>
      </c>
      <c r="F2986" s="59" t="s">
        <v>20</v>
      </c>
    </row>
    <row r="2987" spans="1:6" x14ac:dyDescent="0.25">
      <c r="A2987" s="59" t="s">
        <v>5478</v>
      </c>
      <c r="B2987" s="59" t="s">
        <v>5479</v>
      </c>
      <c r="C2987" s="63" t="s">
        <v>5972</v>
      </c>
      <c r="D2987" s="59" t="s">
        <v>5973</v>
      </c>
      <c r="E2987" s="59">
        <v>5</v>
      </c>
      <c r="F2987" s="59" t="s">
        <v>20</v>
      </c>
    </row>
    <row r="2988" spans="1:6" x14ac:dyDescent="0.25">
      <c r="A2988" s="59" t="s">
        <v>5478</v>
      </c>
      <c r="B2988" s="59" t="s">
        <v>5479</v>
      </c>
      <c r="C2988" s="63" t="s">
        <v>5974</v>
      </c>
      <c r="D2988" s="59" t="s">
        <v>5975</v>
      </c>
      <c r="E2988" s="59">
        <v>5</v>
      </c>
      <c r="F2988" s="59" t="s">
        <v>9</v>
      </c>
    </row>
    <row r="2989" spans="1:6" x14ac:dyDescent="0.25">
      <c r="A2989" s="59" t="s">
        <v>5478</v>
      </c>
      <c r="B2989" s="59" t="s">
        <v>5479</v>
      </c>
      <c r="C2989" s="63" t="s">
        <v>5976</v>
      </c>
      <c r="D2989" s="59" t="s">
        <v>5977</v>
      </c>
      <c r="E2989" s="59">
        <v>6</v>
      </c>
      <c r="F2989" s="59" t="s">
        <v>20</v>
      </c>
    </row>
    <row r="2990" spans="1:6" x14ac:dyDescent="0.25">
      <c r="A2990" s="59" t="s">
        <v>5478</v>
      </c>
      <c r="B2990" s="59" t="s">
        <v>5479</v>
      </c>
      <c r="C2990" s="63" t="s">
        <v>5978</v>
      </c>
      <c r="D2990" s="59" t="s">
        <v>5979</v>
      </c>
      <c r="E2990" s="59">
        <v>6</v>
      </c>
      <c r="F2990" s="59" t="s">
        <v>20</v>
      </c>
    </row>
    <row r="2991" spans="1:6" x14ac:dyDescent="0.25">
      <c r="A2991" s="59" t="s">
        <v>5478</v>
      </c>
      <c r="B2991" s="59" t="s">
        <v>5479</v>
      </c>
      <c r="C2991" s="63" t="s">
        <v>5980</v>
      </c>
      <c r="D2991" s="59" t="s">
        <v>5981</v>
      </c>
      <c r="E2991" s="59">
        <v>6</v>
      </c>
      <c r="F2991" s="59" t="s">
        <v>20</v>
      </c>
    </row>
    <row r="2992" spans="1:6" x14ac:dyDescent="0.25">
      <c r="A2992" s="59" t="s">
        <v>5478</v>
      </c>
      <c r="B2992" s="59" t="s">
        <v>5479</v>
      </c>
      <c r="C2992" s="63" t="s">
        <v>5982</v>
      </c>
      <c r="D2992" s="59" t="s">
        <v>5983</v>
      </c>
      <c r="E2992" s="59">
        <v>5</v>
      </c>
      <c r="F2992" s="59" t="s">
        <v>20</v>
      </c>
    </row>
    <row r="2993" spans="1:6" x14ac:dyDescent="0.25">
      <c r="A2993" s="59" t="s">
        <v>5478</v>
      </c>
      <c r="B2993" s="59" t="s">
        <v>5479</v>
      </c>
      <c r="C2993" s="63" t="s">
        <v>5984</v>
      </c>
      <c r="D2993" s="59" t="s">
        <v>5985</v>
      </c>
      <c r="E2993" s="59">
        <v>4</v>
      </c>
      <c r="F2993" s="59" t="s">
        <v>9</v>
      </c>
    </row>
    <row r="2994" spans="1:6" x14ac:dyDescent="0.25">
      <c r="A2994" s="59" t="s">
        <v>5478</v>
      </c>
      <c r="B2994" s="59" t="s">
        <v>5479</v>
      </c>
      <c r="C2994" s="63" t="s">
        <v>5986</v>
      </c>
      <c r="D2994" s="59" t="s">
        <v>5987</v>
      </c>
      <c r="E2994" s="59">
        <v>5</v>
      </c>
      <c r="F2994" s="59" t="s">
        <v>20</v>
      </c>
    </row>
    <row r="2995" spans="1:6" x14ac:dyDescent="0.25">
      <c r="A2995" s="59" t="s">
        <v>5478</v>
      </c>
      <c r="B2995" s="59" t="s">
        <v>5479</v>
      </c>
      <c r="C2995" s="63" t="s">
        <v>5988</v>
      </c>
      <c r="D2995" s="59" t="s">
        <v>5989</v>
      </c>
      <c r="E2995" s="59">
        <v>5</v>
      </c>
      <c r="F2995" s="59" t="s">
        <v>20</v>
      </c>
    </row>
    <row r="2996" spans="1:6" x14ac:dyDescent="0.25">
      <c r="A2996" s="59" t="s">
        <v>5478</v>
      </c>
      <c r="B2996" s="59" t="s">
        <v>5479</v>
      </c>
      <c r="C2996" s="63" t="s">
        <v>5990</v>
      </c>
      <c r="D2996" s="59" t="s">
        <v>5991</v>
      </c>
      <c r="E2996" s="59">
        <v>5</v>
      </c>
      <c r="F2996" s="59" t="s">
        <v>20</v>
      </c>
    </row>
    <row r="2997" spans="1:6" x14ac:dyDescent="0.25">
      <c r="A2997" s="59" t="s">
        <v>5478</v>
      </c>
      <c r="B2997" s="59" t="s">
        <v>5479</v>
      </c>
      <c r="C2997" s="63" t="s">
        <v>5992</v>
      </c>
      <c r="D2997" s="59" t="s">
        <v>5993</v>
      </c>
      <c r="E2997" s="59">
        <v>4</v>
      </c>
      <c r="F2997" s="59" t="s">
        <v>9</v>
      </c>
    </row>
    <row r="2998" spans="1:6" x14ac:dyDescent="0.25">
      <c r="A2998" s="59" t="s">
        <v>5478</v>
      </c>
      <c r="B2998" s="59" t="s">
        <v>5479</v>
      </c>
      <c r="C2998" s="63" t="s">
        <v>5994</v>
      </c>
      <c r="D2998" s="59" t="s">
        <v>5995</v>
      </c>
      <c r="E2998" s="59">
        <v>5</v>
      </c>
      <c r="F2998" s="59" t="s">
        <v>20</v>
      </c>
    </row>
    <row r="2999" spans="1:6" x14ac:dyDescent="0.25">
      <c r="A2999" s="59" t="s">
        <v>5478</v>
      </c>
      <c r="B2999" s="59" t="s">
        <v>5479</v>
      </c>
      <c r="C2999" s="63" t="s">
        <v>5996</v>
      </c>
      <c r="D2999" s="59" t="s">
        <v>5997</v>
      </c>
      <c r="E2999" s="59">
        <v>5</v>
      </c>
      <c r="F2999" s="59" t="s">
        <v>20</v>
      </c>
    </row>
    <row r="3000" spans="1:6" x14ac:dyDescent="0.25">
      <c r="A3000" s="59" t="s">
        <v>5478</v>
      </c>
      <c r="B3000" s="59" t="s">
        <v>5479</v>
      </c>
      <c r="C3000" s="63" t="s">
        <v>5998</v>
      </c>
      <c r="D3000" s="59" t="s">
        <v>5999</v>
      </c>
      <c r="E3000" s="59">
        <v>5</v>
      </c>
      <c r="F3000" s="59" t="s">
        <v>20</v>
      </c>
    </row>
    <row r="3001" spans="1:6" x14ac:dyDescent="0.25">
      <c r="A3001" s="59" t="s">
        <v>5478</v>
      </c>
      <c r="B3001" s="59" t="s">
        <v>5479</v>
      </c>
      <c r="C3001" s="63" t="s">
        <v>6000</v>
      </c>
      <c r="D3001" s="59" t="s">
        <v>6001</v>
      </c>
      <c r="E3001" s="59">
        <v>5</v>
      </c>
      <c r="F3001" s="59" t="s">
        <v>20</v>
      </c>
    </row>
    <row r="3002" spans="1:6" x14ac:dyDescent="0.25">
      <c r="A3002" s="59" t="s">
        <v>5478</v>
      </c>
      <c r="B3002" s="59" t="s">
        <v>5479</v>
      </c>
      <c r="C3002" s="63" t="s">
        <v>6002</v>
      </c>
      <c r="D3002" s="59" t="s">
        <v>6003</v>
      </c>
      <c r="E3002" s="59">
        <v>4</v>
      </c>
      <c r="F3002" s="59" t="s">
        <v>9</v>
      </c>
    </row>
    <row r="3003" spans="1:6" x14ac:dyDescent="0.25">
      <c r="A3003" s="59" t="s">
        <v>5478</v>
      </c>
      <c r="B3003" s="59" t="s">
        <v>5479</v>
      </c>
      <c r="C3003" s="63" t="s">
        <v>6004</v>
      </c>
      <c r="D3003" s="59" t="s">
        <v>6005</v>
      </c>
      <c r="E3003" s="59">
        <v>5</v>
      </c>
      <c r="F3003" s="59" t="s">
        <v>20</v>
      </c>
    </row>
    <row r="3004" spans="1:6" x14ac:dyDescent="0.25">
      <c r="A3004" s="59" t="s">
        <v>5478</v>
      </c>
      <c r="B3004" s="59" t="s">
        <v>5479</v>
      </c>
      <c r="C3004" s="63" t="s">
        <v>6006</v>
      </c>
      <c r="D3004" s="59" t="s">
        <v>6007</v>
      </c>
      <c r="E3004" s="59">
        <v>5</v>
      </c>
      <c r="F3004" s="59" t="s">
        <v>20</v>
      </c>
    </row>
    <row r="3005" spans="1:6" x14ac:dyDescent="0.25">
      <c r="A3005" s="59" t="s">
        <v>5478</v>
      </c>
      <c r="B3005" s="59" t="s">
        <v>5479</v>
      </c>
      <c r="C3005" s="63" t="s">
        <v>6008</v>
      </c>
      <c r="D3005" s="59" t="s">
        <v>6009</v>
      </c>
      <c r="E3005" s="59">
        <v>5</v>
      </c>
      <c r="F3005" s="59" t="s">
        <v>20</v>
      </c>
    </row>
    <row r="3006" spans="1:6" x14ac:dyDescent="0.25">
      <c r="A3006" s="59" t="s">
        <v>5478</v>
      </c>
      <c r="B3006" s="59" t="s">
        <v>5479</v>
      </c>
      <c r="C3006" s="63" t="s">
        <v>6010</v>
      </c>
      <c r="D3006" s="59" t="s">
        <v>6011</v>
      </c>
      <c r="E3006" s="59">
        <v>5</v>
      </c>
      <c r="F3006" s="59" t="s">
        <v>20</v>
      </c>
    </row>
    <row r="3007" spans="1:6" x14ac:dyDescent="0.25">
      <c r="A3007" s="59" t="s">
        <v>5478</v>
      </c>
      <c r="B3007" s="59" t="s">
        <v>5479</v>
      </c>
      <c r="C3007" s="63" t="s">
        <v>6012</v>
      </c>
      <c r="D3007" s="59" t="s">
        <v>6013</v>
      </c>
      <c r="E3007" s="59">
        <v>5</v>
      </c>
      <c r="F3007" s="59" t="s">
        <v>20</v>
      </c>
    </row>
    <row r="3008" spans="1:6" x14ac:dyDescent="0.25">
      <c r="A3008" s="59" t="s">
        <v>5478</v>
      </c>
      <c r="B3008" s="59" t="s">
        <v>5479</v>
      </c>
      <c r="C3008" s="63" t="s">
        <v>6014</v>
      </c>
      <c r="D3008" s="59" t="s">
        <v>6015</v>
      </c>
      <c r="E3008" s="59">
        <v>4</v>
      </c>
      <c r="F3008" s="59" t="s">
        <v>20</v>
      </c>
    </row>
    <row r="3009" spans="1:6" x14ac:dyDescent="0.25">
      <c r="A3009" s="59" t="s">
        <v>5478</v>
      </c>
      <c r="B3009" s="59" t="s">
        <v>5479</v>
      </c>
      <c r="C3009" s="63" t="s">
        <v>6016</v>
      </c>
      <c r="D3009" s="59" t="s">
        <v>6017</v>
      </c>
      <c r="E3009" s="59">
        <v>3</v>
      </c>
      <c r="F3009" s="59" t="s">
        <v>9</v>
      </c>
    </row>
    <row r="3010" spans="1:6" x14ac:dyDescent="0.25">
      <c r="A3010" s="59" t="s">
        <v>5478</v>
      </c>
      <c r="B3010" s="59" t="s">
        <v>5479</v>
      </c>
      <c r="C3010" s="63" t="s">
        <v>6018</v>
      </c>
      <c r="D3010" s="59" t="s">
        <v>6019</v>
      </c>
      <c r="E3010" s="59">
        <v>4</v>
      </c>
      <c r="F3010" s="59" t="s">
        <v>9</v>
      </c>
    </row>
    <row r="3011" spans="1:6" x14ac:dyDescent="0.25">
      <c r="A3011" s="59" t="s">
        <v>5478</v>
      </c>
      <c r="B3011" s="59" t="s">
        <v>5479</v>
      </c>
      <c r="C3011" s="63" t="s">
        <v>6020</v>
      </c>
      <c r="D3011" s="59" t="s">
        <v>6021</v>
      </c>
      <c r="E3011" s="59">
        <v>5</v>
      </c>
      <c r="F3011" s="59" t="s">
        <v>9</v>
      </c>
    </row>
    <row r="3012" spans="1:6" x14ac:dyDescent="0.25">
      <c r="A3012" s="59" t="s">
        <v>5478</v>
      </c>
      <c r="B3012" s="59" t="s">
        <v>5479</v>
      </c>
      <c r="C3012" s="63" t="s">
        <v>6022</v>
      </c>
      <c r="D3012" s="59" t="s">
        <v>6023</v>
      </c>
      <c r="E3012" s="59">
        <v>6</v>
      </c>
      <c r="F3012" s="59" t="s">
        <v>9</v>
      </c>
    </row>
    <row r="3013" spans="1:6" x14ac:dyDescent="0.25">
      <c r="A3013" s="59" t="s">
        <v>5478</v>
      </c>
      <c r="B3013" s="59" t="s">
        <v>5479</v>
      </c>
      <c r="C3013" s="63" t="s">
        <v>6024</v>
      </c>
      <c r="D3013" s="59" t="s">
        <v>6025</v>
      </c>
      <c r="E3013" s="59">
        <v>7</v>
      </c>
      <c r="F3013" s="59" t="s">
        <v>20</v>
      </c>
    </row>
    <row r="3014" spans="1:6" x14ac:dyDescent="0.25">
      <c r="A3014" s="59" t="s">
        <v>5478</v>
      </c>
      <c r="B3014" s="59" t="s">
        <v>5479</v>
      </c>
      <c r="C3014" s="63" t="s">
        <v>6026</v>
      </c>
      <c r="D3014" s="59" t="s">
        <v>6027</v>
      </c>
      <c r="E3014" s="59">
        <v>7</v>
      </c>
      <c r="F3014" s="59" t="s">
        <v>20</v>
      </c>
    </row>
    <row r="3015" spans="1:6" x14ac:dyDescent="0.25">
      <c r="A3015" s="59" t="s">
        <v>5478</v>
      </c>
      <c r="B3015" s="59" t="s">
        <v>5479</v>
      </c>
      <c r="C3015" s="63" t="s">
        <v>6028</v>
      </c>
      <c r="D3015" s="59" t="s">
        <v>6029</v>
      </c>
      <c r="E3015" s="59">
        <v>7</v>
      </c>
      <c r="F3015" s="59" t="s">
        <v>20</v>
      </c>
    </row>
    <row r="3016" spans="1:6" x14ac:dyDescent="0.25">
      <c r="A3016" s="59" t="s">
        <v>5478</v>
      </c>
      <c r="B3016" s="59" t="s">
        <v>5479</v>
      </c>
      <c r="C3016" s="63" t="s">
        <v>6030</v>
      </c>
      <c r="D3016" s="59" t="s">
        <v>6031</v>
      </c>
      <c r="E3016" s="59">
        <v>6</v>
      </c>
      <c r="F3016" s="59" t="s">
        <v>20</v>
      </c>
    </row>
    <row r="3017" spans="1:6" x14ac:dyDescent="0.25">
      <c r="A3017" s="59" t="s">
        <v>5478</v>
      </c>
      <c r="B3017" s="59" t="s">
        <v>5479</v>
      </c>
      <c r="C3017" s="63" t="s">
        <v>6032</v>
      </c>
      <c r="D3017" s="59" t="s">
        <v>6033</v>
      </c>
      <c r="E3017" s="59">
        <v>6</v>
      </c>
      <c r="F3017" s="59" t="s">
        <v>20</v>
      </c>
    </row>
    <row r="3018" spans="1:6" x14ac:dyDescent="0.25">
      <c r="A3018" s="59" t="s">
        <v>5478</v>
      </c>
      <c r="B3018" s="59" t="s">
        <v>5479</v>
      </c>
      <c r="C3018" s="63" t="s">
        <v>6034</v>
      </c>
      <c r="D3018" s="59" t="s">
        <v>6035</v>
      </c>
      <c r="E3018" s="59">
        <v>5</v>
      </c>
      <c r="F3018" s="59" t="s">
        <v>9</v>
      </c>
    </row>
    <row r="3019" spans="1:6" x14ac:dyDescent="0.25">
      <c r="A3019" s="59" t="s">
        <v>5478</v>
      </c>
      <c r="B3019" s="59" t="s">
        <v>5479</v>
      </c>
      <c r="C3019" s="63" t="s">
        <v>6036</v>
      </c>
      <c r="D3019" s="59" t="s">
        <v>6037</v>
      </c>
      <c r="E3019" s="59">
        <v>6</v>
      </c>
      <c r="F3019" s="59" t="s">
        <v>9</v>
      </c>
    </row>
    <row r="3020" spans="1:6" x14ac:dyDescent="0.25">
      <c r="A3020" s="59" t="s">
        <v>5478</v>
      </c>
      <c r="B3020" s="59" t="s">
        <v>5479</v>
      </c>
      <c r="C3020" s="63" t="s">
        <v>6038</v>
      </c>
      <c r="D3020" s="59" t="s">
        <v>6039</v>
      </c>
      <c r="E3020" s="59">
        <v>7</v>
      </c>
      <c r="F3020" s="59" t="s">
        <v>20</v>
      </c>
    </row>
    <row r="3021" spans="1:6" x14ac:dyDescent="0.25">
      <c r="A3021" s="59" t="s">
        <v>5478</v>
      </c>
      <c r="B3021" s="59" t="s">
        <v>5479</v>
      </c>
      <c r="C3021" s="63" t="s">
        <v>6040</v>
      </c>
      <c r="D3021" s="59" t="s">
        <v>6041</v>
      </c>
      <c r="E3021" s="59">
        <v>7</v>
      </c>
      <c r="F3021" s="59" t="s">
        <v>20</v>
      </c>
    </row>
    <row r="3022" spans="1:6" x14ac:dyDescent="0.25">
      <c r="A3022" s="59" t="s">
        <v>5478</v>
      </c>
      <c r="B3022" s="59" t="s">
        <v>5479</v>
      </c>
      <c r="C3022" s="63" t="s">
        <v>6042</v>
      </c>
      <c r="D3022" s="59" t="s">
        <v>6043</v>
      </c>
      <c r="E3022" s="59">
        <v>7</v>
      </c>
      <c r="F3022" s="59" t="s">
        <v>20</v>
      </c>
    </row>
    <row r="3023" spans="1:6" x14ac:dyDescent="0.25">
      <c r="A3023" s="59" t="s">
        <v>5478</v>
      </c>
      <c r="B3023" s="59" t="s">
        <v>5479</v>
      </c>
      <c r="C3023" s="63" t="s">
        <v>6044</v>
      </c>
      <c r="D3023" s="59" t="s">
        <v>6045</v>
      </c>
      <c r="E3023" s="59">
        <v>7</v>
      </c>
      <c r="F3023" s="59" t="s">
        <v>20</v>
      </c>
    </row>
    <row r="3024" spans="1:6" x14ac:dyDescent="0.25">
      <c r="A3024" s="59" t="s">
        <v>5478</v>
      </c>
      <c r="B3024" s="59" t="s">
        <v>5479</v>
      </c>
      <c r="C3024" s="63" t="s">
        <v>6046</v>
      </c>
      <c r="D3024" s="59" t="s">
        <v>6047</v>
      </c>
      <c r="E3024" s="59">
        <v>6</v>
      </c>
      <c r="F3024" s="59" t="s">
        <v>20</v>
      </c>
    </row>
    <row r="3025" spans="1:6" x14ac:dyDescent="0.25">
      <c r="A3025" s="59" t="s">
        <v>5478</v>
      </c>
      <c r="B3025" s="59" t="s">
        <v>5479</v>
      </c>
      <c r="C3025" s="63" t="s">
        <v>6048</v>
      </c>
      <c r="D3025" s="59" t="s">
        <v>6049</v>
      </c>
      <c r="E3025" s="59">
        <v>6</v>
      </c>
      <c r="F3025" s="59" t="s">
        <v>20</v>
      </c>
    </row>
    <row r="3026" spans="1:6" x14ac:dyDescent="0.25">
      <c r="A3026" s="59" t="s">
        <v>5478</v>
      </c>
      <c r="B3026" s="59" t="s">
        <v>5479</v>
      </c>
      <c r="C3026" s="63" t="s">
        <v>6050</v>
      </c>
      <c r="D3026" s="59" t="s">
        <v>6051</v>
      </c>
      <c r="E3026" s="59">
        <v>5</v>
      </c>
      <c r="F3026" s="59" t="s">
        <v>20</v>
      </c>
    </row>
    <row r="3027" spans="1:6" x14ac:dyDescent="0.25">
      <c r="A3027" s="59" t="s">
        <v>5478</v>
      </c>
      <c r="B3027" s="59" t="s">
        <v>5479</v>
      </c>
      <c r="C3027" s="63" t="s">
        <v>6052</v>
      </c>
      <c r="D3027" s="59" t="s">
        <v>6053</v>
      </c>
      <c r="E3027" s="59">
        <v>4</v>
      </c>
      <c r="F3027" s="59" t="s">
        <v>9</v>
      </c>
    </row>
    <row r="3028" spans="1:6" x14ac:dyDescent="0.25">
      <c r="A3028" s="59" t="s">
        <v>5478</v>
      </c>
      <c r="B3028" s="59" t="s">
        <v>5479</v>
      </c>
      <c r="C3028" s="63" t="s">
        <v>6054</v>
      </c>
      <c r="D3028" s="59" t="s">
        <v>6055</v>
      </c>
      <c r="E3028" s="59">
        <v>5</v>
      </c>
      <c r="F3028" s="59" t="s">
        <v>9</v>
      </c>
    </row>
    <row r="3029" spans="1:6" x14ac:dyDescent="0.25">
      <c r="A3029" s="59" t="s">
        <v>5478</v>
      </c>
      <c r="B3029" s="59" t="s">
        <v>5479</v>
      </c>
      <c r="C3029" s="63" t="s">
        <v>6056</v>
      </c>
      <c r="D3029" s="59" t="s">
        <v>6057</v>
      </c>
      <c r="E3029" s="59">
        <v>6</v>
      </c>
      <c r="F3029" s="59" t="s">
        <v>9</v>
      </c>
    </row>
    <row r="3030" spans="1:6" x14ac:dyDescent="0.25">
      <c r="A3030" s="59" t="s">
        <v>5478</v>
      </c>
      <c r="B3030" s="59" t="s">
        <v>5479</v>
      </c>
      <c r="C3030" s="63" t="s">
        <v>6058</v>
      </c>
      <c r="D3030" s="59" t="s">
        <v>6059</v>
      </c>
      <c r="E3030" s="59">
        <v>7</v>
      </c>
      <c r="F3030" s="59" t="s">
        <v>20</v>
      </c>
    </row>
    <row r="3031" spans="1:6" x14ac:dyDescent="0.25">
      <c r="A3031" s="59" t="s">
        <v>5478</v>
      </c>
      <c r="B3031" s="59" t="s">
        <v>5479</v>
      </c>
      <c r="C3031" s="63" t="s">
        <v>6060</v>
      </c>
      <c r="D3031" s="59" t="s">
        <v>6061</v>
      </c>
      <c r="E3031" s="59">
        <v>7</v>
      </c>
      <c r="F3031" s="59" t="s">
        <v>20</v>
      </c>
    </row>
    <row r="3032" spans="1:6" x14ac:dyDescent="0.25">
      <c r="A3032" s="59" t="s">
        <v>5478</v>
      </c>
      <c r="B3032" s="59" t="s">
        <v>5479</v>
      </c>
      <c r="C3032" s="63" t="s">
        <v>6062</v>
      </c>
      <c r="D3032" s="59" t="s">
        <v>6063</v>
      </c>
      <c r="E3032" s="59">
        <v>7</v>
      </c>
      <c r="F3032" s="59" t="s">
        <v>20</v>
      </c>
    </row>
    <row r="3033" spans="1:6" x14ac:dyDescent="0.25">
      <c r="A3033" s="59" t="s">
        <v>5478</v>
      </c>
      <c r="B3033" s="59" t="s">
        <v>5479</v>
      </c>
      <c r="C3033" s="63" t="s">
        <v>6064</v>
      </c>
      <c r="D3033" s="59" t="s">
        <v>6065</v>
      </c>
      <c r="E3033" s="59">
        <v>6</v>
      </c>
      <c r="F3033" s="59" t="s">
        <v>20</v>
      </c>
    </row>
    <row r="3034" spans="1:6" x14ac:dyDescent="0.25">
      <c r="A3034" s="59" t="s">
        <v>5478</v>
      </c>
      <c r="B3034" s="59" t="s">
        <v>5479</v>
      </c>
      <c r="C3034" s="63" t="s">
        <v>6066</v>
      </c>
      <c r="D3034" s="59" t="s">
        <v>6067</v>
      </c>
      <c r="E3034" s="59">
        <v>6</v>
      </c>
      <c r="F3034" s="59" t="s">
        <v>9</v>
      </c>
    </row>
    <row r="3035" spans="1:6" x14ac:dyDescent="0.25">
      <c r="A3035" s="59" t="s">
        <v>5478</v>
      </c>
      <c r="B3035" s="59" t="s">
        <v>5479</v>
      </c>
      <c r="C3035" s="63" t="s">
        <v>6068</v>
      </c>
      <c r="D3035" s="59" t="s">
        <v>6069</v>
      </c>
      <c r="E3035" s="59">
        <v>7</v>
      </c>
      <c r="F3035" s="59" t="s">
        <v>20</v>
      </c>
    </row>
    <row r="3036" spans="1:6" x14ac:dyDescent="0.25">
      <c r="A3036" s="59" t="s">
        <v>5478</v>
      </c>
      <c r="B3036" s="59" t="s">
        <v>5479</v>
      </c>
      <c r="C3036" s="63" t="s">
        <v>6070</v>
      </c>
      <c r="D3036" s="59" t="s">
        <v>6071</v>
      </c>
      <c r="E3036" s="59">
        <v>7</v>
      </c>
      <c r="F3036" s="59" t="s">
        <v>20</v>
      </c>
    </row>
    <row r="3037" spans="1:6" x14ac:dyDescent="0.25">
      <c r="A3037" s="59" t="s">
        <v>5478</v>
      </c>
      <c r="B3037" s="59" t="s">
        <v>5479</v>
      </c>
      <c r="C3037" s="63" t="s">
        <v>6072</v>
      </c>
      <c r="D3037" s="59" t="s">
        <v>6073</v>
      </c>
      <c r="E3037" s="59">
        <v>6</v>
      </c>
      <c r="F3037" s="59" t="s">
        <v>20</v>
      </c>
    </row>
    <row r="3038" spans="1:6" x14ac:dyDescent="0.25">
      <c r="A3038" s="59" t="s">
        <v>5478</v>
      </c>
      <c r="B3038" s="59" t="s">
        <v>5479</v>
      </c>
      <c r="C3038" s="63" t="s">
        <v>6074</v>
      </c>
      <c r="D3038" s="59" t="s">
        <v>6075</v>
      </c>
      <c r="E3038" s="59">
        <v>6</v>
      </c>
      <c r="F3038" s="59" t="s">
        <v>20</v>
      </c>
    </row>
    <row r="3039" spans="1:6" x14ac:dyDescent="0.25">
      <c r="A3039" s="59" t="s">
        <v>5478</v>
      </c>
      <c r="B3039" s="59" t="s">
        <v>5479</v>
      </c>
      <c r="C3039" s="63" t="s">
        <v>6076</v>
      </c>
      <c r="D3039" s="59" t="s">
        <v>6077</v>
      </c>
      <c r="E3039" s="59">
        <v>6</v>
      </c>
      <c r="F3039" s="59" t="s">
        <v>20</v>
      </c>
    </row>
    <row r="3040" spans="1:6" x14ac:dyDescent="0.25">
      <c r="A3040" s="59" t="s">
        <v>5478</v>
      </c>
      <c r="B3040" s="59" t="s">
        <v>5479</v>
      </c>
      <c r="C3040" s="63" t="s">
        <v>6078</v>
      </c>
      <c r="D3040" s="59" t="s">
        <v>6079</v>
      </c>
      <c r="E3040" s="59">
        <v>5</v>
      </c>
      <c r="F3040" s="59" t="s">
        <v>9</v>
      </c>
    </row>
    <row r="3041" spans="1:6" x14ac:dyDescent="0.25">
      <c r="A3041" s="59" t="s">
        <v>5478</v>
      </c>
      <c r="B3041" s="59" t="s">
        <v>5479</v>
      </c>
      <c r="C3041" s="63" t="s">
        <v>6080</v>
      </c>
      <c r="D3041" s="59" t="s">
        <v>6081</v>
      </c>
      <c r="E3041" s="59">
        <v>6</v>
      </c>
      <c r="F3041" s="59" t="s">
        <v>9</v>
      </c>
    </row>
    <row r="3042" spans="1:6" x14ac:dyDescent="0.25">
      <c r="A3042" s="59" t="s">
        <v>5478</v>
      </c>
      <c r="B3042" s="59" t="s">
        <v>5479</v>
      </c>
      <c r="C3042" s="63" t="s">
        <v>6082</v>
      </c>
      <c r="D3042" s="59" t="s">
        <v>6083</v>
      </c>
      <c r="E3042" s="59">
        <v>7</v>
      </c>
      <c r="F3042" s="59" t="s">
        <v>20</v>
      </c>
    </row>
    <row r="3043" spans="1:6" x14ac:dyDescent="0.25">
      <c r="A3043" s="59" t="s">
        <v>5478</v>
      </c>
      <c r="B3043" s="59" t="s">
        <v>5479</v>
      </c>
      <c r="C3043" s="63" t="s">
        <v>6084</v>
      </c>
      <c r="D3043" s="59" t="s">
        <v>6085</v>
      </c>
      <c r="E3043" s="59">
        <v>7</v>
      </c>
      <c r="F3043" s="59" t="s">
        <v>20</v>
      </c>
    </row>
    <row r="3044" spans="1:6" x14ac:dyDescent="0.25">
      <c r="A3044" s="59" t="s">
        <v>5478</v>
      </c>
      <c r="B3044" s="59" t="s">
        <v>5479</v>
      </c>
      <c r="C3044" s="63" t="s">
        <v>6086</v>
      </c>
      <c r="D3044" s="59" t="s">
        <v>6087</v>
      </c>
      <c r="E3044" s="59">
        <v>7</v>
      </c>
      <c r="F3044" s="59" t="s">
        <v>20</v>
      </c>
    </row>
    <row r="3045" spans="1:6" x14ac:dyDescent="0.25">
      <c r="A3045" s="59" t="s">
        <v>5478</v>
      </c>
      <c r="B3045" s="59" t="s">
        <v>5479</v>
      </c>
      <c r="C3045" s="63" t="s">
        <v>6088</v>
      </c>
      <c r="D3045" s="59" t="s">
        <v>6089</v>
      </c>
      <c r="E3045" s="59">
        <v>6</v>
      </c>
      <c r="F3045" s="59" t="s">
        <v>20</v>
      </c>
    </row>
    <row r="3046" spans="1:6" x14ac:dyDescent="0.25">
      <c r="A3046" s="59" t="s">
        <v>5478</v>
      </c>
      <c r="B3046" s="59" t="s">
        <v>5479</v>
      </c>
      <c r="C3046" s="63" t="s">
        <v>6090</v>
      </c>
      <c r="D3046" s="59" t="s">
        <v>6091</v>
      </c>
      <c r="E3046" s="59">
        <v>6</v>
      </c>
      <c r="F3046" s="59" t="s">
        <v>20</v>
      </c>
    </row>
    <row r="3047" spans="1:6" x14ac:dyDescent="0.25">
      <c r="A3047" s="59" t="s">
        <v>5478</v>
      </c>
      <c r="B3047" s="59" t="s">
        <v>5479</v>
      </c>
      <c r="C3047" s="63" t="s">
        <v>6092</v>
      </c>
      <c r="D3047" s="59" t="s">
        <v>6093</v>
      </c>
      <c r="E3047" s="59">
        <v>6</v>
      </c>
      <c r="F3047" s="59" t="s">
        <v>20</v>
      </c>
    </row>
    <row r="3048" spans="1:6" x14ac:dyDescent="0.25">
      <c r="A3048" s="59" t="s">
        <v>5478</v>
      </c>
      <c r="B3048" s="59" t="s">
        <v>5479</v>
      </c>
      <c r="C3048" s="63" t="s">
        <v>6094</v>
      </c>
      <c r="D3048" s="59" t="s">
        <v>6095</v>
      </c>
      <c r="E3048" s="59">
        <v>6</v>
      </c>
      <c r="F3048" s="59" t="s">
        <v>20</v>
      </c>
    </row>
    <row r="3049" spans="1:6" x14ac:dyDescent="0.25">
      <c r="A3049" s="59" t="s">
        <v>5478</v>
      </c>
      <c r="B3049" s="59" t="s">
        <v>5479</v>
      </c>
      <c r="C3049" s="63" t="s">
        <v>6096</v>
      </c>
      <c r="D3049" s="59" t="s">
        <v>6097</v>
      </c>
      <c r="E3049" s="59">
        <v>4</v>
      </c>
      <c r="F3049" s="59" t="s">
        <v>9</v>
      </c>
    </row>
    <row r="3050" spans="1:6" x14ac:dyDescent="0.25">
      <c r="A3050" s="59" t="s">
        <v>5478</v>
      </c>
      <c r="B3050" s="59" t="s">
        <v>5479</v>
      </c>
      <c r="C3050" s="63" t="s">
        <v>6098</v>
      </c>
      <c r="D3050" s="59" t="s">
        <v>6099</v>
      </c>
      <c r="E3050" s="59">
        <v>5</v>
      </c>
      <c r="F3050" s="59" t="s">
        <v>20</v>
      </c>
    </row>
    <row r="3051" spans="1:6" x14ac:dyDescent="0.25">
      <c r="A3051" s="59" t="s">
        <v>5478</v>
      </c>
      <c r="B3051" s="59" t="s">
        <v>5479</v>
      </c>
      <c r="C3051" s="63" t="s">
        <v>6100</v>
      </c>
      <c r="D3051" s="59" t="s">
        <v>6101</v>
      </c>
      <c r="E3051" s="59">
        <v>5</v>
      </c>
      <c r="F3051" s="59" t="s">
        <v>20</v>
      </c>
    </row>
    <row r="3052" spans="1:6" x14ac:dyDescent="0.25">
      <c r="A3052" s="59" t="s">
        <v>5478</v>
      </c>
      <c r="B3052" s="59" t="s">
        <v>5479</v>
      </c>
      <c r="C3052" s="63" t="s">
        <v>6102</v>
      </c>
      <c r="D3052" s="59" t="s">
        <v>6103</v>
      </c>
      <c r="E3052" s="59">
        <v>5</v>
      </c>
      <c r="F3052" s="59" t="s">
        <v>20</v>
      </c>
    </row>
    <row r="3053" spans="1:6" x14ac:dyDescent="0.25">
      <c r="A3053" s="59" t="s">
        <v>5478</v>
      </c>
      <c r="B3053" s="59" t="s">
        <v>5479</v>
      </c>
      <c r="C3053" s="63" t="s">
        <v>6104</v>
      </c>
      <c r="D3053" s="59" t="s">
        <v>6105</v>
      </c>
      <c r="E3053" s="59">
        <v>5</v>
      </c>
      <c r="F3053" s="59" t="s">
        <v>20</v>
      </c>
    </row>
    <row r="3054" spans="1:6" x14ac:dyDescent="0.25">
      <c r="A3054" s="59" t="s">
        <v>5478</v>
      </c>
      <c r="B3054" s="59" t="s">
        <v>5479</v>
      </c>
      <c r="C3054" s="63" t="s">
        <v>6106</v>
      </c>
      <c r="D3054" s="59" t="s">
        <v>6107</v>
      </c>
      <c r="E3054" s="59">
        <v>4</v>
      </c>
      <c r="F3054" s="59" t="s">
        <v>20</v>
      </c>
    </row>
    <row r="3055" spans="1:6" x14ac:dyDescent="0.25">
      <c r="A3055" s="59" t="s">
        <v>5478</v>
      </c>
      <c r="B3055" s="59" t="s">
        <v>5479</v>
      </c>
      <c r="C3055" s="63" t="s">
        <v>6108</v>
      </c>
      <c r="D3055" s="59" t="s">
        <v>6109</v>
      </c>
      <c r="E3055" s="59">
        <v>3</v>
      </c>
      <c r="F3055" s="59" t="s">
        <v>20</v>
      </c>
    </row>
    <row r="3056" spans="1:6" x14ac:dyDescent="0.25">
      <c r="A3056" s="59" t="s">
        <v>5478</v>
      </c>
      <c r="B3056" s="59" t="s">
        <v>5479</v>
      </c>
      <c r="C3056" s="63" t="s">
        <v>6110</v>
      </c>
      <c r="D3056" s="59" t="s">
        <v>6111</v>
      </c>
      <c r="E3056" s="59">
        <v>3</v>
      </c>
      <c r="F3056" s="59" t="s">
        <v>20</v>
      </c>
    </row>
    <row r="3057" spans="1:6" x14ac:dyDescent="0.25">
      <c r="A3057" s="59" t="s">
        <v>5478</v>
      </c>
      <c r="B3057" s="59" t="s">
        <v>5479</v>
      </c>
      <c r="C3057" s="63" t="s">
        <v>6112</v>
      </c>
      <c r="D3057" s="59" t="s">
        <v>6113</v>
      </c>
      <c r="E3057" s="59">
        <v>2</v>
      </c>
      <c r="F3057" s="59" t="s">
        <v>9</v>
      </c>
    </row>
    <row r="3058" spans="1:6" x14ac:dyDescent="0.25">
      <c r="A3058" s="59" t="s">
        <v>5478</v>
      </c>
      <c r="B3058" s="59" t="s">
        <v>5479</v>
      </c>
      <c r="C3058" s="63" t="s">
        <v>6114</v>
      </c>
      <c r="D3058" s="59" t="s">
        <v>6115</v>
      </c>
      <c r="E3058" s="59">
        <v>3</v>
      </c>
      <c r="F3058" s="59" t="s">
        <v>9</v>
      </c>
    </row>
    <row r="3059" spans="1:6" x14ac:dyDescent="0.25">
      <c r="A3059" s="59" t="s">
        <v>5478</v>
      </c>
      <c r="B3059" s="59" t="s">
        <v>5479</v>
      </c>
      <c r="C3059" s="63" t="s">
        <v>6116</v>
      </c>
      <c r="D3059" s="59" t="s">
        <v>6117</v>
      </c>
      <c r="E3059" s="59">
        <v>4</v>
      </c>
      <c r="F3059" s="59" t="s">
        <v>20</v>
      </c>
    </row>
    <row r="3060" spans="1:6" x14ac:dyDescent="0.25">
      <c r="A3060" s="59" t="s">
        <v>5478</v>
      </c>
      <c r="B3060" s="59" t="s">
        <v>5479</v>
      </c>
      <c r="C3060" s="63" t="s">
        <v>6118</v>
      </c>
      <c r="D3060" s="59" t="s">
        <v>6119</v>
      </c>
      <c r="E3060" s="59">
        <v>4</v>
      </c>
      <c r="F3060" s="59" t="s">
        <v>20</v>
      </c>
    </row>
    <row r="3061" spans="1:6" x14ac:dyDescent="0.25">
      <c r="A3061" s="59" t="s">
        <v>5478</v>
      </c>
      <c r="B3061" s="59" t="s">
        <v>5479</v>
      </c>
      <c r="C3061" s="63" t="s">
        <v>6120</v>
      </c>
      <c r="D3061" s="59" t="s">
        <v>6121</v>
      </c>
      <c r="E3061" s="59">
        <v>3</v>
      </c>
      <c r="F3061" s="59" t="s">
        <v>9</v>
      </c>
    </row>
    <row r="3062" spans="1:6" x14ac:dyDescent="0.25">
      <c r="A3062" s="59" t="s">
        <v>5478</v>
      </c>
      <c r="B3062" s="59" t="s">
        <v>5479</v>
      </c>
      <c r="C3062" s="63" t="s">
        <v>6122</v>
      </c>
      <c r="D3062" s="59" t="s">
        <v>6123</v>
      </c>
      <c r="E3062" s="59">
        <v>4</v>
      </c>
      <c r="F3062" s="59" t="s">
        <v>20</v>
      </c>
    </row>
    <row r="3063" spans="1:6" x14ac:dyDescent="0.25">
      <c r="A3063" s="59" t="s">
        <v>5478</v>
      </c>
      <c r="B3063" s="59" t="s">
        <v>5479</v>
      </c>
      <c r="C3063" s="63" t="s">
        <v>6124</v>
      </c>
      <c r="D3063" s="59" t="s">
        <v>6125</v>
      </c>
      <c r="E3063" s="59">
        <v>4</v>
      </c>
      <c r="F3063" s="59" t="s">
        <v>20</v>
      </c>
    </row>
    <row r="3064" spans="1:6" x14ac:dyDescent="0.25">
      <c r="A3064" s="59" t="s">
        <v>5478</v>
      </c>
      <c r="B3064" s="59" t="s">
        <v>5479</v>
      </c>
      <c r="C3064" s="63" t="s">
        <v>6126</v>
      </c>
      <c r="D3064" s="59" t="s">
        <v>6127</v>
      </c>
      <c r="E3064" s="59">
        <v>4</v>
      </c>
      <c r="F3064" s="59" t="s">
        <v>20</v>
      </c>
    </row>
    <row r="3065" spans="1:6" x14ac:dyDescent="0.25">
      <c r="A3065" s="59" t="s">
        <v>5478</v>
      </c>
      <c r="B3065" s="59" t="s">
        <v>5479</v>
      </c>
      <c r="C3065" s="63" t="s">
        <v>6128</v>
      </c>
      <c r="D3065" s="59" t="s">
        <v>6129</v>
      </c>
      <c r="E3065" s="59">
        <v>3</v>
      </c>
      <c r="F3065" s="59" t="s">
        <v>9</v>
      </c>
    </row>
    <row r="3066" spans="1:6" x14ac:dyDescent="0.25">
      <c r="A3066" s="59" t="s">
        <v>5478</v>
      </c>
      <c r="B3066" s="59" t="s">
        <v>5479</v>
      </c>
      <c r="C3066" s="63" t="s">
        <v>6130</v>
      </c>
      <c r="D3066" s="59" t="s">
        <v>6131</v>
      </c>
      <c r="E3066" s="59">
        <v>4</v>
      </c>
      <c r="F3066" s="59" t="s">
        <v>9</v>
      </c>
    </row>
    <row r="3067" spans="1:6" x14ac:dyDescent="0.25">
      <c r="A3067" s="59" t="s">
        <v>5478</v>
      </c>
      <c r="B3067" s="59" t="s">
        <v>5479</v>
      </c>
      <c r="C3067" s="63" t="s">
        <v>6132</v>
      </c>
      <c r="D3067" s="59" t="s">
        <v>6133</v>
      </c>
      <c r="E3067" s="59">
        <v>5</v>
      </c>
      <c r="F3067" s="59" t="s">
        <v>20</v>
      </c>
    </row>
    <row r="3068" spans="1:6" x14ac:dyDescent="0.25">
      <c r="A3068" s="59" t="s">
        <v>5478</v>
      </c>
      <c r="B3068" s="59" t="s">
        <v>5479</v>
      </c>
      <c r="C3068" s="63" t="s">
        <v>6134</v>
      </c>
      <c r="D3068" s="59" t="s">
        <v>6135</v>
      </c>
      <c r="E3068" s="59">
        <v>5</v>
      </c>
      <c r="F3068" s="59" t="s">
        <v>20</v>
      </c>
    </row>
    <row r="3069" spans="1:6" x14ac:dyDescent="0.25">
      <c r="A3069" s="59" t="s">
        <v>5478</v>
      </c>
      <c r="B3069" s="59" t="s">
        <v>5479</v>
      </c>
      <c r="C3069" s="63" t="s">
        <v>6136</v>
      </c>
      <c r="D3069" s="59" t="s">
        <v>6137</v>
      </c>
      <c r="E3069" s="59">
        <v>5</v>
      </c>
      <c r="F3069" s="59" t="s">
        <v>20</v>
      </c>
    </row>
    <row r="3070" spans="1:6" x14ac:dyDescent="0.25">
      <c r="A3070" s="59" t="s">
        <v>5478</v>
      </c>
      <c r="B3070" s="59" t="s">
        <v>5479</v>
      </c>
      <c r="C3070" s="63" t="s">
        <v>6138</v>
      </c>
      <c r="D3070" s="59" t="s">
        <v>6139</v>
      </c>
      <c r="E3070" s="59">
        <v>4</v>
      </c>
      <c r="F3070" s="59" t="s">
        <v>20</v>
      </c>
    </row>
    <row r="3071" spans="1:6" x14ac:dyDescent="0.25">
      <c r="A3071" s="59" t="s">
        <v>5478</v>
      </c>
      <c r="B3071" s="59" t="s">
        <v>5479</v>
      </c>
      <c r="C3071" s="63" t="s">
        <v>6140</v>
      </c>
      <c r="D3071" s="59" t="s">
        <v>6141</v>
      </c>
      <c r="E3071" s="59">
        <v>4</v>
      </c>
      <c r="F3071" s="59" t="s">
        <v>20</v>
      </c>
    </row>
    <row r="3072" spans="1:6" x14ac:dyDescent="0.25">
      <c r="A3072" s="59" t="s">
        <v>5478</v>
      </c>
      <c r="B3072" s="59" t="s">
        <v>5479</v>
      </c>
      <c r="C3072" s="63" t="s">
        <v>6142</v>
      </c>
      <c r="D3072" s="59" t="s">
        <v>6143</v>
      </c>
      <c r="E3072" s="59">
        <v>3</v>
      </c>
      <c r="F3072" s="59" t="s">
        <v>9</v>
      </c>
    </row>
    <row r="3073" spans="1:6" x14ac:dyDescent="0.25">
      <c r="A3073" s="59" t="s">
        <v>5478</v>
      </c>
      <c r="B3073" s="59" t="s">
        <v>5479</v>
      </c>
      <c r="C3073" s="63" t="s">
        <v>6144</v>
      </c>
      <c r="D3073" s="59" t="s">
        <v>6145</v>
      </c>
      <c r="E3073" s="59">
        <v>4</v>
      </c>
      <c r="F3073" s="59" t="s">
        <v>20</v>
      </c>
    </row>
    <row r="3074" spans="1:6" x14ac:dyDescent="0.25">
      <c r="A3074" s="59" t="s">
        <v>5478</v>
      </c>
      <c r="B3074" s="59" t="s">
        <v>5479</v>
      </c>
      <c r="C3074" s="63" t="s">
        <v>6146</v>
      </c>
      <c r="D3074" s="59" t="s">
        <v>6147</v>
      </c>
      <c r="E3074" s="59">
        <v>4</v>
      </c>
      <c r="F3074" s="59" t="s">
        <v>20</v>
      </c>
    </row>
    <row r="3075" spans="1:6" x14ac:dyDescent="0.25">
      <c r="A3075" s="59" t="s">
        <v>5478</v>
      </c>
      <c r="B3075" s="59" t="s">
        <v>5479</v>
      </c>
      <c r="C3075" s="63" t="s">
        <v>6148</v>
      </c>
      <c r="D3075" s="59" t="s">
        <v>6149</v>
      </c>
      <c r="E3075" s="59">
        <v>3</v>
      </c>
      <c r="F3075" s="59" t="s">
        <v>20</v>
      </c>
    </row>
    <row r="3076" spans="1:6" x14ac:dyDescent="0.25">
      <c r="A3076" s="59" t="s">
        <v>5478</v>
      </c>
      <c r="B3076" s="59" t="s">
        <v>5479</v>
      </c>
      <c r="C3076" s="63" t="s">
        <v>6150</v>
      </c>
      <c r="D3076" s="59" t="s">
        <v>6151</v>
      </c>
      <c r="E3076" s="59">
        <v>3</v>
      </c>
      <c r="F3076" s="59" t="s">
        <v>20</v>
      </c>
    </row>
    <row r="3077" spans="1:6" x14ac:dyDescent="0.25">
      <c r="A3077" s="59" t="s">
        <v>5478</v>
      </c>
      <c r="B3077" s="59" t="s">
        <v>5479</v>
      </c>
      <c r="C3077" s="63" t="s">
        <v>6152</v>
      </c>
      <c r="D3077" s="59" t="s">
        <v>6153</v>
      </c>
      <c r="E3077" s="59">
        <v>3</v>
      </c>
      <c r="F3077" s="59" t="s">
        <v>20</v>
      </c>
    </row>
    <row r="3078" spans="1:6" x14ac:dyDescent="0.25">
      <c r="A3078" s="59" t="s">
        <v>5478</v>
      </c>
      <c r="B3078" s="59" t="s">
        <v>5479</v>
      </c>
      <c r="C3078" s="63" t="s">
        <v>6154</v>
      </c>
      <c r="D3078" s="59" t="s">
        <v>6155</v>
      </c>
      <c r="E3078" s="59">
        <v>2</v>
      </c>
      <c r="F3078" s="59" t="s">
        <v>9</v>
      </c>
    </row>
    <row r="3079" spans="1:6" x14ac:dyDescent="0.25">
      <c r="A3079" s="59" t="s">
        <v>5478</v>
      </c>
      <c r="B3079" s="59" t="s">
        <v>5479</v>
      </c>
      <c r="C3079" s="63" t="s">
        <v>6156</v>
      </c>
      <c r="D3079" s="59" t="s">
        <v>6157</v>
      </c>
      <c r="E3079" s="59">
        <v>3</v>
      </c>
      <c r="F3079" s="59" t="s">
        <v>9</v>
      </c>
    </row>
    <row r="3080" spans="1:6" x14ac:dyDescent="0.25">
      <c r="A3080" s="59" t="s">
        <v>5478</v>
      </c>
      <c r="B3080" s="59" t="s">
        <v>5479</v>
      </c>
      <c r="C3080" s="63" t="s">
        <v>6158</v>
      </c>
      <c r="D3080" s="59" t="s">
        <v>6159</v>
      </c>
      <c r="E3080" s="59">
        <v>4</v>
      </c>
      <c r="F3080" s="59" t="s">
        <v>9</v>
      </c>
    </row>
    <row r="3081" spans="1:6" x14ac:dyDescent="0.25">
      <c r="A3081" s="59" t="s">
        <v>5478</v>
      </c>
      <c r="B3081" s="59" t="s">
        <v>5479</v>
      </c>
      <c r="C3081" s="63" t="s">
        <v>6160</v>
      </c>
      <c r="D3081" s="59" t="s">
        <v>6161</v>
      </c>
      <c r="E3081" s="59">
        <v>5</v>
      </c>
      <c r="F3081" s="59" t="s">
        <v>20</v>
      </c>
    </row>
    <row r="3082" spans="1:6" x14ac:dyDescent="0.25">
      <c r="A3082" s="59" t="s">
        <v>5478</v>
      </c>
      <c r="B3082" s="59" t="s">
        <v>5479</v>
      </c>
      <c r="C3082" s="63" t="s">
        <v>6162</v>
      </c>
      <c r="D3082" s="59" t="s">
        <v>6163</v>
      </c>
      <c r="E3082" s="59">
        <v>5</v>
      </c>
      <c r="F3082" s="59" t="s">
        <v>20</v>
      </c>
    </row>
    <row r="3083" spans="1:6" x14ac:dyDescent="0.25">
      <c r="A3083" s="59" t="s">
        <v>5478</v>
      </c>
      <c r="B3083" s="59" t="s">
        <v>5479</v>
      </c>
      <c r="C3083" s="63" t="s">
        <v>6164</v>
      </c>
      <c r="D3083" s="59" t="s">
        <v>6165</v>
      </c>
      <c r="E3083" s="59">
        <v>5</v>
      </c>
      <c r="F3083" s="59" t="s">
        <v>20</v>
      </c>
    </row>
    <row r="3084" spans="1:6" x14ac:dyDescent="0.25">
      <c r="A3084" s="59" t="s">
        <v>5478</v>
      </c>
      <c r="B3084" s="59" t="s">
        <v>5479</v>
      </c>
      <c r="C3084" s="63" t="s">
        <v>6166</v>
      </c>
      <c r="D3084" s="59" t="s">
        <v>6167</v>
      </c>
      <c r="E3084" s="59">
        <v>5</v>
      </c>
      <c r="F3084" s="59" t="s">
        <v>20</v>
      </c>
    </row>
    <row r="3085" spans="1:6" x14ac:dyDescent="0.25">
      <c r="A3085" s="59" t="s">
        <v>5478</v>
      </c>
      <c r="B3085" s="59" t="s">
        <v>5479</v>
      </c>
      <c r="C3085" s="63" t="s">
        <v>6168</v>
      </c>
      <c r="D3085" s="59" t="s">
        <v>6169</v>
      </c>
      <c r="E3085" s="59">
        <v>5</v>
      </c>
      <c r="F3085" s="59" t="s">
        <v>20</v>
      </c>
    </row>
    <row r="3086" spans="1:6" x14ac:dyDescent="0.25">
      <c r="A3086" s="59" t="s">
        <v>5478</v>
      </c>
      <c r="B3086" s="59" t="s">
        <v>5479</v>
      </c>
      <c r="C3086" s="63" t="s">
        <v>6170</v>
      </c>
      <c r="D3086" s="59" t="s">
        <v>6171</v>
      </c>
      <c r="E3086" s="59">
        <v>4</v>
      </c>
      <c r="F3086" s="59" t="s">
        <v>9</v>
      </c>
    </row>
    <row r="3087" spans="1:6" x14ac:dyDescent="0.25">
      <c r="A3087" s="59" t="s">
        <v>5478</v>
      </c>
      <c r="B3087" s="59" t="s">
        <v>5479</v>
      </c>
      <c r="C3087" s="63" t="s">
        <v>6172</v>
      </c>
      <c r="D3087" s="59" t="s">
        <v>6173</v>
      </c>
      <c r="E3087" s="59">
        <v>5</v>
      </c>
      <c r="F3087" s="59" t="s">
        <v>9</v>
      </c>
    </row>
    <row r="3088" spans="1:6" x14ac:dyDescent="0.25">
      <c r="A3088" s="59" t="s">
        <v>5478</v>
      </c>
      <c r="B3088" s="59" t="s">
        <v>5479</v>
      </c>
      <c r="C3088" s="63" t="s">
        <v>6174</v>
      </c>
      <c r="D3088" s="59" t="s">
        <v>6175</v>
      </c>
      <c r="E3088" s="59">
        <v>6</v>
      </c>
      <c r="F3088" s="59" t="s">
        <v>9</v>
      </c>
    </row>
    <row r="3089" spans="1:6" x14ac:dyDescent="0.25">
      <c r="A3089" s="59" t="s">
        <v>5478</v>
      </c>
      <c r="B3089" s="59" t="s">
        <v>5479</v>
      </c>
      <c r="C3089" s="63" t="s">
        <v>6176</v>
      </c>
      <c r="D3089" s="59" t="s">
        <v>6177</v>
      </c>
      <c r="E3089" s="59">
        <v>7</v>
      </c>
      <c r="F3089" s="59" t="s">
        <v>20</v>
      </c>
    </row>
    <row r="3090" spans="1:6" x14ac:dyDescent="0.25">
      <c r="A3090" s="59" t="s">
        <v>5478</v>
      </c>
      <c r="B3090" s="59" t="s">
        <v>5479</v>
      </c>
      <c r="C3090" s="63" t="s">
        <v>6178</v>
      </c>
      <c r="D3090" s="59" t="s">
        <v>6179</v>
      </c>
      <c r="E3090" s="59">
        <v>7</v>
      </c>
      <c r="F3090" s="59" t="s">
        <v>20</v>
      </c>
    </row>
    <row r="3091" spans="1:6" x14ac:dyDescent="0.25">
      <c r="A3091" s="59" t="s">
        <v>5478</v>
      </c>
      <c r="B3091" s="59" t="s">
        <v>5479</v>
      </c>
      <c r="C3091" s="63" t="s">
        <v>6180</v>
      </c>
      <c r="D3091" s="59" t="s">
        <v>6181</v>
      </c>
      <c r="E3091" s="59">
        <v>6</v>
      </c>
      <c r="F3091" s="59" t="s">
        <v>9</v>
      </c>
    </row>
    <row r="3092" spans="1:6" x14ac:dyDescent="0.25">
      <c r="A3092" s="59" t="s">
        <v>5478</v>
      </c>
      <c r="B3092" s="59" t="s">
        <v>5479</v>
      </c>
      <c r="C3092" s="63" t="s">
        <v>6182</v>
      </c>
      <c r="D3092" s="59" t="s">
        <v>6183</v>
      </c>
      <c r="E3092" s="59">
        <v>7</v>
      </c>
      <c r="F3092" s="59" t="s">
        <v>20</v>
      </c>
    </row>
    <row r="3093" spans="1:6" x14ac:dyDescent="0.25">
      <c r="A3093" s="59" t="s">
        <v>5478</v>
      </c>
      <c r="B3093" s="59" t="s">
        <v>5479</v>
      </c>
      <c r="C3093" s="63" t="s">
        <v>6184</v>
      </c>
      <c r="D3093" s="59" t="s">
        <v>6185</v>
      </c>
      <c r="E3093" s="59">
        <v>7</v>
      </c>
      <c r="F3093" s="59" t="s">
        <v>20</v>
      </c>
    </row>
    <row r="3094" spans="1:6" x14ac:dyDescent="0.25">
      <c r="A3094" s="59" t="s">
        <v>5478</v>
      </c>
      <c r="B3094" s="59" t="s">
        <v>5479</v>
      </c>
      <c r="C3094" s="63" t="s">
        <v>6186</v>
      </c>
      <c r="D3094" s="59" t="s">
        <v>6187</v>
      </c>
      <c r="E3094" s="59">
        <v>6</v>
      </c>
      <c r="F3094" s="59" t="s">
        <v>20</v>
      </c>
    </row>
    <row r="3095" spans="1:6" x14ac:dyDescent="0.25">
      <c r="A3095" s="59" t="s">
        <v>5478</v>
      </c>
      <c r="B3095" s="59" t="s">
        <v>5479</v>
      </c>
      <c r="C3095" s="63" t="s">
        <v>6188</v>
      </c>
      <c r="D3095" s="59" t="s">
        <v>6189</v>
      </c>
      <c r="E3095" s="59">
        <v>5</v>
      </c>
      <c r="F3095" s="59" t="s">
        <v>9</v>
      </c>
    </row>
    <row r="3096" spans="1:6" x14ac:dyDescent="0.25">
      <c r="A3096" s="59" t="s">
        <v>5478</v>
      </c>
      <c r="B3096" s="59" t="s">
        <v>5479</v>
      </c>
      <c r="C3096" s="63" t="s">
        <v>6190</v>
      </c>
      <c r="D3096" s="59" t="s">
        <v>6191</v>
      </c>
      <c r="E3096" s="59">
        <v>6</v>
      </c>
      <c r="F3096" s="59" t="s">
        <v>20</v>
      </c>
    </row>
    <row r="3097" spans="1:6" x14ac:dyDescent="0.25">
      <c r="A3097" s="59" t="s">
        <v>5478</v>
      </c>
      <c r="B3097" s="59" t="s">
        <v>5479</v>
      </c>
      <c r="C3097" s="63" t="s">
        <v>6192</v>
      </c>
      <c r="D3097" s="59" t="s">
        <v>6193</v>
      </c>
      <c r="E3097" s="59">
        <v>6</v>
      </c>
      <c r="F3097" s="59" t="s">
        <v>20</v>
      </c>
    </row>
    <row r="3098" spans="1:6" x14ac:dyDescent="0.25">
      <c r="A3098" s="59" t="s">
        <v>5478</v>
      </c>
      <c r="B3098" s="59" t="s">
        <v>5479</v>
      </c>
      <c r="C3098" s="63" t="s">
        <v>6194</v>
      </c>
      <c r="D3098" s="59" t="s">
        <v>6195</v>
      </c>
      <c r="E3098" s="59">
        <v>6</v>
      </c>
      <c r="F3098" s="59" t="s">
        <v>9</v>
      </c>
    </row>
    <row r="3099" spans="1:6" x14ac:dyDescent="0.25">
      <c r="A3099" s="59" t="s">
        <v>5478</v>
      </c>
      <c r="B3099" s="59" t="s">
        <v>5479</v>
      </c>
      <c r="C3099" s="63" t="s">
        <v>6196</v>
      </c>
      <c r="D3099" s="59" t="s">
        <v>6197</v>
      </c>
      <c r="E3099" s="59">
        <v>7</v>
      </c>
      <c r="F3099" s="59" t="s">
        <v>20</v>
      </c>
    </row>
    <row r="3100" spans="1:6" x14ac:dyDescent="0.25">
      <c r="A3100" s="59" t="s">
        <v>5478</v>
      </c>
      <c r="B3100" s="59" t="s">
        <v>5479</v>
      </c>
      <c r="C3100" s="63" t="s">
        <v>6198</v>
      </c>
      <c r="D3100" s="59" t="s">
        <v>6199</v>
      </c>
      <c r="E3100" s="59">
        <v>7</v>
      </c>
      <c r="F3100" s="59" t="s">
        <v>20</v>
      </c>
    </row>
    <row r="3101" spans="1:6" x14ac:dyDescent="0.25">
      <c r="A3101" s="59" t="s">
        <v>5478</v>
      </c>
      <c r="B3101" s="59" t="s">
        <v>5479</v>
      </c>
      <c r="C3101" s="63" t="s">
        <v>6200</v>
      </c>
      <c r="D3101" s="59" t="s">
        <v>6201</v>
      </c>
      <c r="E3101" s="59">
        <v>6</v>
      </c>
      <c r="F3101" s="59" t="s">
        <v>20</v>
      </c>
    </row>
    <row r="3102" spans="1:6" x14ac:dyDescent="0.25">
      <c r="A3102" s="59" t="s">
        <v>5478</v>
      </c>
      <c r="B3102" s="59" t="s">
        <v>5479</v>
      </c>
      <c r="C3102" s="63" t="s">
        <v>6202</v>
      </c>
      <c r="D3102" s="59" t="s">
        <v>6203</v>
      </c>
      <c r="E3102" s="59">
        <v>6</v>
      </c>
      <c r="F3102" s="59" t="s">
        <v>20</v>
      </c>
    </row>
    <row r="3103" spans="1:6" x14ac:dyDescent="0.25">
      <c r="A3103" s="59" t="s">
        <v>5478</v>
      </c>
      <c r="B3103" s="59" t="s">
        <v>5479</v>
      </c>
      <c r="C3103" s="63" t="s">
        <v>6204</v>
      </c>
      <c r="D3103" s="59" t="s">
        <v>6205</v>
      </c>
      <c r="E3103" s="59">
        <v>6</v>
      </c>
      <c r="F3103" s="59" t="s">
        <v>20</v>
      </c>
    </row>
    <row r="3104" spans="1:6" x14ac:dyDescent="0.25">
      <c r="A3104" s="59" t="s">
        <v>5478</v>
      </c>
      <c r="B3104" s="59" t="s">
        <v>5479</v>
      </c>
      <c r="C3104" s="63" t="s">
        <v>6206</v>
      </c>
      <c r="D3104" s="59" t="s">
        <v>6207</v>
      </c>
      <c r="E3104" s="59">
        <v>5</v>
      </c>
      <c r="F3104" s="59" t="s">
        <v>20</v>
      </c>
    </row>
    <row r="3105" spans="1:6" x14ac:dyDescent="0.25">
      <c r="A3105" s="59" t="s">
        <v>5478</v>
      </c>
      <c r="B3105" s="59" t="s">
        <v>5479</v>
      </c>
      <c r="C3105" s="63" t="s">
        <v>6208</v>
      </c>
      <c r="D3105" s="59" t="s">
        <v>6209</v>
      </c>
      <c r="E3105" s="59">
        <v>5</v>
      </c>
      <c r="F3105" s="59" t="s">
        <v>20</v>
      </c>
    </row>
    <row r="3106" spans="1:6" x14ac:dyDescent="0.25">
      <c r="A3106" s="59" t="s">
        <v>5478</v>
      </c>
      <c r="B3106" s="59" t="s">
        <v>5479</v>
      </c>
      <c r="C3106" s="63" t="s">
        <v>6210</v>
      </c>
      <c r="D3106" s="59" t="s">
        <v>6211</v>
      </c>
      <c r="E3106" s="59">
        <v>4</v>
      </c>
      <c r="F3106" s="59" t="s">
        <v>9</v>
      </c>
    </row>
    <row r="3107" spans="1:6" x14ac:dyDescent="0.25">
      <c r="A3107" s="59" t="s">
        <v>5478</v>
      </c>
      <c r="B3107" s="59" t="s">
        <v>5479</v>
      </c>
      <c r="C3107" s="63" t="s">
        <v>6212</v>
      </c>
      <c r="D3107" s="59" t="s">
        <v>6213</v>
      </c>
      <c r="E3107" s="59">
        <v>5</v>
      </c>
      <c r="F3107" s="59" t="s">
        <v>20</v>
      </c>
    </row>
    <row r="3108" spans="1:6" x14ac:dyDescent="0.25">
      <c r="A3108" s="59" t="s">
        <v>5478</v>
      </c>
      <c r="B3108" s="59" t="s">
        <v>5479</v>
      </c>
      <c r="C3108" s="63" t="s">
        <v>6214</v>
      </c>
      <c r="D3108" s="59" t="s">
        <v>6215</v>
      </c>
      <c r="E3108" s="59">
        <v>5</v>
      </c>
      <c r="F3108" s="59" t="s">
        <v>9</v>
      </c>
    </row>
    <row r="3109" spans="1:6" x14ac:dyDescent="0.25">
      <c r="A3109" s="59" t="s">
        <v>5478</v>
      </c>
      <c r="B3109" s="59" t="s">
        <v>5479</v>
      </c>
      <c r="C3109" s="63" t="s">
        <v>6216</v>
      </c>
      <c r="D3109" s="59" t="s">
        <v>6217</v>
      </c>
      <c r="E3109" s="59">
        <v>6</v>
      </c>
      <c r="F3109" s="59" t="s">
        <v>20</v>
      </c>
    </row>
    <row r="3110" spans="1:6" x14ac:dyDescent="0.25">
      <c r="A3110" s="59" t="s">
        <v>5478</v>
      </c>
      <c r="B3110" s="59" t="s">
        <v>5479</v>
      </c>
      <c r="C3110" s="63" t="s">
        <v>6218</v>
      </c>
      <c r="D3110" s="59" t="s">
        <v>6219</v>
      </c>
      <c r="E3110" s="59">
        <v>6</v>
      </c>
      <c r="F3110" s="59" t="s">
        <v>20</v>
      </c>
    </row>
    <row r="3111" spans="1:6" x14ac:dyDescent="0.25">
      <c r="A3111" s="59" t="s">
        <v>5478</v>
      </c>
      <c r="B3111" s="59" t="s">
        <v>5479</v>
      </c>
      <c r="C3111" s="63" t="s">
        <v>6220</v>
      </c>
      <c r="D3111" s="59" t="s">
        <v>6221</v>
      </c>
      <c r="E3111" s="59">
        <v>5</v>
      </c>
      <c r="F3111" s="59" t="s">
        <v>20</v>
      </c>
    </row>
    <row r="3112" spans="1:6" x14ac:dyDescent="0.25">
      <c r="A3112" s="59" t="s">
        <v>5478</v>
      </c>
      <c r="B3112" s="59" t="s">
        <v>5479</v>
      </c>
      <c r="C3112" s="63" t="s">
        <v>6222</v>
      </c>
      <c r="D3112" s="59" t="s">
        <v>6223</v>
      </c>
      <c r="E3112" s="59">
        <v>5</v>
      </c>
      <c r="F3112" s="59" t="s">
        <v>20</v>
      </c>
    </row>
    <row r="3113" spans="1:6" x14ac:dyDescent="0.25">
      <c r="A3113" s="59" t="s">
        <v>5478</v>
      </c>
      <c r="B3113" s="59" t="s">
        <v>5479</v>
      </c>
      <c r="C3113" s="63" t="s">
        <v>6224</v>
      </c>
      <c r="D3113" s="59" t="s">
        <v>6225</v>
      </c>
      <c r="E3113" s="59">
        <v>4</v>
      </c>
      <c r="F3113" s="59" t="s">
        <v>20</v>
      </c>
    </row>
    <row r="3114" spans="1:6" x14ac:dyDescent="0.25">
      <c r="A3114" s="59" t="s">
        <v>5478</v>
      </c>
      <c r="B3114" s="59" t="s">
        <v>5479</v>
      </c>
      <c r="C3114" s="63" t="s">
        <v>6226</v>
      </c>
      <c r="D3114" s="59" t="s">
        <v>6227</v>
      </c>
      <c r="E3114" s="59">
        <v>3</v>
      </c>
      <c r="F3114" s="59" t="s">
        <v>9</v>
      </c>
    </row>
    <row r="3115" spans="1:6" x14ac:dyDescent="0.25">
      <c r="A3115" s="59" t="s">
        <v>5478</v>
      </c>
      <c r="B3115" s="59" t="s">
        <v>5479</v>
      </c>
      <c r="C3115" s="63" t="s">
        <v>6228</v>
      </c>
      <c r="D3115" s="59" t="s">
        <v>6229</v>
      </c>
      <c r="E3115" s="59">
        <v>4</v>
      </c>
      <c r="F3115" s="59" t="s">
        <v>20</v>
      </c>
    </row>
    <row r="3116" spans="1:6" x14ac:dyDescent="0.25">
      <c r="A3116" s="59" t="s">
        <v>5478</v>
      </c>
      <c r="B3116" s="59" t="s">
        <v>5479</v>
      </c>
      <c r="C3116" s="63" t="s">
        <v>6230</v>
      </c>
      <c r="D3116" s="59" t="s">
        <v>6231</v>
      </c>
      <c r="E3116" s="59">
        <v>4</v>
      </c>
      <c r="F3116" s="59" t="s">
        <v>20</v>
      </c>
    </row>
    <row r="3117" spans="1:6" x14ac:dyDescent="0.25">
      <c r="A3117" s="59" t="s">
        <v>5478</v>
      </c>
      <c r="B3117" s="59" t="s">
        <v>5479</v>
      </c>
      <c r="C3117" s="63" t="s">
        <v>6232</v>
      </c>
      <c r="D3117" s="59" t="s">
        <v>6233</v>
      </c>
      <c r="E3117" s="59">
        <v>4</v>
      </c>
      <c r="F3117" s="59" t="s">
        <v>20</v>
      </c>
    </row>
    <row r="3118" spans="1:6" x14ac:dyDescent="0.25">
      <c r="A3118" s="59" t="s">
        <v>5478</v>
      </c>
      <c r="B3118" s="59" t="s">
        <v>5479</v>
      </c>
      <c r="C3118" s="63" t="s">
        <v>6234</v>
      </c>
      <c r="D3118" s="59" t="s">
        <v>6235</v>
      </c>
      <c r="E3118" s="59">
        <v>4</v>
      </c>
      <c r="F3118" s="59" t="s">
        <v>20</v>
      </c>
    </row>
    <row r="3119" spans="1:6" x14ac:dyDescent="0.25">
      <c r="A3119" s="59" t="s">
        <v>5478</v>
      </c>
      <c r="B3119" s="59" t="s">
        <v>5479</v>
      </c>
      <c r="C3119" s="63" t="s">
        <v>6236</v>
      </c>
      <c r="D3119" s="59" t="s">
        <v>6237</v>
      </c>
      <c r="E3119" s="59">
        <v>4</v>
      </c>
      <c r="F3119" s="59" t="s">
        <v>20</v>
      </c>
    </row>
    <row r="3120" spans="1:6" x14ac:dyDescent="0.25">
      <c r="A3120" s="59" t="s">
        <v>5478</v>
      </c>
      <c r="B3120" s="59" t="s">
        <v>5479</v>
      </c>
      <c r="C3120" s="63" t="s">
        <v>6238</v>
      </c>
      <c r="D3120" s="59" t="s">
        <v>6239</v>
      </c>
      <c r="E3120" s="59">
        <v>3</v>
      </c>
      <c r="F3120" s="59" t="s">
        <v>9</v>
      </c>
    </row>
    <row r="3121" spans="1:6" x14ac:dyDescent="0.25">
      <c r="A3121" s="59" t="s">
        <v>5478</v>
      </c>
      <c r="B3121" s="59" t="s">
        <v>5479</v>
      </c>
      <c r="C3121" s="63" t="s">
        <v>6240</v>
      </c>
      <c r="D3121" s="59" t="s">
        <v>6241</v>
      </c>
      <c r="E3121" s="59">
        <v>4</v>
      </c>
      <c r="F3121" s="59" t="s">
        <v>20</v>
      </c>
    </row>
    <row r="3122" spans="1:6" x14ac:dyDescent="0.25">
      <c r="A3122" s="59" t="s">
        <v>5478</v>
      </c>
      <c r="B3122" s="59" t="s">
        <v>5479</v>
      </c>
      <c r="C3122" s="63" t="s">
        <v>6242</v>
      </c>
      <c r="D3122" s="59" t="s">
        <v>6243</v>
      </c>
      <c r="E3122" s="59">
        <v>4</v>
      </c>
      <c r="F3122" s="59" t="s">
        <v>9</v>
      </c>
    </row>
    <row r="3123" spans="1:6" x14ac:dyDescent="0.25">
      <c r="A3123" s="59" t="s">
        <v>5478</v>
      </c>
      <c r="B3123" s="59" t="s">
        <v>5479</v>
      </c>
      <c r="C3123" s="63" t="s">
        <v>6244</v>
      </c>
      <c r="D3123" s="59" t="s">
        <v>6245</v>
      </c>
      <c r="E3123" s="59">
        <v>5</v>
      </c>
      <c r="F3123" s="59" t="s">
        <v>20</v>
      </c>
    </row>
    <row r="3124" spans="1:6" x14ac:dyDescent="0.25">
      <c r="A3124" s="59" t="s">
        <v>5478</v>
      </c>
      <c r="B3124" s="59" t="s">
        <v>5479</v>
      </c>
      <c r="C3124" s="63" t="s">
        <v>6246</v>
      </c>
      <c r="D3124" s="59" t="s">
        <v>6247</v>
      </c>
      <c r="E3124" s="59">
        <v>5</v>
      </c>
      <c r="F3124" s="59" t="s">
        <v>20</v>
      </c>
    </row>
    <row r="3125" spans="1:6" x14ac:dyDescent="0.25">
      <c r="A3125" s="59" t="s">
        <v>5478</v>
      </c>
      <c r="B3125" s="59" t="s">
        <v>5479</v>
      </c>
      <c r="C3125" s="63" t="s">
        <v>6248</v>
      </c>
      <c r="D3125" s="59" t="s">
        <v>6249</v>
      </c>
      <c r="E3125" s="59">
        <v>4</v>
      </c>
      <c r="F3125" s="59" t="s">
        <v>20</v>
      </c>
    </row>
    <row r="3126" spans="1:6" x14ac:dyDescent="0.25">
      <c r="A3126" s="59" t="s">
        <v>5478</v>
      </c>
      <c r="B3126" s="59" t="s">
        <v>5479</v>
      </c>
      <c r="C3126" s="63" t="s">
        <v>6250</v>
      </c>
      <c r="D3126" s="59" t="s">
        <v>6251</v>
      </c>
      <c r="E3126" s="59">
        <v>4</v>
      </c>
      <c r="F3126" s="59" t="s">
        <v>20</v>
      </c>
    </row>
    <row r="3127" spans="1:6" x14ac:dyDescent="0.25">
      <c r="A3127" s="59" t="s">
        <v>5478</v>
      </c>
      <c r="B3127" s="59" t="s">
        <v>5479</v>
      </c>
      <c r="C3127" s="63" t="s">
        <v>6252</v>
      </c>
      <c r="D3127" s="59" t="s">
        <v>6253</v>
      </c>
      <c r="E3127" s="59">
        <v>4</v>
      </c>
      <c r="F3127" s="59" t="s">
        <v>20</v>
      </c>
    </row>
    <row r="3128" spans="1:6" x14ac:dyDescent="0.25">
      <c r="A3128" s="59" t="s">
        <v>5478</v>
      </c>
      <c r="B3128" s="59" t="s">
        <v>5479</v>
      </c>
      <c r="C3128" s="63" t="s">
        <v>6254</v>
      </c>
      <c r="D3128" s="59" t="s">
        <v>6255</v>
      </c>
      <c r="E3128" s="59">
        <v>3</v>
      </c>
      <c r="F3128" s="59" t="s">
        <v>9</v>
      </c>
    </row>
    <row r="3129" spans="1:6" x14ac:dyDescent="0.25">
      <c r="A3129" s="59" t="s">
        <v>5478</v>
      </c>
      <c r="B3129" s="59" t="s">
        <v>5479</v>
      </c>
      <c r="C3129" s="63" t="s">
        <v>6256</v>
      </c>
      <c r="D3129" s="59" t="s">
        <v>6257</v>
      </c>
      <c r="E3129" s="59">
        <v>4</v>
      </c>
      <c r="F3129" s="59" t="s">
        <v>20</v>
      </c>
    </row>
    <row r="3130" spans="1:6" x14ac:dyDescent="0.25">
      <c r="A3130" s="59" t="s">
        <v>5478</v>
      </c>
      <c r="B3130" s="59" t="s">
        <v>5479</v>
      </c>
      <c r="C3130" s="63" t="s">
        <v>6258</v>
      </c>
      <c r="D3130" s="59" t="s">
        <v>6259</v>
      </c>
      <c r="E3130" s="59">
        <v>4</v>
      </c>
      <c r="F3130" s="59" t="s">
        <v>20</v>
      </c>
    </row>
    <row r="3131" spans="1:6" x14ac:dyDescent="0.25">
      <c r="A3131" s="59" t="s">
        <v>5478</v>
      </c>
      <c r="B3131" s="59" t="s">
        <v>5479</v>
      </c>
      <c r="C3131" s="63" t="s">
        <v>6260</v>
      </c>
      <c r="D3131" s="59" t="s">
        <v>6261</v>
      </c>
      <c r="E3131" s="59">
        <v>4</v>
      </c>
      <c r="F3131" s="59" t="s">
        <v>20</v>
      </c>
    </row>
    <row r="3132" spans="1:6" x14ac:dyDescent="0.25">
      <c r="A3132" s="59" t="s">
        <v>5478</v>
      </c>
      <c r="B3132" s="59" t="s">
        <v>5479</v>
      </c>
      <c r="C3132" s="63" t="s">
        <v>6262</v>
      </c>
      <c r="D3132" s="59" t="s">
        <v>6263</v>
      </c>
      <c r="E3132" s="59">
        <v>4</v>
      </c>
      <c r="F3132" s="59" t="s">
        <v>20</v>
      </c>
    </row>
    <row r="3133" spans="1:6" x14ac:dyDescent="0.25">
      <c r="A3133" s="59" t="s">
        <v>5478</v>
      </c>
      <c r="B3133" s="59" t="s">
        <v>5479</v>
      </c>
      <c r="C3133" s="63" t="s">
        <v>6264</v>
      </c>
      <c r="D3133" s="59" t="s">
        <v>6265</v>
      </c>
      <c r="E3133" s="59">
        <v>3</v>
      </c>
      <c r="F3133" s="59" t="s">
        <v>9</v>
      </c>
    </row>
    <row r="3134" spans="1:6" x14ac:dyDescent="0.25">
      <c r="A3134" s="59" t="s">
        <v>5478</v>
      </c>
      <c r="B3134" s="59" t="s">
        <v>5479</v>
      </c>
      <c r="C3134" s="63" t="s">
        <v>6266</v>
      </c>
      <c r="D3134" s="59" t="s">
        <v>6267</v>
      </c>
      <c r="E3134" s="59">
        <v>4</v>
      </c>
      <c r="F3134" s="59" t="s">
        <v>9</v>
      </c>
    </row>
    <row r="3135" spans="1:6" x14ac:dyDescent="0.25">
      <c r="A3135" s="59" t="s">
        <v>5478</v>
      </c>
      <c r="B3135" s="59" t="s">
        <v>5479</v>
      </c>
      <c r="C3135" s="63" t="s">
        <v>6268</v>
      </c>
      <c r="D3135" s="59" t="s">
        <v>6269</v>
      </c>
      <c r="E3135" s="59">
        <v>5</v>
      </c>
      <c r="F3135" s="59" t="s">
        <v>9</v>
      </c>
    </row>
    <row r="3136" spans="1:6" x14ac:dyDescent="0.25">
      <c r="A3136" s="59" t="s">
        <v>5478</v>
      </c>
      <c r="B3136" s="59" t="s">
        <v>5479</v>
      </c>
      <c r="C3136" s="63" t="s">
        <v>6270</v>
      </c>
      <c r="D3136" s="59" t="s">
        <v>6271</v>
      </c>
      <c r="E3136" s="59">
        <v>6</v>
      </c>
      <c r="F3136" s="59" t="s">
        <v>20</v>
      </c>
    </row>
    <row r="3137" spans="1:6" x14ac:dyDescent="0.25">
      <c r="A3137" s="59" t="s">
        <v>5478</v>
      </c>
      <c r="B3137" s="59" t="s">
        <v>5479</v>
      </c>
      <c r="C3137" s="63" t="s">
        <v>6272</v>
      </c>
      <c r="D3137" s="59" t="s">
        <v>6273</v>
      </c>
      <c r="E3137" s="59">
        <v>6</v>
      </c>
      <c r="F3137" s="59" t="s">
        <v>20</v>
      </c>
    </row>
    <row r="3138" spans="1:6" x14ac:dyDescent="0.25">
      <c r="A3138" s="59" t="s">
        <v>5478</v>
      </c>
      <c r="B3138" s="59" t="s">
        <v>5479</v>
      </c>
      <c r="C3138" s="63" t="s">
        <v>6274</v>
      </c>
      <c r="D3138" s="59" t="s">
        <v>6275</v>
      </c>
      <c r="E3138" s="59">
        <v>5</v>
      </c>
      <c r="F3138" s="59" t="s">
        <v>9</v>
      </c>
    </row>
    <row r="3139" spans="1:6" x14ac:dyDescent="0.25">
      <c r="A3139" s="59" t="s">
        <v>5478</v>
      </c>
      <c r="B3139" s="59" t="s">
        <v>5479</v>
      </c>
      <c r="C3139" s="63" t="s">
        <v>6276</v>
      </c>
      <c r="D3139" s="59" t="s">
        <v>6277</v>
      </c>
      <c r="E3139" s="59">
        <v>6</v>
      </c>
      <c r="F3139" s="59" t="s">
        <v>20</v>
      </c>
    </row>
    <row r="3140" spans="1:6" x14ac:dyDescent="0.25">
      <c r="A3140" s="59" t="s">
        <v>5478</v>
      </c>
      <c r="B3140" s="59" t="s">
        <v>5479</v>
      </c>
      <c r="C3140" s="63" t="s">
        <v>6278</v>
      </c>
      <c r="D3140" s="59" t="s">
        <v>6279</v>
      </c>
      <c r="E3140" s="59">
        <v>6</v>
      </c>
      <c r="F3140" s="59" t="s">
        <v>20</v>
      </c>
    </row>
    <row r="3141" spans="1:6" x14ac:dyDescent="0.25">
      <c r="A3141" s="59" t="s">
        <v>5478</v>
      </c>
      <c r="B3141" s="59" t="s">
        <v>5479</v>
      </c>
      <c r="C3141" s="63" t="s">
        <v>6280</v>
      </c>
      <c r="D3141" s="59" t="s">
        <v>6281</v>
      </c>
      <c r="E3141" s="59">
        <v>5</v>
      </c>
      <c r="F3141" s="59" t="s">
        <v>20</v>
      </c>
    </row>
    <row r="3142" spans="1:6" x14ac:dyDescent="0.25">
      <c r="A3142" s="59" t="s">
        <v>5478</v>
      </c>
      <c r="B3142" s="59" t="s">
        <v>5479</v>
      </c>
      <c r="C3142" s="63" t="s">
        <v>6282</v>
      </c>
      <c r="D3142" s="59" t="s">
        <v>6283</v>
      </c>
      <c r="E3142" s="59">
        <v>4</v>
      </c>
      <c r="F3142" s="59" t="s">
        <v>9</v>
      </c>
    </row>
    <row r="3143" spans="1:6" x14ac:dyDescent="0.25">
      <c r="A3143" s="59" t="s">
        <v>5478</v>
      </c>
      <c r="B3143" s="59" t="s">
        <v>5479</v>
      </c>
      <c r="C3143" s="63" t="s">
        <v>6284</v>
      </c>
      <c r="D3143" s="59" t="s">
        <v>6285</v>
      </c>
      <c r="E3143" s="59">
        <v>5</v>
      </c>
      <c r="F3143" s="59" t="s">
        <v>9</v>
      </c>
    </row>
    <row r="3144" spans="1:6" x14ac:dyDescent="0.25">
      <c r="A3144" s="59" t="s">
        <v>5478</v>
      </c>
      <c r="B3144" s="59" t="s">
        <v>5479</v>
      </c>
      <c r="C3144" s="63" t="s">
        <v>6286</v>
      </c>
      <c r="D3144" s="59" t="s">
        <v>6287</v>
      </c>
      <c r="E3144" s="59">
        <v>6</v>
      </c>
      <c r="F3144" s="59" t="s">
        <v>20</v>
      </c>
    </row>
    <row r="3145" spans="1:6" x14ac:dyDescent="0.25">
      <c r="A3145" s="59" t="s">
        <v>5478</v>
      </c>
      <c r="B3145" s="59" t="s">
        <v>5479</v>
      </c>
      <c r="C3145" s="63" t="s">
        <v>6288</v>
      </c>
      <c r="D3145" s="59" t="s">
        <v>6289</v>
      </c>
      <c r="E3145" s="59">
        <v>6</v>
      </c>
      <c r="F3145" s="59" t="s">
        <v>20</v>
      </c>
    </row>
    <row r="3146" spans="1:6" x14ac:dyDescent="0.25">
      <c r="A3146" s="59" t="s">
        <v>5478</v>
      </c>
      <c r="B3146" s="59" t="s">
        <v>5479</v>
      </c>
      <c r="C3146" s="63" t="s">
        <v>6290</v>
      </c>
      <c r="D3146" s="59" t="s">
        <v>6291</v>
      </c>
      <c r="E3146" s="59">
        <v>5</v>
      </c>
      <c r="F3146" s="59" t="s">
        <v>9</v>
      </c>
    </row>
    <row r="3147" spans="1:6" x14ac:dyDescent="0.25">
      <c r="A3147" s="59" t="s">
        <v>5478</v>
      </c>
      <c r="B3147" s="59" t="s">
        <v>5479</v>
      </c>
      <c r="C3147" s="63" t="s">
        <v>6292</v>
      </c>
      <c r="D3147" s="59" t="s">
        <v>6293</v>
      </c>
      <c r="E3147" s="59">
        <v>6</v>
      </c>
      <c r="F3147" s="59" t="s">
        <v>20</v>
      </c>
    </row>
    <row r="3148" spans="1:6" x14ac:dyDescent="0.25">
      <c r="A3148" s="59" t="s">
        <v>5478</v>
      </c>
      <c r="B3148" s="59" t="s">
        <v>5479</v>
      </c>
      <c r="C3148" s="63" t="s">
        <v>6294</v>
      </c>
      <c r="D3148" s="59" t="s">
        <v>6295</v>
      </c>
      <c r="E3148" s="59">
        <v>6</v>
      </c>
      <c r="F3148" s="59" t="s">
        <v>20</v>
      </c>
    </row>
    <row r="3149" spans="1:6" x14ac:dyDescent="0.25">
      <c r="A3149" s="59" t="s">
        <v>5478</v>
      </c>
      <c r="B3149" s="59" t="s">
        <v>5479</v>
      </c>
      <c r="C3149" s="63" t="s">
        <v>6296</v>
      </c>
      <c r="D3149" s="59" t="s">
        <v>6297</v>
      </c>
      <c r="E3149" s="59">
        <v>5</v>
      </c>
      <c r="F3149" s="59" t="s">
        <v>20</v>
      </c>
    </row>
    <row r="3150" spans="1:6" x14ac:dyDescent="0.25">
      <c r="A3150" s="59" t="s">
        <v>5478</v>
      </c>
      <c r="B3150" s="59" t="s">
        <v>5479</v>
      </c>
      <c r="C3150" s="63" t="s">
        <v>6298</v>
      </c>
      <c r="D3150" s="59" t="s">
        <v>6299</v>
      </c>
      <c r="E3150" s="59">
        <v>4</v>
      </c>
      <c r="F3150" s="59" t="s">
        <v>20</v>
      </c>
    </row>
    <row r="3151" spans="1:6" x14ac:dyDescent="0.25">
      <c r="A3151" s="59" t="s">
        <v>5478</v>
      </c>
      <c r="B3151" s="59" t="s">
        <v>5479</v>
      </c>
      <c r="C3151" s="63" t="s">
        <v>6300</v>
      </c>
      <c r="D3151" s="59" t="s">
        <v>6301</v>
      </c>
      <c r="E3151" s="59">
        <v>4</v>
      </c>
      <c r="F3151" s="59" t="s">
        <v>9</v>
      </c>
    </row>
    <row r="3152" spans="1:6" x14ac:dyDescent="0.25">
      <c r="A3152" s="59" t="s">
        <v>5478</v>
      </c>
      <c r="B3152" s="59" t="s">
        <v>5479</v>
      </c>
      <c r="C3152" s="63" t="s">
        <v>6302</v>
      </c>
      <c r="D3152" s="59" t="s">
        <v>6303</v>
      </c>
      <c r="E3152" s="59">
        <v>5</v>
      </c>
      <c r="F3152" s="59" t="s">
        <v>20</v>
      </c>
    </row>
    <row r="3153" spans="1:6" x14ac:dyDescent="0.25">
      <c r="A3153" s="59" t="s">
        <v>5478</v>
      </c>
      <c r="B3153" s="59" t="s">
        <v>5479</v>
      </c>
      <c r="C3153" s="63" t="s">
        <v>6304</v>
      </c>
      <c r="D3153" s="59" t="s">
        <v>6305</v>
      </c>
      <c r="E3153" s="59">
        <v>5</v>
      </c>
      <c r="F3153" s="59" t="s">
        <v>20</v>
      </c>
    </row>
    <row r="3154" spans="1:6" x14ac:dyDescent="0.25">
      <c r="A3154" s="59" t="s">
        <v>5478</v>
      </c>
      <c r="B3154" s="59" t="s">
        <v>5479</v>
      </c>
      <c r="C3154" s="63" t="s">
        <v>6306</v>
      </c>
      <c r="D3154" s="59" t="s">
        <v>6307</v>
      </c>
      <c r="E3154" s="59">
        <v>4</v>
      </c>
      <c r="F3154" s="59" t="s">
        <v>20</v>
      </c>
    </row>
    <row r="3155" spans="1:6" x14ac:dyDescent="0.25">
      <c r="A3155" s="59" t="s">
        <v>5478</v>
      </c>
      <c r="B3155" s="59" t="s">
        <v>5479</v>
      </c>
      <c r="C3155" s="63" t="s">
        <v>6308</v>
      </c>
      <c r="D3155" s="59" t="s">
        <v>6309</v>
      </c>
      <c r="E3155" s="59">
        <v>3</v>
      </c>
      <c r="F3155" s="59" t="s">
        <v>9</v>
      </c>
    </row>
    <row r="3156" spans="1:6" x14ac:dyDescent="0.25">
      <c r="A3156" s="59" t="s">
        <v>5478</v>
      </c>
      <c r="B3156" s="59" t="s">
        <v>5479</v>
      </c>
      <c r="C3156" s="63" t="s">
        <v>6310</v>
      </c>
      <c r="D3156" s="59" t="s">
        <v>6311</v>
      </c>
      <c r="E3156" s="59">
        <v>4</v>
      </c>
      <c r="F3156" s="59" t="s">
        <v>20</v>
      </c>
    </row>
    <row r="3157" spans="1:6" x14ac:dyDescent="0.25">
      <c r="A3157" s="59" t="s">
        <v>5478</v>
      </c>
      <c r="B3157" s="59" t="s">
        <v>5479</v>
      </c>
      <c r="C3157" s="63" t="s">
        <v>6312</v>
      </c>
      <c r="D3157" s="59" t="s">
        <v>6313</v>
      </c>
      <c r="E3157" s="59">
        <v>4</v>
      </c>
      <c r="F3157" s="59" t="s">
        <v>20</v>
      </c>
    </row>
    <row r="3158" spans="1:6" x14ac:dyDescent="0.25">
      <c r="A3158" s="59" t="s">
        <v>5478</v>
      </c>
      <c r="B3158" s="59" t="s">
        <v>5479</v>
      </c>
      <c r="C3158" s="63" t="s">
        <v>6314</v>
      </c>
      <c r="D3158" s="59" t="s">
        <v>6315</v>
      </c>
      <c r="E3158" s="59">
        <v>4</v>
      </c>
      <c r="F3158" s="59" t="s">
        <v>20</v>
      </c>
    </row>
    <row r="3159" spans="1:6" x14ac:dyDescent="0.25">
      <c r="A3159" s="59" t="s">
        <v>5478</v>
      </c>
      <c r="B3159" s="59" t="s">
        <v>5479</v>
      </c>
      <c r="C3159" s="63" t="s">
        <v>6316</v>
      </c>
      <c r="D3159" s="59" t="s">
        <v>6317</v>
      </c>
      <c r="E3159" s="59">
        <v>4</v>
      </c>
      <c r="F3159" s="59" t="s">
        <v>20</v>
      </c>
    </row>
    <row r="3160" spans="1:6" x14ac:dyDescent="0.25">
      <c r="A3160" s="59" t="s">
        <v>5478</v>
      </c>
      <c r="B3160" s="59" t="s">
        <v>5479</v>
      </c>
      <c r="C3160" s="63" t="s">
        <v>6318</v>
      </c>
      <c r="D3160" s="59" t="s">
        <v>6319</v>
      </c>
      <c r="E3160" s="59">
        <v>4</v>
      </c>
      <c r="F3160" s="59" t="s">
        <v>20</v>
      </c>
    </row>
    <row r="3161" spans="1:6" x14ac:dyDescent="0.25">
      <c r="A3161" s="59" t="s">
        <v>5478</v>
      </c>
      <c r="B3161" s="59" t="s">
        <v>5479</v>
      </c>
      <c r="C3161" s="63" t="s">
        <v>6320</v>
      </c>
      <c r="D3161" s="59" t="s">
        <v>6321</v>
      </c>
      <c r="E3161" s="59">
        <v>3</v>
      </c>
      <c r="F3161" s="59" t="s">
        <v>9</v>
      </c>
    </row>
    <row r="3162" spans="1:6" x14ac:dyDescent="0.25">
      <c r="A3162" s="59" t="s">
        <v>5478</v>
      </c>
      <c r="B3162" s="59" t="s">
        <v>5479</v>
      </c>
      <c r="C3162" s="63" t="s">
        <v>6322</v>
      </c>
      <c r="D3162" s="59" t="s">
        <v>6323</v>
      </c>
      <c r="E3162" s="59">
        <v>4</v>
      </c>
      <c r="F3162" s="59" t="s">
        <v>9</v>
      </c>
    </row>
    <row r="3163" spans="1:6" x14ac:dyDescent="0.25">
      <c r="A3163" s="59" t="s">
        <v>5478</v>
      </c>
      <c r="B3163" s="59" t="s">
        <v>5479</v>
      </c>
      <c r="C3163" s="63" t="s">
        <v>6324</v>
      </c>
      <c r="D3163" s="59" t="s">
        <v>6325</v>
      </c>
      <c r="E3163" s="59">
        <v>5</v>
      </c>
      <c r="F3163" s="59" t="s">
        <v>20</v>
      </c>
    </row>
    <row r="3164" spans="1:6" x14ac:dyDescent="0.25">
      <c r="A3164" s="59" t="s">
        <v>5478</v>
      </c>
      <c r="B3164" s="59" t="s">
        <v>5479</v>
      </c>
      <c r="C3164" s="63" t="s">
        <v>6326</v>
      </c>
      <c r="D3164" s="59" t="s">
        <v>6327</v>
      </c>
      <c r="E3164" s="59">
        <v>5</v>
      </c>
      <c r="F3164" s="59" t="s">
        <v>20</v>
      </c>
    </row>
    <row r="3165" spans="1:6" x14ac:dyDescent="0.25">
      <c r="A3165" s="59" t="s">
        <v>5478</v>
      </c>
      <c r="B3165" s="59" t="s">
        <v>5479</v>
      </c>
      <c r="C3165" s="63" t="s">
        <v>6328</v>
      </c>
      <c r="D3165" s="59" t="s">
        <v>6329</v>
      </c>
      <c r="E3165" s="59">
        <v>4</v>
      </c>
      <c r="F3165" s="59" t="s">
        <v>9</v>
      </c>
    </row>
    <row r="3166" spans="1:6" x14ac:dyDescent="0.25">
      <c r="A3166" s="59" t="s">
        <v>5478</v>
      </c>
      <c r="B3166" s="59" t="s">
        <v>5479</v>
      </c>
      <c r="C3166" s="63" t="s">
        <v>6330</v>
      </c>
      <c r="D3166" s="59" t="s">
        <v>6331</v>
      </c>
      <c r="E3166" s="59">
        <v>5</v>
      </c>
      <c r="F3166" s="59" t="s">
        <v>20</v>
      </c>
    </row>
    <row r="3167" spans="1:6" x14ac:dyDescent="0.25">
      <c r="A3167" s="59" t="s">
        <v>5478</v>
      </c>
      <c r="B3167" s="59" t="s">
        <v>5479</v>
      </c>
      <c r="C3167" s="63" t="s">
        <v>6332</v>
      </c>
      <c r="D3167" s="59" t="s">
        <v>6333</v>
      </c>
      <c r="E3167" s="59">
        <v>4</v>
      </c>
      <c r="F3167" s="59" t="s">
        <v>9</v>
      </c>
    </row>
    <row r="3168" spans="1:6" x14ac:dyDescent="0.25">
      <c r="A3168" s="59" t="s">
        <v>5478</v>
      </c>
      <c r="B3168" s="59" t="s">
        <v>5479</v>
      </c>
      <c r="C3168" s="63" t="s">
        <v>6334</v>
      </c>
      <c r="D3168" s="59" t="s">
        <v>6335</v>
      </c>
      <c r="E3168" s="59">
        <v>5</v>
      </c>
      <c r="F3168" s="59" t="s">
        <v>20</v>
      </c>
    </row>
    <row r="3169" spans="1:6" x14ac:dyDescent="0.25">
      <c r="A3169" s="59" t="s">
        <v>5478</v>
      </c>
      <c r="B3169" s="59" t="s">
        <v>5479</v>
      </c>
      <c r="C3169" s="63" t="s">
        <v>6336</v>
      </c>
      <c r="D3169" s="59" t="s">
        <v>6337</v>
      </c>
      <c r="E3169" s="59">
        <v>5</v>
      </c>
      <c r="F3169" s="59" t="s">
        <v>20</v>
      </c>
    </row>
    <row r="3170" spans="1:6" x14ac:dyDescent="0.25">
      <c r="A3170" s="59" t="s">
        <v>5478</v>
      </c>
      <c r="B3170" s="59" t="s">
        <v>5479</v>
      </c>
      <c r="C3170" s="63" t="s">
        <v>6338</v>
      </c>
      <c r="D3170" s="59" t="s">
        <v>6339</v>
      </c>
      <c r="E3170" s="59">
        <v>5</v>
      </c>
      <c r="F3170" s="59" t="s">
        <v>20</v>
      </c>
    </row>
    <row r="3171" spans="1:6" x14ac:dyDescent="0.25">
      <c r="A3171" s="59" t="s">
        <v>5478</v>
      </c>
      <c r="B3171" s="59" t="s">
        <v>5479</v>
      </c>
      <c r="C3171" s="63" t="s">
        <v>6340</v>
      </c>
      <c r="D3171" s="59" t="s">
        <v>6341</v>
      </c>
      <c r="E3171" s="59">
        <v>5</v>
      </c>
      <c r="F3171" s="59" t="s">
        <v>20</v>
      </c>
    </row>
    <row r="3172" spans="1:6" x14ac:dyDescent="0.25">
      <c r="A3172" s="59" t="s">
        <v>5478</v>
      </c>
      <c r="B3172" s="59" t="s">
        <v>5479</v>
      </c>
      <c r="C3172" s="63" t="s">
        <v>6342</v>
      </c>
      <c r="D3172" s="59" t="s">
        <v>6343</v>
      </c>
      <c r="E3172" s="59">
        <v>5</v>
      </c>
      <c r="F3172" s="59" t="s">
        <v>20</v>
      </c>
    </row>
    <row r="3173" spans="1:6" x14ac:dyDescent="0.25">
      <c r="A3173" s="59" t="s">
        <v>5478</v>
      </c>
      <c r="B3173" s="59" t="s">
        <v>5479</v>
      </c>
      <c r="C3173" s="63" t="s">
        <v>6344</v>
      </c>
      <c r="D3173" s="59" t="s">
        <v>6345</v>
      </c>
      <c r="E3173" s="59">
        <v>4</v>
      </c>
      <c r="F3173" s="59" t="s">
        <v>20</v>
      </c>
    </row>
    <row r="3174" spans="1:6" x14ac:dyDescent="0.25">
      <c r="A3174" s="59" t="s">
        <v>5478</v>
      </c>
      <c r="B3174" s="59" t="s">
        <v>5479</v>
      </c>
      <c r="C3174" s="63" t="s">
        <v>6346</v>
      </c>
      <c r="D3174" s="59" t="s">
        <v>6347</v>
      </c>
      <c r="E3174" s="59">
        <v>4</v>
      </c>
      <c r="F3174" s="59" t="s">
        <v>20</v>
      </c>
    </row>
    <row r="3175" spans="1:6" x14ac:dyDescent="0.25">
      <c r="A3175" s="59" t="s">
        <v>5478</v>
      </c>
      <c r="B3175" s="59" t="s">
        <v>5479</v>
      </c>
      <c r="C3175" s="63" t="s">
        <v>6348</v>
      </c>
      <c r="D3175" s="59" t="s">
        <v>6349</v>
      </c>
      <c r="E3175" s="59">
        <v>3</v>
      </c>
      <c r="F3175" s="59" t="s">
        <v>9</v>
      </c>
    </row>
    <row r="3176" spans="1:6" x14ac:dyDescent="0.25">
      <c r="A3176" s="59" t="s">
        <v>5478</v>
      </c>
      <c r="B3176" s="59" t="s">
        <v>5479</v>
      </c>
      <c r="C3176" s="63" t="s">
        <v>6350</v>
      </c>
      <c r="D3176" s="59" t="s">
        <v>6351</v>
      </c>
      <c r="E3176" s="59">
        <v>4</v>
      </c>
      <c r="F3176" s="59" t="s">
        <v>9</v>
      </c>
    </row>
    <row r="3177" spans="1:6" x14ac:dyDescent="0.25">
      <c r="A3177" s="59" t="s">
        <v>5478</v>
      </c>
      <c r="B3177" s="59" t="s">
        <v>5479</v>
      </c>
      <c r="C3177" s="63" t="s">
        <v>6352</v>
      </c>
      <c r="D3177" s="59" t="s">
        <v>6353</v>
      </c>
      <c r="E3177" s="59">
        <v>5</v>
      </c>
      <c r="F3177" s="59" t="s">
        <v>9</v>
      </c>
    </row>
    <row r="3178" spans="1:6" x14ac:dyDescent="0.25">
      <c r="A3178" s="59" t="s">
        <v>5478</v>
      </c>
      <c r="B3178" s="59" t="s">
        <v>5479</v>
      </c>
      <c r="C3178" s="63" t="s">
        <v>6354</v>
      </c>
      <c r="D3178" s="59" t="s">
        <v>6355</v>
      </c>
      <c r="E3178" s="59">
        <v>6</v>
      </c>
      <c r="F3178" s="59" t="s">
        <v>9</v>
      </c>
    </row>
    <row r="3179" spans="1:6" x14ac:dyDescent="0.25">
      <c r="A3179" s="59" t="s">
        <v>5478</v>
      </c>
      <c r="B3179" s="59" t="s">
        <v>5479</v>
      </c>
      <c r="C3179" s="63" t="s">
        <v>6356</v>
      </c>
      <c r="D3179" s="59" t="s">
        <v>6357</v>
      </c>
      <c r="E3179" s="59">
        <v>7</v>
      </c>
      <c r="F3179" s="59" t="s">
        <v>20</v>
      </c>
    </row>
    <row r="3180" spans="1:6" x14ac:dyDescent="0.25">
      <c r="A3180" s="59" t="s">
        <v>5478</v>
      </c>
      <c r="B3180" s="59" t="s">
        <v>5479</v>
      </c>
      <c r="C3180" s="63" t="s">
        <v>6358</v>
      </c>
      <c r="D3180" s="59" t="s">
        <v>6359</v>
      </c>
      <c r="E3180" s="59">
        <v>7</v>
      </c>
      <c r="F3180" s="59" t="s">
        <v>20</v>
      </c>
    </row>
    <row r="3181" spans="1:6" x14ac:dyDescent="0.25">
      <c r="A3181" s="59" t="s">
        <v>5478</v>
      </c>
      <c r="B3181" s="59" t="s">
        <v>5479</v>
      </c>
      <c r="C3181" s="63" t="s">
        <v>6360</v>
      </c>
      <c r="D3181" s="59" t="s">
        <v>6361</v>
      </c>
      <c r="E3181" s="59">
        <v>7</v>
      </c>
      <c r="F3181" s="59" t="s">
        <v>20</v>
      </c>
    </row>
    <row r="3182" spans="1:6" x14ac:dyDescent="0.25">
      <c r="A3182" s="59" t="s">
        <v>5478</v>
      </c>
      <c r="B3182" s="59" t="s">
        <v>5479</v>
      </c>
      <c r="C3182" s="63" t="s">
        <v>6362</v>
      </c>
      <c r="D3182" s="59" t="s">
        <v>6363</v>
      </c>
      <c r="E3182" s="59">
        <v>6</v>
      </c>
      <c r="F3182" s="59" t="s">
        <v>9</v>
      </c>
    </row>
    <row r="3183" spans="1:6" x14ac:dyDescent="0.25">
      <c r="A3183" s="59" t="s">
        <v>5478</v>
      </c>
      <c r="B3183" s="59" t="s">
        <v>5479</v>
      </c>
      <c r="C3183" s="63" t="s">
        <v>6364</v>
      </c>
      <c r="D3183" s="59" t="s">
        <v>6365</v>
      </c>
      <c r="E3183" s="59">
        <v>7</v>
      </c>
      <c r="F3183" s="59" t="s">
        <v>20</v>
      </c>
    </row>
    <row r="3184" spans="1:6" x14ac:dyDescent="0.25">
      <c r="A3184" s="59" t="s">
        <v>5478</v>
      </c>
      <c r="B3184" s="59" t="s">
        <v>5479</v>
      </c>
      <c r="C3184" s="63" t="s">
        <v>6366</v>
      </c>
      <c r="D3184" s="59" t="s">
        <v>6367</v>
      </c>
      <c r="E3184" s="59">
        <v>7</v>
      </c>
      <c r="F3184" s="59" t="s">
        <v>20</v>
      </c>
    </row>
    <row r="3185" spans="1:6" x14ac:dyDescent="0.25">
      <c r="A3185" s="59" t="s">
        <v>5478</v>
      </c>
      <c r="B3185" s="59" t="s">
        <v>5479</v>
      </c>
      <c r="C3185" s="63" t="s">
        <v>6368</v>
      </c>
      <c r="D3185" s="59" t="s">
        <v>6369</v>
      </c>
      <c r="E3185" s="59">
        <v>7</v>
      </c>
      <c r="F3185" s="59" t="s">
        <v>20</v>
      </c>
    </row>
    <row r="3186" spans="1:6" x14ac:dyDescent="0.25">
      <c r="A3186" s="59" t="s">
        <v>5478</v>
      </c>
      <c r="B3186" s="59" t="s">
        <v>5479</v>
      </c>
      <c r="C3186" s="63" t="s">
        <v>6370</v>
      </c>
      <c r="D3186" s="59" t="s">
        <v>6371</v>
      </c>
      <c r="E3186" s="59">
        <v>7</v>
      </c>
      <c r="F3186" s="59" t="s">
        <v>20</v>
      </c>
    </row>
    <row r="3187" spans="1:6" x14ac:dyDescent="0.25">
      <c r="A3187" s="59" t="s">
        <v>5478</v>
      </c>
      <c r="B3187" s="59" t="s">
        <v>5479</v>
      </c>
      <c r="C3187" s="63" t="s">
        <v>6372</v>
      </c>
      <c r="D3187" s="59" t="s">
        <v>6373</v>
      </c>
      <c r="E3187" s="59">
        <v>5</v>
      </c>
      <c r="F3187" s="59" t="s">
        <v>20</v>
      </c>
    </row>
    <row r="3188" spans="1:6" x14ac:dyDescent="0.25">
      <c r="A3188" s="59" t="s">
        <v>5478</v>
      </c>
      <c r="B3188" s="59" t="s">
        <v>5479</v>
      </c>
      <c r="C3188" s="63" t="s">
        <v>6374</v>
      </c>
      <c r="D3188" s="59" t="s">
        <v>6375</v>
      </c>
      <c r="E3188" s="59">
        <v>5</v>
      </c>
      <c r="F3188" s="59" t="s">
        <v>9</v>
      </c>
    </row>
    <row r="3189" spans="1:6" x14ac:dyDescent="0.25">
      <c r="A3189" s="59" t="s">
        <v>5478</v>
      </c>
      <c r="B3189" s="59" t="s">
        <v>5479</v>
      </c>
      <c r="C3189" s="63" t="s">
        <v>6376</v>
      </c>
      <c r="D3189" s="59" t="s">
        <v>6377</v>
      </c>
      <c r="E3189" s="59">
        <v>6</v>
      </c>
      <c r="F3189" s="59" t="s">
        <v>20</v>
      </c>
    </row>
    <row r="3190" spans="1:6" x14ac:dyDescent="0.25">
      <c r="A3190" s="59" t="s">
        <v>5478</v>
      </c>
      <c r="B3190" s="59" t="s">
        <v>5479</v>
      </c>
      <c r="C3190" s="63" t="s">
        <v>6378</v>
      </c>
      <c r="D3190" s="59" t="s">
        <v>6379</v>
      </c>
      <c r="E3190" s="59">
        <v>6</v>
      </c>
      <c r="F3190" s="59" t="s">
        <v>20</v>
      </c>
    </row>
    <row r="3191" spans="1:6" x14ac:dyDescent="0.25">
      <c r="A3191" s="59" t="s">
        <v>5478</v>
      </c>
      <c r="B3191" s="59" t="s">
        <v>5479</v>
      </c>
      <c r="C3191" s="63" t="s">
        <v>6380</v>
      </c>
      <c r="D3191" s="59" t="s">
        <v>6381</v>
      </c>
      <c r="E3191" s="59">
        <v>5</v>
      </c>
      <c r="F3191" s="59" t="s">
        <v>9</v>
      </c>
    </row>
    <row r="3192" spans="1:6" x14ac:dyDescent="0.25">
      <c r="A3192" s="59" t="s">
        <v>5478</v>
      </c>
      <c r="B3192" s="59" t="s">
        <v>5479</v>
      </c>
      <c r="C3192" s="63" t="s">
        <v>6382</v>
      </c>
      <c r="D3192" s="59" t="s">
        <v>6383</v>
      </c>
      <c r="E3192" s="59">
        <v>6</v>
      </c>
      <c r="F3192" s="59" t="s">
        <v>9</v>
      </c>
    </row>
    <row r="3193" spans="1:6" x14ac:dyDescent="0.25">
      <c r="A3193" s="59" t="s">
        <v>5478</v>
      </c>
      <c r="B3193" s="59" t="s">
        <v>5479</v>
      </c>
      <c r="C3193" s="63" t="s">
        <v>6384</v>
      </c>
      <c r="D3193" s="59" t="s">
        <v>6385</v>
      </c>
      <c r="E3193" s="59">
        <v>7</v>
      </c>
      <c r="F3193" s="59" t="s">
        <v>20</v>
      </c>
    </row>
    <row r="3194" spans="1:6" x14ac:dyDescent="0.25">
      <c r="A3194" s="59" t="s">
        <v>5478</v>
      </c>
      <c r="B3194" s="59" t="s">
        <v>5479</v>
      </c>
      <c r="C3194" s="63" t="s">
        <v>6386</v>
      </c>
      <c r="D3194" s="59" t="s">
        <v>6387</v>
      </c>
      <c r="E3194" s="59">
        <v>7</v>
      </c>
      <c r="F3194" s="59" t="s">
        <v>20</v>
      </c>
    </row>
    <row r="3195" spans="1:6" x14ac:dyDescent="0.25">
      <c r="A3195" s="59" t="s">
        <v>5478</v>
      </c>
      <c r="B3195" s="59" t="s">
        <v>5479</v>
      </c>
      <c r="C3195" s="63" t="s">
        <v>6388</v>
      </c>
      <c r="D3195" s="59" t="s">
        <v>6389</v>
      </c>
      <c r="E3195" s="59">
        <v>7</v>
      </c>
      <c r="F3195" s="59" t="s">
        <v>20</v>
      </c>
    </row>
    <row r="3196" spans="1:6" x14ac:dyDescent="0.25">
      <c r="A3196" s="59" t="s">
        <v>5478</v>
      </c>
      <c r="B3196" s="59" t="s">
        <v>5479</v>
      </c>
      <c r="C3196" s="63" t="s">
        <v>6390</v>
      </c>
      <c r="D3196" s="59" t="s">
        <v>6391</v>
      </c>
      <c r="E3196" s="59">
        <v>6</v>
      </c>
      <c r="F3196" s="59" t="s">
        <v>20</v>
      </c>
    </row>
    <row r="3197" spans="1:6" x14ac:dyDescent="0.25">
      <c r="A3197" s="59" t="s">
        <v>5478</v>
      </c>
      <c r="B3197" s="59" t="s">
        <v>5479</v>
      </c>
      <c r="C3197" s="63" t="s">
        <v>6392</v>
      </c>
      <c r="D3197" s="59" t="s">
        <v>6393</v>
      </c>
      <c r="E3197" s="59">
        <v>6</v>
      </c>
      <c r="F3197" s="59" t="s">
        <v>20</v>
      </c>
    </row>
    <row r="3198" spans="1:6" x14ac:dyDescent="0.25">
      <c r="A3198" s="59" t="s">
        <v>5478</v>
      </c>
      <c r="B3198" s="59" t="s">
        <v>5479</v>
      </c>
      <c r="C3198" s="63" t="s">
        <v>6394</v>
      </c>
      <c r="D3198" s="59" t="s">
        <v>6395</v>
      </c>
      <c r="E3198" s="59">
        <v>6</v>
      </c>
      <c r="F3198" s="59" t="s">
        <v>20</v>
      </c>
    </row>
    <row r="3199" spans="1:6" x14ac:dyDescent="0.25">
      <c r="A3199" s="59" t="s">
        <v>5478</v>
      </c>
      <c r="B3199" s="59" t="s">
        <v>5479</v>
      </c>
      <c r="C3199" s="63" t="s">
        <v>6396</v>
      </c>
      <c r="D3199" s="59" t="s">
        <v>6397</v>
      </c>
      <c r="E3199" s="59">
        <v>5</v>
      </c>
      <c r="F3199" s="59" t="s">
        <v>9</v>
      </c>
    </row>
    <row r="3200" spans="1:6" x14ac:dyDescent="0.25">
      <c r="A3200" s="59" t="s">
        <v>5478</v>
      </c>
      <c r="B3200" s="59" t="s">
        <v>5479</v>
      </c>
      <c r="C3200" s="63" t="s">
        <v>6398</v>
      </c>
      <c r="D3200" s="59" t="s">
        <v>6399</v>
      </c>
      <c r="E3200" s="59">
        <v>6</v>
      </c>
      <c r="F3200" s="59" t="s">
        <v>9</v>
      </c>
    </row>
    <row r="3201" spans="1:6" x14ac:dyDescent="0.25">
      <c r="A3201" s="59" t="s">
        <v>5478</v>
      </c>
      <c r="B3201" s="59" t="s">
        <v>5479</v>
      </c>
      <c r="C3201" s="63" t="s">
        <v>6400</v>
      </c>
      <c r="D3201" s="59" t="s">
        <v>6401</v>
      </c>
      <c r="E3201" s="59">
        <v>7</v>
      </c>
      <c r="F3201" s="59" t="s">
        <v>20</v>
      </c>
    </row>
    <row r="3202" spans="1:6" x14ac:dyDescent="0.25">
      <c r="A3202" s="59" t="s">
        <v>5478</v>
      </c>
      <c r="B3202" s="59" t="s">
        <v>5479</v>
      </c>
      <c r="C3202" s="63" t="s">
        <v>6402</v>
      </c>
      <c r="D3202" s="59" t="s">
        <v>6403</v>
      </c>
      <c r="E3202" s="59">
        <v>7</v>
      </c>
      <c r="F3202" s="59" t="s">
        <v>20</v>
      </c>
    </row>
    <row r="3203" spans="1:6" x14ac:dyDescent="0.25">
      <c r="A3203" s="59" t="s">
        <v>5478</v>
      </c>
      <c r="B3203" s="59" t="s">
        <v>5479</v>
      </c>
      <c r="C3203" s="63" t="s">
        <v>6404</v>
      </c>
      <c r="D3203" s="59" t="s">
        <v>6405</v>
      </c>
      <c r="E3203" s="59">
        <v>6</v>
      </c>
      <c r="F3203" s="59" t="s">
        <v>20</v>
      </c>
    </row>
    <row r="3204" spans="1:6" x14ac:dyDescent="0.25">
      <c r="A3204" s="59" t="s">
        <v>5478</v>
      </c>
      <c r="B3204" s="59" t="s">
        <v>5479</v>
      </c>
      <c r="C3204" s="63" t="s">
        <v>6406</v>
      </c>
      <c r="D3204" s="59" t="s">
        <v>6407</v>
      </c>
      <c r="E3204" s="59">
        <v>5</v>
      </c>
      <c r="F3204" s="59" t="s">
        <v>9</v>
      </c>
    </row>
    <row r="3205" spans="1:6" x14ac:dyDescent="0.25">
      <c r="A3205" s="59" t="s">
        <v>5478</v>
      </c>
      <c r="B3205" s="59" t="s">
        <v>5479</v>
      </c>
      <c r="C3205" s="63" t="s">
        <v>6408</v>
      </c>
      <c r="D3205" s="59" t="s">
        <v>6409</v>
      </c>
      <c r="E3205" s="59">
        <v>6</v>
      </c>
      <c r="F3205" s="59" t="s">
        <v>20</v>
      </c>
    </row>
    <row r="3206" spans="1:6" x14ac:dyDescent="0.25">
      <c r="A3206" s="59" t="s">
        <v>5478</v>
      </c>
      <c r="B3206" s="59" t="s">
        <v>5479</v>
      </c>
      <c r="C3206" s="63" t="s">
        <v>6410</v>
      </c>
      <c r="D3206" s="59" t="s">
        <v>6411</v>
      </c>
      <c r="E3206" s="59">
        <v>6</v>
      </c>
      <c r="F3206" s="59" t="s">
        <v>20</v>
      </c>
    </row>
    <row r="3207" spans="1:6" x14ac:dyDescent="0.25">
      <c r="A3207" s="59" t="s">
        <v>5478</v>
      </c>
      <c r="B3207" s="59" t="s">
        <v>5479</v>
      </c>
      <c r="C3207" s="63" t="s">
        <v>6412</v>
      </c>
      <c r="D3207" s="59" t="s">
        <v>6413</v>
      </c>
      <c r="E3207" s="59">
        <v>6</v>
      </c>
      <c r="F3207" s="59" t="s">
        <v>20</v>
      </c>
    </row>
    <row r="3208" spans="1:6" x14ac:dyDescent="0.25">
      <c r="A3208" s="59" t="s">
        <v>5478</v>
      </c>
      <c r="B3208" s="59" t="s">
        <v>5479</v>
      </c>
      <c r="C3208" s="63" t="s">
        <v>6414</v>
      </c>
      <c r="D3208" s="59" t="s">
        <v>6415</v>
      </c>
      <c r="E3208" s="59">
        <v>4</v>
      </c>
      <c r="F3208" s="59" t="s">
        <v>9</v>
      </c>
    </row>
    <row r="3209" spans="1:6" x14ac:dyDescent="0.25">
      <c r="A3209" s="59" t="s">
        <v>5478</v>
      </c>
      <c r="B3209" s="59" t="s">
        <v>5479</v>
      </c>
      <c r="C3209" s="63" t="s">
        <v>6416</v>
      </c>
      <c r="D3209" s="59" t="s">
        <v>6417</v>
      </c>
      <c r="E3209" s="59">
        <v>5</v>
      </c>
      <c r="F3209" s="59" t="s">
        <v>9</v>
      </c>
    </row>
    <row r="3210" spans="1:6" x14ac:dyDescent="0.25">
      <c r="A3210" s="59" t="s">
        <v>5478</v>
      </c>
      <c r="B3210" s="59" t="s">
        <v>5479</v>
      </c>
      <c r="C3210" s="63" t="s">
        <v>6418</v>
      </c>
      <c r="D3210" s="59" t="s">
        <v>6419</v>
      </c>
      <c r="E3210" s="59">
        <v>6</v>
      </c>
      <c r="F3210" s="59" t="s">
        <v>9</v>
      </c>
    </row>
    <row r="3211" spans="1:6" x14ac:dyDescent="0.25">
      <c r="A3211" s="59" t="s">
        <v>5478</v>
      </c>
      <c r="B3211" s="59" t="s">
        <v>5479</v>
      </c>
      <c r="C3211" s="63" t="s">
        <v>6420</v>
      </c>
      <c r="D3211" s="59" t="s">
        <v>6421</v>
      </c>
      <c r="E3211" s="59">
        <v>7</v>
      </c>
      <c r="F3211" s="59" t="s">
        <v>20</v>
      </c>
    </row>
    <row r="3212" spans="1:6" x14ac:dyDescent="0.25">
      <c r="A3212" s="59" t="s">
        <v>5478</v>
      </c>
      <c r="B3212" s="59" t="s">
        <v>5479</v>
      </c>
      <c r="C3212" s="63" t="s">
        <v>6422</v>
      </c>
      <c r="D3212" s="59" t="s">
        <v>6423</v>
      </c>
      <c r="E3212" s="59">
        <v>7</v>
      </c>
      <c r="F3212" s="59" t="s">
        <v>20</v>
      </c>
    </row>
    <row r="3213" spans="1:6" x14ac:dyDescent="0.25">
      <c r="A3213" s="59" t="s">
        <v>5478</v>
      </c>
      <c r="B3213" s="59" t="s">
        <v>5479</v>
      </c>
      <c r="C3213" s="63" t="s">
        <v>6424</v>
      </c>
      <c r="D3213" s="59" t="s">
        <v>6425</v>
      </c>
      <c r="E3213" s="59">
        <v>7</v>
      </c>
      <c r="F3213" s="59" t="s">
        <v>20</v>
      </c>
    </row>
    <row r="3214" spans="1:6" x14ac:dyDescent="0.25">
      <c r="A3214" s="59" t="s">
        <v>5478</v>
      </c>
      <c r="B3214" s="59" t="s">
        <v>5479</v>
      </c>
      <c r="C3214" s="63" t="s">
        <v>6426</v>
      </c>
      <c r="D3214" s="59" t="s">
        <v>6427</v>
      </c>
      <c r="E3214" s="59">
        <v>7</v>
      </c>
      <c r="F3214" s="59" t="s">
        <v>20</v>
      </c>
    </row>
    <row r="3215" spans="1:6" x14ac:dyDescent="0.25">
      <c r="A3215" s="59" t="s">
        <v>5478</v>
      </c>
      <c r="B3215" s="59" t="s">
        <v>5479</v>
      </c>
      <c r="C3215" s="63" t="s">
        <v>6428</v>
      </c>
      <c r="D3215" s="59" t="s">
        <v>6429</v>
      </c>
      <c r="E3215" s="59">
        <v>7</v>
      </c>
      <c r="F3215" s="59" t="s">
        <v>20</v>
      </c>
    </row>
    <row r="3216" spans="1:6" x14ac:dyDescent="0.25">
      <c r="A3216" s="59" t="s">
        <v>5478</v>
      </c>
      <c r="B3216" s="59" t="s">
        <v>5479</v>
      </c>
      <c r="C3216" s="63" t="s">
        <v>6430</v>
      </c>
      <c r="D3216" s="59" t="s">
        <v>6431</v>
      </c>
      <c r="E3216" s="59">
        <v>6</v>
      </c>
      <c r="F3216" s="59" t="s">
        <v>9</v>
      </c>
    </row>
    <row r="3217" spans="1:6" x14ac:dyDescent="0.25">
      <c r="A3217" s="59" t="s">
        <v>5478</v>
      </c>
      <c r="B3217" s="59" t="s">
        <v>5479</v>
      </c>
      <c r="C3217" s="63" t="s">
        <v>6432</v>
      </c>
      <c r="D3217" s="59" t="s">
        <v>6433</v>
      </c>
      <c r="E3217" s="59">
        <v>7</v>
      </c>
      <c r="F3217" s="59" t="s">
        <v>20</v>
      </c>
    </row>
    <row r="3218" spans="1:6" x14ac:dyDescent="0.25">
      <c r="A3218" s="59" t="s">
        <v>5478</v>
      </c>
      <c r="B3218" s="59" t="s">
        <v>5479</v>
      </c>
      <c r="C3218" s="63" t="s">
        <v>6434</v>
      </c>
      <c r="D3218" s="59" t="s">
        <v>6435</v>
      </c>
      <c r="E3218" s="59">
        <v>7</v>
      </c>
      <c r="F3218" s="59" t="s">
        <v>20</v>
      </c>
    </row>
    <row r="3219" spans="1:6" x14ac:dyDescent="0.25">
      <c r="A3219" s="59" t="s">
        <v>5478</v>
      </c>
      <c r="B3219" s="59" t="s">
        <v>5479</v>
      </c>
      <c r="C3219" s="63" t="s">
        <v>6436</v>
      </c>
      <c r="D3219" s="59" t="s">
        <v>6437</v>
      </c>
      <c r="E3219" s="59">
        <v>7</v>
      </c>
      <c r="F3219" s="59" t="s">
        <v>20</v>
      </c>
    </row>
    <row r="3220" spans="1:6" x14ac:dyDescent="0.25">
      <c r="A3220" s="59" t="s">
        <v>5478</v>
      </c>
      <c r="B3220" s="59" t="s">
        <v>5479</v>
      </c>
      <c r="C3220" s="63" t="s">
        <v>6438</v>
      </c>
      <c r="D3220" s="59" t="s">
        <v>6439</v>
      </c>
      <c r="E3220" s="59">
        <v>7</v>
      </c>
      <c r="F3220" s="59" t="s">
        <v>20</v>
      </c>
    </row>
    <row r="3221" spans="1:6" x14ac:dyDescent="0.25">
      <c r="A3221" s="59" t="s">
        <v>5478</v>
      </c>
      <c r="B3221" s="59" t="s">
        <v>5479</v>
      </c>
      <c r="C3221" s="63" t="s">
        <v>6440</v>
      </c>
      <c r="D3221" s="59" t="s">
        <v>6441</v>
      </c>
      <c r="E3221" s="59">
        <v>7</v>
      </c>
      <c r="F3221" s="59" t="s">
        <v>20</v>
      </c>
    </row>
    <row r="3222" spans="1:6" x14ac:dyDescent="0.25">
      <c r="A3222" s="59" t="s">
        <v>5478</v>
      </c>
      <c r="B3222" s="59" t="s">
        <v>5479</v>
      </c>
      <c r="C3222" s="63" t="s">
        <v>6442</v>
      </c>
      <c r="D3222" s="59" t="s">
        <v>6443</v>
      </c>
      <c r="E3222" s="59">
        <v>5</v>
      </c>
      <c r="F3222" s="59" t="s">
        <v>20</v>
      </c>
    </row>
    <row r="3223" spans="1:6" x14ac:dyDescent="0.25">
      <c r="A3223" s="59" t="s">
        <v>5478</v>
      </c>
      <c r="B3223" s="59" t="s">
        <v>5479</v>
      </c>
      <c r="C3223" s="63" t="s">
        <v>6444</v>
      </c>
      <c r="D3223" s="59" t="s">
        <v>6445</v>
      </c>
      <c r="E3223" s="59">
        <v>5</v>
      </c>
      <c r="F3223" s="59" t="s">
        <v>9</v>
      </c>
    </row>
    <row r="3224" spans="1:6" x14ac:dyDescent="0.25">
      <c r="A3224" s="59" t="s">
        <v>5478</v>
      </c>
      <c r="B3224" s="59" t="s">
        <v>5479</v>
      </c>
      <c r="C3224" s="63" t="s">
        <v>6446</v>
      </c>
      <c r="D3224" s="59" t="s">
        <v>6447</v>
      </c>
      <c r="E3224" s="59">
        <v>6</v>
      </c>
      <c r="F3224" s="59" t="s">
        <v>9</v>
      </c>
    </row>
    <row r="3225" spans="1:6" x14ac:dyDescent="0.25">
      <c r="A3225" s="59" t="s">
        <v>5478</v>
      </c>
      <c r="B3225" s="59" t="s">
        <v>5479</v>
      </c>
      <c r="C3225" s="63" t="s">
        <v>6448</v>
      </c>
      <c r="D3225" s="59" t="s">
        <v>6449</v>
      </c>
      <c r="E3225" s="59">
        <v>7</v>
      </c>
      <c r="F3225" s="59" t="s">
        <v>20</v>
      </c>
    </row>
    <row r="3226" spans="1:6" x14ac:dyDescent="0.25">
      <c r="A3226" s="59" t="s">
        <v>5478</v>
      </c>
      <c r="B3226" s="59" t="s">
        <v>5479</v>
      </c>
      <c r="C3226" s="63" t="s">
        <v>6450</v>
      </c>
      <c r="D3226" s="59" t="s">
        <v>6451</v>
      </c>
      <c r="E3226" s="59">
        <v>7</v>
      </c>
      <c r="F3226" s="59" t="s">
        <v>20</v>
      </c>
    </row>
    <row r="3227" spans="1:6" x14ac:dyDescent="0.25">
      <c r="A3227" s="59" t="s">
        <v>5478</v>
      </c>
      <c r="B3227" s="59" t="s">
        <v>5479</v>
      </c>
      <c r="C3227" s="63" t="s">
        <v>6452</v>
      </c>
      <c r="D3227" s="59" t="s">
        <v>6453</v>
      </c>
      <c r="E3227" s="59">
        <v>6</v>
      </c>
      <c r="F3227" s="59" t="s">
        <v>9</v>
      </c>
    </row>
    <row r="3228" spans="1:6" x14ac:dyDescent="0.25">
      <c r="A3228" s="59" t="s">
        <v>5478</v>
      </c>
      <c r="B3228" s="59" t="s">
        <v>5479</v>
      </c>
      <c r="C3228" s="63" t="s">
        <v>6454</v>
      </c>
      <c r="D3228" s="59" t="s">
        <v>6455</v>
      </c>
      <c r="E3228" s="59">
        <v>7</v>
      </c>
      <c r="F3228" s="59" t="s">
        <v>20</v>
      </c>
    </row>
    <row r="3229" spans="1:6" x14ac:dyDescent="0.25">
      <c r="A3229" s="59" t="s">
        <v>5478</v>
      </c>
      <c r="B3229" s="59" t="s">
        <v>5479</v>
      </c>
      <c r="C3229" s="63" t="s">
        <v>6456</v>
      </c>
      <c r="D3229" s="59" t="s">
        <v>6457</v>
      </c>
      <c r="E3229" s="59">
        <v>7</v>
      </c>
      <c r="F3229" s="59" t="s">
        <v>20</v>
      </c>
    </row>
    <row r="3230" spans="1:6" x14ac:dyDescent="0.25">
      <c r="A3230" s="59" t="s">
        <v>5478</v>
      </c>
      <c r="B3230" s="59" t="s">
        <v>5479</v>
      </c>
      <c r="C3230" s="63" t="s">
        <v>6458</v>
      </c>
      <c r="D3230" s="59" t="s">
        <v>6459</v>
      </c>
      <c r="E3230" s="59">
        <v>5</v>
      </c>
      <c r="F3230" s="59" t="s">
        <v>20</v>
      </c>
    </row>
    <row r="3231" spans="1:6" x14ac:dyDescent="0.25">
      <c r="A3231" s="59" t="s">
        <v>5478</v>
      </c>
      <c r="B3231" s="59" t="s">
        <v>5479</v>
      </c>
      <c r="C3231" s="63" t="s">
        <v>6460</v>
      </c>
      <c r="D3231" s="59" t="s">
        <v>6461</v>
      </c>
      <c r="E3231" s="59">
        <v>5</v>
      </c>
      <c r="F3231" s="59" t="s">
        <v>9</v>
      </c>
    </row>
    <row r="3232" spans="1:6" x14ac:dyDescent="0.25">
      <c r="A3232" s="59" t="s">
        <v>5478</v>
      </c>
      <c r="B3232" s="59" t="s">
        <v>5479</v>
      </c>
      <c r="C3232" s="63" t="s">
        <v>6462</v>
      </c>
      <c r="D3232" s="59" t="s">
        <v>6463</v>
      </c>
      <c r="E3232" s="59">
        <v>6</v>
      </c>
      <c r="F3232" s="59" t="s">
        <v>9</v>
      </c>
    </row>
    <row r="3233" spans="1:6" x14ac:dyDescent="0.25">
      <c r="A3233" s="59" t="s">
        <v>5478</v>
      </c>
      <c r="B3233" s="59" t="s">
        <v>5479</v>
      </c>
      <c r="C3233" s="63" t="s">
        <v>6464</v>
      </c>
      <c r="D3233" s="59" t="s">
        <v>6465</v>
      </c>
      <c r="E3233" s="59">
        <v>7</v>
      </c>
      <c r="F3233" s="59" t="s">
        <v>20</v>
      </c>
    </row>
    <row r="3234" spans="1:6" x14ac:dyDescent="0.25">
      <c r="A3234" s="59" t="s">
        <v>5478</v>
      </c>
      <c r="B3234" s="59" t="s">
        <v>5479</v>
      </c>
      <c r="C3234" s="63" t="s">
        <v>6466</v>
      </c>
      <c r="D3234" s="59" t="s">
        <v>6467</v>
      </c>
      <c r="E3234" s="59">
        <v>7</v>
      </c>
      <c r="F3234" s="59" t="s">
        <v>20</v>
      </c>
    </row>
    <row r="3235" spans="1:6" x14ac:dyDescent="0.25">
      <c r="A3235" s="59" t="s">
        <v>5478</v>
      </c>
      <c r="B3235" s="59" t="s">
        <v>5479</v>
      </c>
      <c r="C3235" s="63" t="s">
        <v>6468</v>
      </c>
      <c r="D3235" s="59" t="s">
        <v>6469</v>
      </c>
      <c r="E3235" s="59">
        <v>7</v>
      </c>
      <c r="F3235" s="59" t="s">
        <v>20</v>
      </c>
    </row>
    <row r="3236" spans="1:6" x14ac:dyDescent="0.25">
      <c r="A3236" s="59" t="s">
        <v>5478</v>
      </c>
      <c r="B3236" s="59" t="s">
        <v>5479</v>
      </c>
      <c r="C3236" s="63" t="s">
        <v>6470</v>
      </c>
      <c r="D3236" s="59" t="s">
        <v>6471</v>
      </c>
      <c r="E3236" s="59">
        <v>6</v>
      </c>
      <c r="F3236" s="59" t="s">
        <v>9</v>
      </c>
    </row>
    <row r="3237" spans="1:6" x14ac:dyDescent="0.25">
      <c r="A3237" s="59" t="s">
        <v>5478</v>
      </c>
      <c r="B3237" s="59" t="s">
        <v>5479</v>
      </c>
      <c r="C3237" s="63" t="s">
        <v>6472</v>
      </c>
      <c r="D3237" s="59" t="s">
        <v>6473</v>
      </c>
      <c r="E3237" s="59">
        <v>7</v>
      </c>
      <c r="F3237" s="59" t="s">
        <v>20</v>
      </c>
    </row>
    <row r="3238" spans="1:6" x14ac:dyDescent="0.25">
      <c r="A3238" s="59" t="s">
        <v>5478</v>
      </c>
      <c r="B3238" s="59" t="s">
        <v>5479</v>
      </c>
      <c r="C3238" s="63" t="s">
        <v>6474</v>
      </c>
      <c r="D3238" s="59" t="s">
        <v>6475</v>
      </c>
      <c r="E3238" s="59">
        <v>7</v>
      </c>
      <c r="F3238" s="59" t="s">
        <v>20</v>
      </c>
    </row>
    <row r="3239" spans="1:6" x14ac:dyDescent="0.25">
      <c r="A3239" s="59" t="s">
        <v>5478</v>
      </c>
      <c r="B3239" s="59" t="s">
        <v>5479</v>
      </c>
      <c r="C3239" s="63" t="s">
        <v>6476</v>
      </c>
      <c r="D3239" s="59" t="s">
        <v>6477</v>
      </c>
      <c r="E3239" s="59">
        <v>7</v>
      </c>
      <c r="F3239" s="59" t="s">
        <v>20</v>
      </c>
    </row>
    <row r="3240" spans="1:6" x14ac:dyDescent="0.25">
      <c r="A3240" s="59" t="s">
        <v>5478</v>
      </c>
      <c r="B3240" s="59" t="s">
        <v>5479</v>
      </c>
      <c r="C3240" s="63" t="s">
        <v>6478</v>
      </c>
      <c r="D3240" s="59" t="s">
        <v>6479</v>
      </c>
      <c r="E3240" s="59">
        <v>6</v>
      </c>
      <c r="F3240" s="59" t="s">
        <v>20</v>
      </c>
    </row>
    <row r="3241" spans="1:6" x14ac:dyDescent="0.25">
      <c r="A3241" s="59" t="s">
        <v>5478</v>
      </c>
      <c r="B3241" s="59" t="s">
        <v>5479</v>
      </c>
      <c r="C3241" s="63" t="s">
        <v>6480</v>
      </c>
      <c r="D3241" s="59" t="s">
        <v>6481</v>
      </c>
      <c r="E3241" s="59">
        <v>6</v>
      </c>
      <c r="F3241" s="59" t="s">
        <v>20</v>
      </c>
    </row>
    <row r="3242" spans="1:6" x14ac:dyDescent="0.25">
      <c r="A3242" s="59" t="s">
        <v>5478</v>
      </c>
      <c r="B3242" s="59" t="s">
        <v>5479</v>
      </c>
      <c r="C3242" s="63" t="s">
        <v>6482</v>
      </c>
      <c r="D3242" s="59" t="s">
        <v>6483</v>
      </c>
      <c r="E3242" s="59">
        <v>5</v>
      </c>
      <c r="F3242" s="59" t="s">
        <v>20</v>
      </c>
    </row>
    <row r="3243" spans="1:6" x14ac:dyDescent="0.25">
      <c r="A3243" s="59" t="s">
        <v>5478</v>
      </c>
      <c r="B3243" s="59" t="s">
        <v>5479</v>
      </c>
      <c r="C3243" s="63" t="s">
        <v>6484</v>
      </c>
      <c r="D3243" s="59" t="s">
        <v>6485</v>
      </c>
      <c r="E3243" s="59">
        <v>5</v>
      </c>
      <c r="F3243" s="59" t="s">
        <v>20</v>
      </c>
    </row>
    <row r="3244" spans="1:6" x14ac:dyDescent="0.25">
      <c r="A3244" s="59" t="s">
        <v>5478</v>
      </c>
      <c r="B3244" s="59" t="s">
        <v>5479</v>
      </c>
      <c r="C3244" s="63" t="s">
        <v>6486</v>
      </c>
      <c r="D3244" s="59" t="s">
        <v>6487</v>
      </c>
      <c r="E3244" s="59">
        <v>4</v>
      </c>
      <c r="F3244" s="59" t="s">
        <v>20</v>
      </c>
    </row>
    <row r="3245" spans="1:6" x14ac:dyDescent="0.25">
      <c r="A3245" s="59" t="s">
        <v>5478</v>
      </c>
      <c r="B3245" s="59" t="s">
        <v>5479</v>
      </c>
      <c r="C3245" s="63" t="s">
        <v>6488</v>
      </c>
      <c r="D3245" s="59" t="s">
        <v>6489</v>
      </c>
      <c r="E3245" s="59">
        <v>4</v>
      </c>
      <c r="F3245" s="59" t="s">
        <v>9</v>
      </c>
    </row>
    <row r="3246" spans="1:6" x14ac:dyDescent="0.25">
      <c r="A3246" s="59" t="s">
        <v>5478</v>
      </c>
      <c r="B3246" s="59" t="s">
        <v>5479</v>
      </c>
      <c r="C3246" s="63" t="s">
        <v>6490</v>
      </c>
      <c r="D3246" s="59" t="s">
        <v>6491</v>
      </c>
      <c r="E3246" s="59">
        <v>5</v>
      </c>
      <c r="F3246" s="59" t="s">
        <v>20</v>
      </c>
    </row>
    <row r="3247" spans="1:6" x14ac:dyDescent="0.25">
      <c r="A3247" s="59" t="s">
        <v>5478</v>
      </c>
      <c r="B3247" s="59" t="s">
        <v>5479</v>
      </c>
      <c r="C3247" s="63" t="s">
        <v>6492</v>
      </c>
      <c r="D3247" s="59" t="s">
        <v>6493</v>
      </c>
      <c r="E3247" s="59">
        <v>5</v>
      </c>
      <c r="F3247" s="59" t="s">
        <v>20</v>
      </c>
    </row>
    <row r="3248" spans="1:6" x14ac:dyDescent="0.25">
      <c r="A3248" s="59" t="s">
        <v>5478</v>
      </c>
      <c r="B3248" s="59" t="s">
        <v>5479</v>
      </c>
      <c r="C3248" s="63" t="s">
        <v>6494</v>
      </c>
      <c r="D3248" s="59" t="s">
        <v>6495</v>
      </c>
      <c r="E3248" s="59">
        <v>5</v>
      </c>
      <c r="F3248" s="59" t="s">
        <v>20</v>
      </c>
    </row>
    <row r="3249" spans="1:6" x14ac:dyDescent="0.25">
      <c r="A3249" s="59" t="s">
        <v>5478</v>
      </c>
      <c r="B3249" s="59" t="s">
        <v>5479</v>
      </c>
      <c r="C3249" s="63" t="s">
        <v>6496</v>
      </c>
      <c r="D3249" s="59" t="s">
        <v>6497</v>
      </c>
      <c r="E3249" s="59">
        <v>5</v>
      </c>
      <c r="F3249" s="59" t="s">
        <v>20</v>
      </c>
    </row>
    <row r="3250" spans="1:6" x14ac:dyDescent="0.25">
      <c r="A3250" s="59" t="s">
        <v>5478</v>
      </c>
      <c r="B3250" s="59" t="s">
        <v>5479</v>
      </c>
      <c r="C3250" s="63" t="s">
        <v>6498</v>
      </c>
      <c r="D3250" s="59" t="s">
        <v>6499</v>
      </c>
      <c r="E3250" s="59">
        <v>5</v>
      </c>
      <c r="F3250" s="59" t="s">
        <v>20</v>
      </c>
    </row>
    <row r="3251" spans="1:6" x14ac:dyDescent="0.25">
      <c r="A3251" s="59" t="s">
        <v>5478</v>
      </c>
      <c r="B3251" s="59" t="s">
        <v>5479</v>
      </c>
      <c r="C3251" s="63" t="s">
        <v>6500</v>
      </c>
      <c r="D3251" s="59" t="s">
        <v>6501</v>
      </c>
      <c r="E3251" s="59">
        <v>5</v>
      </c>
      <c r="F3251" s="59" t="s">
        <v>20</v>
      </c>
    </row>
    <row r="3252" spans="1:6" x14ac:dyDescent="0.25">
      <c r="A3252" s="59" t="s">
        <v>5478</v>
      </c>
      <c r="B3252" s="59" t="s">
        <v>5479</v>
      </c>
      <c r="C3252" s="63" t="s">
        <v>6502</v>
      </c>
      <c r="D3252" s="59" t="s">
        <v>6503</v>
      </c>
      <c r="E3252" s="59">
        <v>5</v>
      </c>
      <c r="F3252" s="59" t="s">
        <v>20</v>
      </c>
    </row>
    <row r="3253" spans="1:6" x14ac:dyDescent="0.25">
      <c r="A3253" s="59" t="s">
        <v>5478</v>
      </c>
      <c r="B3253" s="59" t="s">
        <v>5479</v>
      </c>
      <c r="C3253" s="63" t="s">
        <v>6504</v>
      </c>
      <c r="D3253" s="59" t="s">
        <v>6505</v>
      </c>
      <c r="E3253" s="59">
        <v>5</v>
      </c>
      <c r="F3253" s="59" t="s">
        <v>20</v>
      </c>
    </row>
    <row r="3254" spans="1:6" x14ac:dyDescent="0.25">
      <c r="A3254" s="59" t="s">
        <v>5478</v>
      </c>
      <c r="B3254" s="59" t="s">
        <v>5479</v>
      </c>
      <c r="C3254" s="63" t="s">
        <v>6506</v>
      </c>
      <c r="D3254" s="59" t="s">
        <v>6507</v>
      </c>
      <c r="E3254" s="59">
        <v>4</v>
      </c>
      <c r="F3254" s="59" t="s">
        <v>20</v>
      </c>
    </row>
    <row r="3255" spans="1:6" x14ac:dyDescent="0.25">
      <c r="A3255" s="59" t="s">
        <v>5478</v>
      </c>
      <c r="B3255" s="59" t="s">
        <v>5479</v>
      </c>
      <c r="C3255" s="63" t="s">
        <v>6508</v>
      </c>
      <c r="D3255" s="59" t="s">
        <v>6509</v>
      </c>
      <c r="E3255" s="59">
        <v>3</v>
      </c>
      <c r="F3255" s="59" t="s">
        <v>9</v>
      </c>
    </row>
    <row r="3256" spans="1:6" x14ac:dyDescent="0.25">
      <c r="A3256" s="59" t="s">
        <v>5478</v>
      </c>
      <c r="B3256" s="59" t="s">
        <v>5479</v>
      </c>
      <c r="C3256" s="63" t="s">
        <v>6510</v>
      </c>
      <c r="D3256" s="59" t="s">
        <v>6511</v>
      </c>
      <c r="E3256" s="59">
        <v>4</v>
      </c>
      <c r="F3256" s="59" t="s">
        <v>9</v>
      </c>
    </row>
    <row r="3257" spans="1:6" x14ac:dyDescent="0.25">
      <c r="A3257" s="59" t="s">
        <v>5478</v>
      </c>
      <c r="B3257" s="59" t="s">
        <v>5479</v>
      </c>
      <c r="C3257" s="63" t="s">
        <v>6512</v>
      </c>
      <c r="D3257" s="59" t="s">
        <v>6513</v>
      </c>
      <c r="E3257" s="59">
        <v>5</v>
      </c>
      <c r="F3257" s="59" t="s">
        <v>9</v>
      </c>
    </row>
    <row r="3258" spans="1:6" x14ac:dyDescent="0.25">
      <c r="A3258" s="59" t="s">
        <v>5478</v>
      </c>
      <c r="B3258" s="59" t="s">
        <v>5479</v>
      </c>
      <c r="C3258" s="63" t="s">
        <v>6514</v>
      </c>
      <c r="D3258" s="59" t="s">
        <v>6515</v>
      </c>
      <c r="E3258" s="59">
        <v>6</v>
      </c>
      <c r="F3258" s="59" t="s">
        <v>20</v>
      </c>
    </row>
    <row r="3259" spans="1:6" x14ac:dyDescent="0.25">
      <c r="A3259" s="59" t="s">
        <v>5478</v>
      </c>
      <c r="B3259" s="59" t="s">
        <v>5479</v>
      </c>
      <c r="C3259" s="63" t="s">
        <v>6516</v>
      </c>
      <c r="D3259" s="59" t="s">
        <v>6517</v>
      </c>
      <c r="E3259" s="59">
        <v>6</v>
      </c>
      <c r="F3259" s="59" t="s">
        <v>20</v>
      </c>
    </row>
    <row r="3260" spans="1:6" x14ac:dyDescent="0.25">
      <c r="A3260" s="59" t="s">
        <v>5478</v>
      </c>
      <c r="B3260" s="59" t="s">
        <v>5479</v>
      </c>
      <c r="C3260" s="63" t="s">
        <v>6518</v>
      </c>
      <c r="D3260" s="59" t="s">
        <v>6519</v>
      </c>
      <c r="E3260" s="59">
        <v>6</v>
      </c>
      <c r="F3260" s="59" t="s">
        <v>20</v>
      </c>
    </row>
    <row r="3261" spans="1:6" x14ac:dyDescent="0.25">
      <c r="A3261" s="59" t="s">
        <v>5478</v>
      </c>
      <c r="B3261" s="59" t="s">
        <v>5479</v>
      </c>
      <c r="C3261" s="63" t="s">
        <v>6520</v>
      </c>
      <c r="D3261" s="59" t="s">
        <v>6521</v>
      </c>
      <c r="E3261" s="59">
        <v>5</v>
      </c>
      <c r="F3261" s="59" t="s">
        <v>9</v>
      </c>
    </row>
    <row r="3262" spans="1:6" x14ac:dyDescent="0.25">
      <c r="A3262" s="59" t="s">
        <v>5478</v>
      </c>
      <c r="B3262" s="59" t="s">
        <v>5479</v>
      </c>
      <c r="C3262" s="63" t="s">
        <v>6522</v>
      </c>
      <c r="D3262" s="59" t="s">
        <v>6523</v>
      </c>
      <c r="E3262" s="59">
        <v>6</v>
      </c>
      <c r="F3262" s="59" t="s">
        <v>9</v>
      </c>
    </row>
    <row r="3263" spans="1:6" x14ac:dyDescent="0.25">
      <c r="A3263" s="59" t="s">
        <v>5478</v>
      </c>
      <c r="B3263" s="59" t="s">
        <v>5479</v>
      </c>
      <c r="C3263" s="63" t="s">
        <v>6524</v>
      </c>
      <c r="D3263" s="59" t="s">
        <v>6525</v>
      </c>
      <c r="E3263" s="59">
        <v>7</v>
      </c>
      <c r="F3263" s="59" t="s">
        <v>20</v>
      </c>
    </row>
    <row r="3264" spans="1:6" x14ac:dyDescent="0.25">
      <c r="A3264" s="59" t="s">
        <v>5478</v>
      </c>
      <c r="B3264" s="59" t="s">
        <v>5479</v>
      </c>
      <c r="C3264" s="63" t="s">
        <v>6526</v>
      </c>
      <c r="D3264" s="59" t="s">
        <v>6527</v>
      </c>
      <c r="E3264" s="59">
        <v>7</v>
      </c>
      <c r="F3264" s="59" t="s">
        <v>20</v>
      </c>
    </row>
    <row r="3265" spans="1:6" x14ac:dyDescent="0.25">
      <c r="A3265" s="59" t="s">
        <v>5478</v>
      </c>
      <c r="B3265" s="59" t="s">
        <v>5479</v>
      </c>
      <c r="C3265" s="63" t="s">
        <v>6528</v>
      </c>
      <c r="D3265" s="59" t="s">
        <v>6529</v>
      </c>
      <c r="E3265" s="59">
        <v>7</v>
      </c>
      <c r="F3265" s="59" t="s">
        <v>20</v>
      </c>
    </row>
    <row r="3266" spans="1:6" x14ac:dyDescent="0.25">
      <c r="A3266" s="59" t="s">
        <v>5478</v>
      </c>
      <c r="B3266" s="59" t="s">
        <v>5479</v>
      </c>
      <c r="C3266" s="63" t="s">
        <v>6530</v>
      </c>
      <c r="D3266" s="59" t="s">
        <v>6531</v>
      </c>
      <c r="E3266" s="59">
        <v>7</v>
      </c>
      <c r="F3266" s="59" t="s">
        <v>20</v>
      </c>
    </row>
    <row r="3267" spans="1:6" x14ac:dyDescent="0.25">
      <c r="A3267" s="59" t="s">
        <v>5478</v>
      </c>
      <c r="B3267" s="59" t="s">
        <v>5479</v>
      </c>
      <c r="C3267" s="63" t="s">
        <v>6532</v>
      </c>
      <c r="D3267" s="59" t="s">
        <v>6533</v>
      </c>
      <c r="E3267" s="59">
        <v>7</v>
      </c>
      <c r="F3267" s="59" t="s">
        <v>20</v>
      </c>
    </row>
    <row r="3268" spans="1:6" x14ac:dyDescent="0.25">
      <c r="A3268" s="59" t="s">
        <v>5478</v>
      </c>
      <c r="B3268" s="59" t="s">
        <v>5479</v>
      </c>
      <c r="C3268" s="63" t="s">
        <v>6534</v>
      </c>
      <c r="D3268" s="59" t="s">
        <v>6535</v>
      </c>
      <c r="E3268" s="59">
        <v>7</v>
      </c>
      <c r="F3268" s="59" t="s">
        <v>20</v>
      </c>
    </row>
    <row r="3269" spans="1:6" x14ac:dyDescent="0.25">
      <c r="A3269" s="59" t="s">
        <v>5478</v>
      </c>
      <c r="B3269" s="59" t="s">
        <v>5479</v>
      </c>
      <c r="C3269" s="63" t="s">
        <v>6536</v>
      </c>
      <c r="D3269" s="59" t="s">
        <v>6537</v>
      </c>
      <c r="E3269" s="59">
        <v>6</v>
      </c>
      <c r="F3269" s="59" t="s">
        <v>9</v>
      </c>
    </row>
    <row r="3270" spans="1:6" x14ac:dyDescent="0.25">
      <c r="A3270" s="59" t="s">
        <v>5478</v>
      </c>
      <c r="B3270" s="59" t="s">
        <v>5479</v>
      </c>
      <c r="C3270" s="63" t="s">
        <v>6538</v>
      </c>
      <c r="D3270" s="59" t="s">
        <v>6539</v>
      </c>
      <c r="E3270" s="59">
        <v>7</v>
      </c>
      <c r="F3270" s="59" t="s">
        <v>20</v>
      </c>
    </row>
    <row r="3271" spans="1:6" x14ac:dyDescent="0.25">
      <c r="A3271" s="59" t="s">
        <v>5478</v>
      </c>
      <c r="B3271" s="59" t="s">
        <v>5479</v>
      </c>
      <c r="C3271" s="63" t="s">
        <v>6540</v>
      </c>
      <c r="D3271" s="59" t="s">
        <v>6541</v>
      </c>
      <c r="E3271" s="59">
        <v>7</v>
      </c>
      <c r="F3271" s="59" t="s">
        <v>20</v>
      </c>
    </row>
    <row r="3272" spans="1:6" x14ac:dyDescent="0.25">
      <c r="A3272" s="59" t="s">
        <v>5478</v>
      </c>
      <c r="B3272" s="59" t="s">
        <v>5479</v>
      </c>
      <c r="C3272" s="63" t="s">
        <v>6542</v>
      </c>
      <c r="D3272" s="59" t="s">
        <v>6543</v>
      </c>
      <c r="E3272" s="59">
        <v>6</v>
      </c>
      <c r="F3272" s="59" t="s">
        <v>9</v>
      </c>
    </row>
    <row r="3273" spans="1:6" x14ac:dyDescent="0.25">
      <c r="A3273" s="59" t="s">
        <v>5478</v>
      </c>
      <c r="B3273" s="59" t="s">
        <v>5479</v>
      </c>
      <c r="C3273" s="63" t="s">
        <v>6544</v>
      </c>
      <c r="D3273" s="59" t="s">
        <v>6545</v>
      </c>
      <c r="E3273" s="59">
        <v>7</v>
      </c>
      <c r="F3273" s="59" t="s">
        <v>20</v>
      </c>
    </row>
    <row r="3274" spans="1:6" x14ac:dyDescent="0.25">
      <c r="A3274" s="59" t="s">
        <v>5478</v>
      </c>
      <c r="B3274" s="59" t="s">
        <v>5479</v>
      </c>
      <c r="C3274" s="63" t="s">
        <v>6546</v>
      </c>
      <c r="D3274" s="59" t="s">
        <v>6547</v>
      </c>
      <c r="E3274" s="59">
        <v>7</v>
      </c>
      <c r="F3274" s="59" t="s">
        <v>20</v>
      </c>
    </row>
    <row r="3275" spans="1:6" x14ac:dyDescent="0.25">
      <c r="A3275" s="59" t="s">
        <v>5478</v>
      </c>
      <c r="B3275" s="59" t="s">
        <v>5479</v>
      </c>
      <c r="C3275" s="63" t="s">
        <v>6548</v>
      </c>
      <c r="D3275" s="59" t="s">
        <v>6549</v>
      </c>
      <c r="E3275" s="59">
        <v>4</v>
      </c>
      <c r="F3275" s="59" t="s">
        <v>9</v>
      </c>
    </row>
    <row r="3276" spans="1:6" x14ac:dyDescent="0.25">
      <c r="A3276" s="59" t="s">
        <v>5478</v>
      </c>
      <c r="B3276" s="59" t="s">
        <v>5479</v>
      </c>
      <c r="C3276" s="63" t="s">
        <v>6550</v>
      </c>
      <c r="D3276" s="59" t="s">
        <v>6551</v>
      </c>
      <c r="E3276" s="59">
        <v>5</v>
      </c>
      <c r="F3276" s="59" t="s">
        <v>9</v>
      </c>
    </row>
    <row r="3277" spans="1:6" x14ac:dyDescent="0.25">
      <c r="A3277" s="59" t="s">
        <v>5478</v>
      </c>
      <c r="B3277" s="59" t="s">
        <v>5479</v>
      </c>
      <c r="C3277" s="63" t="s">
        <v>6552</v>
      </c>
      <c r="D3277" s="59" t="s">
        <v>6553</v>
      </c>
      <c r="E3277" s="59">
        <v>6</v>
      </c>
      <c r="F3277" s="59" t="s">
        <v>20</v>
      </c>
    </row>
    <row r="3278" spans="1:6" x14ac:dyDescent="0.25">
      <c r="A3278" s="59" t="s">
        <v>5478</v>
      </c>
      <c r="B3278" s="59" t="s">
        <v>5479</v>
      </c>
      <c r="C3278" s="63" t="s">
        <v>6554</v>
      </c>
      <c r="D3278" s="59" t="s">
        <v>6555</v>
      </c>
      <c r="E3278" s="59">
        <v>6</v>
      </c>
      <c r="F3278" s="59" t="s">
        <v>20</v>
      </c>
    </row>
    <row r="3279" spans="1:6" x14ac:dyDescent="0.25">
      <c r="A3279" s="59" t="s">
        <v>5478</v>
      </c>
      <c r="B3279" s="59" t="s">
        <v>5479</v>
      </c>
      <c r="C3279" s="63" t="s">
        <v>6556</v>
      </c>
      <c r="D3279" s="59" t="s">
        <v>6557</v>
      </c>
      <c r="E3279" s="59">
        <v>5</v>
      </c>
      <c r="F3279" s="59" t="s">
        <v>9</v>
      </c>
    </row>
    <row r="3280" spans="1:6" x14ac:dyDescent="0.25">
      <c r="A3280" s="59" t="s">
        <v>5478</v>
      </c>
      <c r="B3280" s="59" t="s">
        <v>5479</v>
      </c>
      <c r="C3280" s="63" t="s">
        <v>6558</v>
      </c>
      <c r="D3280" s="59" t="s">
        <v>6559</v>
      </c>
      <c r="E3280" s="59">
        <v>6</v>
      </c>
      <c r="F3280" s="59" t="s">
        <v>9</v>
      </c>
    </row>
    <row r="3281" spans="1:6" x14ac:dyDescent="0.25">
      <c r="A3281" s="59" t="s">
        <v>5478</v>
      </c>
      <c r="B3281" s="59" t="s">
        <v>5479</v>
      </c>
      <c r="C3281" s="63" t="s">
        <v>6560</v>
      </c>
      <c r="D3281" s="59" t="s">
        <v>6561</v>
      </c>
      <c r="E3281" s="59">
        <v>7</v>
      </c>
      <c r="F3281" s="59" t="s">
        <v>20</v>
      </c>
    </row>
    <row r="3282" spans="1:6" x14ac:dyDescent="0.25">
      <c r="A3282" s="59" t="s">
        <v>5478</v>
      </c>
      <c r="B3282" s="59" t="s">
        <v>5479</v>
      </c>
      <c r="C3282" s="63" t="s">
        <v>6562</v>
      </c>
      <c r="D3282" s="59" t="s">
        <v>6563</v>
      </c>
      <c r="E3282" s="59">
        <v>7</v>
      </c>
      <c r="F3282" s="59" t="s">
        <v>20</v>
      </c>
    </row>
    <row r="3283" spans="1:6" x14ac:dyDescent="0.25">
      <c r="A3283" s="59" t="s">
        <v>5478</v>
      </c>
      <c r="B3283" s="59" t="s">
        <v>5479</v>
      </c>
      <c r="C3283" s="63" t="s">
        <v>6564</v>
      </c>
      <c r="D3283" s="59" t="s">
        <v>6565</v>
      </c>
      <c r="E3283" s="59">
        <v>7</v>
      </c>
      <c r="F3283" s="59" t="s">
        <v>20</v>
      </c>
    </row>
    <row r="3284" spans="1:6" x14ac:dyDescent="0.25">
      <c r="A3284" s="59" t="s">
        <v>5478</v>
      </c>
      <c r="B3284" s="59" t="s">
        <v>5479</v>
      </c>
      <c r="C3284" s="63" t="s">
        <v>6566</v>
      </c>
      <c r="D3284" s="59" t="s">
        <v>6567</v>
      </c>
      <c r="E3284" s="59">
        <v>7</v>
      </c>
      <c r="F3284" s="59" t="s">
        <v>20</v>
      </c>
    </row>
    <row r="3285" spans="1:6" x14ac:dyDescent="0.25">
      <c r="A3285" s="59" t="s">
        <v>5478</v>
      </c>
      <c r="B3285" s="59" t="s">
        <v>5479</v>
      </c>
      <c r="C3285" s="63" t="s">
        <v>6568</v>
      </c>
      <c r="D3285" s="59" t="s">
        <v>6569</v>
      </c>
      <c r="E3285" s="59">
        <v>6</v>
      </c>
      <c r="F3285" s="59" t="s">
        <v>9</v>
      </c>
    </row>
    <row r="3286" spans="1:6" x14ac:dyDescent="0.25">
      <c r="A3286" s="59" t="s">
        <v>5478</v>
      </c>
      <c r="B3286" s="59" t="s">
        <v>5479</v>
      </c>
      <c r="C3286" s="63" t="s">
        <v>6570</v>
      </c>
      <c r="D3286" s="59" t="s">
        <v>6571</v>
      </c>
      <c r="E3286" s="59">
        <v>7</v>
      </c>
      <c r="F3286" s="59" t="s">
        <v>20</v>
      </c>
    </row>
    <row r="3287" spans="1:6" x14ac:dyDescent="0.25">
      <c r="A3287" s="59" t="s">
        <v>5478</v>
      </c>
      <c r="B3287" s="59" t="s">
        <v>5479</v>
      </c>
      <c r="C3287" s="63" t="s">
        <v>6572</v>
      </c>
      <c r="D3287" s="59" t="s">
        <v>6573</v>
      </c>
      <c r="E3287" s="59">
        <v>7</v>
      </c>
      <c r="F3287" s="59" t="s">
        <v>20</v>
      </c>
    </row>
    <row r="3288" spans="1:6" x14ac:dyDescent="0.25">
      <c r="A3288" s="59" t="s">
        <v>5478</v>
      </c>
      <c r="B3288" s="59" t="s">
        <v>5479</v>
      </c>
      <c r="C3288" s="63" t="s">
        <v>6574</v>
      </c>
      <c r="D3288" s="59" t="s">
        <v>6575</v>
      </c>
      <c r="E3288" s="59">
        <v>6</v>
      </c>
      <c r="F3288" s="59" t="s">
        <v>9</v>
      </c>
    </row>
    <row r="3289" spans="1:6" x14ac:dyDescent="0.25">
      <c r="A3289" s="59" t="s">
        <v>5478</v>
      </c>
      <c r="B3289" s="59" t="s">
        <v>5479</v>
      </c>
      <c r="C3289" s="63" t="s">
        <v>6576</v>
      </c>
      <c r="D3289" s="59" t="s">
        <v>6577</v>
      </c>
      <c r="E3289" s="59">
        <v>7</v>
      </c>
      <c r="F3289" s="59" t="s">
        <v>20</v>
      </c>
    </row>
    <row r="3290" spans="1:6" x14ac:dyDescent="0.25">
      <c r="A3290" s="59" t="s">
        <v>5478</v>
      </c>
      <c r="B3290" s="59" t="s">
        <v>5479</v>
      </c>
      <c r="C3290" s="63" t="s">
        <v>6578</v>
      </c>
      <c r="D3290" s="59" t="s">
        <v>6579</v>
      </c>
      <c r="E3290" s="59">
        <v>7</v>
      </c>
      <c r="F3290" s="59" t="s">
        <v>20</v>
      </c>
    </row>
    <row r="3291" spans="1:6" x14ac:dyDescent="0.25">
      <c r="A3291" s="59" t="s">
        <v>5478</v>
      </c>
      <c r="B3291" s="59" t="s">
        <v>5479</v>
      </c>
      <c r="C3291" s="63" t="s">
        <v>6580</v>
      </c>
      <c r="D3291" s="59" t="s">
        <v>6581</v>
      </c>
      <c r="E3291" s="59">
        <v>6</v>
      </c>
      <c r="F3291" s="59" t="s">
        <v>9</v>
      </c>
    </row>
    <row r="3292" spans="1:6" x14ac:dyDescent="0.25">
      <c r="A3292" s="59" t="s">
        <v>5478</v>
      </c>
      <c r="B3292" s="59" t="s">
        <v>5479</v>
      </c>
      <c r="C3292" s="63" t="s">
        <v>6582</v>
      </c>
      <c r="D3292" s="59" t="s">
        <v>6583</v>
      </c>
      <c r="E3292" s="59">
        <v>7</v>
      </c>
      <c r="F3292" s="59" t="s">
        <v>20</v>
      </c>
    </row>
    <row r="3293" spans="1:6" x14ac:dyDescent="0.25">
      <c r="A3293" s="59" t="s">
        <v>5478</v>
      </c>
      <c r="B3293" s="59" t="s">
        <v>5479</v>
      </c>
      <c r="C3293" s="63" t="s">
        <v>6584</v>
      </c>
      <c r="D3293" s="59" t="s">
        <v>6585</v>
      </c>
      <c r="E3293" s="59">
        <v>7</v>
      </c>
      <c r="F3293" s="59" t="s">
        <v>20</v>
      </c>
    </row>
    <row r="3294" spans="1:6" x14ac:dyDescent="0.25">
      <c r="A3294" s="59" t="s">
        <v>5478</v>
      </c>
      <c r="B3294" s="59" t="s">
        <v>5479</v>
      </c>
      <c r="C3294" s="63" t="s">
        <v>6586</v>
      </c>
      <c r="D3294" s="59" t="s">
        <v>6587</v>
      </c>
      <c r="E3294" s="59">
        <v>4</v>
      </c>
      <c r="F3294" s="59" t="s">
        <v>9</v>
      </c>
    </row>
    <row r="3295" spans="1:6" x14ac:dyDescent="0.25">
      <c r="A3295" s="59" t="s">
        <v>5478</v>
      </c>
      <c r="B3295" s="59" t="s">
        <v>5479</v>
      </c>
      <c r="C3295" s="63" t="s">
        <v>6588</v>
      </c>
      <c r="D3295" s="59" t="s">
        <v>6589</v>
      </c>
      <c r="E3295" s="59">
        <v>5</v>
      </c>
      <c r="F3295" s="59" t="s">
        <v>20</v>
      </c>
    </row>
    <row r="3296" spans="1:6" x14ac:dyDescent="0.25">
      <c r="A3296" s="59" t="s">
        <v>5478</v>
      </c>
      <c r="B3296" s="59" t="s">
        <v>5479</v>
      </c>
      <c r="C3296" s="63" t="s">
        <v>6590</v>
      </c>
      <c r="D3296" s="59" t="s">
        <v>6591</v>
      </c>
      <c r="E3296" s="59">
        <v>5</v>
      </c>
      <c r="F3296" s="59" t="s">
        <v>9</v>
      </c>
    </row>
    <row r="3297" spans="1:6" x14ac:dyDescent="0.25">
      <c r="A3297" s="59" t="s">
        <v>5478</v>
      </c>
      <c r="B3297" s="59" t="s">
        <v>5479</v>
      </c>
      <c r="C3297" s="63" t="s">
        <v>6592</v>
      </c>
      <c r="D3297" s="59" t="s">
        <v>6593</v>
      </c>
      <c r="E3297" s="59">
        <v>6</v>
      </c>
      <c r="F3297" s="59" t="s">
        <v>9</v>
      </c>
    </row>
    <row r="3298" spans="1:6" x14ac:dyDescent="0.25">
      <c r="A3298" s="59" t="s">
        <v>5478</v>
      </c>
      <c r="B3298" s="59" t="s">
        <v>5479</v>
      </c>
      <c r="C3298" s="63" t="s">
        <v>6594</v>
      </c>
      <c r="D3298" s="59" t="s">
        <v>6595</v>
      </c>
      <c r="E3298" s="59">
        <v>7</v>
      </c>
      <c r="F3298" s="59" t="s">
        <v>20</v>
      </c>
    </row>
    <row r="3299" spans="1:6" x14ac:dyDescent="0.25">
      <c r="A3299" s="59" t="s">
        <v>5478</v>
      </c>
      <c r="B3299" s="59" t="s">
        <v>5479</v>
      </c>
      <c r="C3299" s="63" t="s">
        <v>6596</v>
      </c>
      <c r="D3299" s="59" t="s">
        <v>6597</v>
      </c>
      <c r="E3299" s="59">
        <v>7</v>
      </c>
      <c r="F3299" s="59" t="s">
        <v>20</v>
      </c>
    </row>
    <row r="3300" spans="1:6" x14ac:dyDescent="0.25">
      <c r="A3300" s="59" t="s">
        <v>5478</v>
      </c>
      <c r="B3300" s="59" t="s">
        <v>5479</v>
      </c>
      <c r="C3300" s="63" t="s">
        <v>6598</v>
      </c>
      <c r="D3300" s="59" t="s">
        <v>6599</v>
      </c>
      <c r="E3300" s="59">
        <v>6</v>
      </c>
      <c r="F3300" s="59" t="s">
        <v>9</v>
      </c>
    </row>
    <row r="3301" spans="1:6" x14ac:dyDescent="0.25">
      <c r="A3301" s="59" t="s">
        <v>5478</v>
      </c>
      <c r="B3301" s="59" t="s">
        <v>5479</v>
      </c>
      <c r="C3301" s="63" t="s">
        <v>6600</v>
      </c>
      <c r="D3301" s="59" t="s">
        <v>6601</v>
      </c>
      <c r="E3301" s="59">
        <v>7</v>
      </c>
      <c r="F3301" s="59" t="s">
        <v>20</v>
      </c>
    </row>
    <row r="3302" spans="1:6" x14ac:dyDescent="0.25">
      <c r="A3302" s="59" t="s">
        <v>5478</v>
      </c>
      <c r="B3302" s="59" t="s">
        <v>5479</v>
      </c>
      <c r="C3302" s="63" t="s">
        <v>6602</v>
      </c>
      <c r="D3302" s="59" t="s">
        <v>6603</v>
      </c>
      <c r="E3302" s="59">
        <v>7</v>
      </c>
      <c r="F3302" s="59" t="s">
        <v>20</v>
      </c>
    </row>
    <row r="3303" spans="1:6" x14ac:dyDescent="0.25">
      <c r="A3303" s="59" t="s">
        <v>5478</v>
      </c>
      <c r="B3303" s="59" t="s">
        <v>5479</v>
      </c>
      <c r="C3303" s="63" t="s">
        <v>6604</v>
      </c>
      <c r="D3303" s="59" t="s">
        <v>6605</v>
      </c>
      <c r="E3303" s="59">
        <v>4</v>
      </c>
      <c r="F3303" s="59" t="s">
        <v>20</v>
      </c>
    </row>
    <row r="3304" spans="1:6" x14ac:dyDescent="0.25">
      <c r="A3304" s="59" t="s">
        <v>5478</v>
      </c>
      <c r="B3304" s="59" t="s">
        <v>5479</v>
      </c>
      <c r="C3304" s="63" t="s">
        <v>6606</v>
      </c>
      <c r="D3304" s="59" t="s">
        <v>6607</v>
      </c>
      <c r="E3304" s="59">
        <v>4</v>
      </c>
      <c r="F3304" s="59" t="s">
        <v>9</v>
      </c>
    </row>
    <row r="3305" spans="1:6" x14ac:dyDescent="0.25">
      <c r="A3305" s="59" t="s">
        <v>5478</v>
      </c>
      <c r="B3305" s="59" t="s">
        <v>5479</v>
      </c>
      <c r="C3305" s="63" t="s">
        <v>6608</v>
      </c>
      <c r="D3305" s="59" t="s">
        <v>6609</v>
      </c>
      <c r="E3305" s="59">
        <v>5</v>
      </c>
      <c r="F3305" s="59" t="s">
        <v>20</v>
      </c>
    </row>
    <row r="3306" spans="1:6" x14ac:dyDescent="0.25">
      <c r="A3306" s="59" t="s">
        <v>5478</v>
      </c>
      <c r="B3306" s="59" t="s">
        <v>5479</v>
      </c>
      <c r="C3306" s="63" t="s">
        <v>6610</v>
      </c>
      <c r="D3306" s="59" t="s">
        <v>6611</v>
      </c>
      <c r="E3306" s="59">
        <v>5</v>
      </c>
      <c r="F3306" s="59" t="s">
        <v>9</v>
      </c>
    </row>
    <row r="3307" spans="1:6" x14ac:dyDescent="0.25">
      <c r="A3307" s="59" t="s">
        <v>5478</v>
      </c>
      <c r="B3307" s="59" t="s">
        <v>5479</v>
      </c>
      <c r="C3307" s="63" t="s">
        <v>6612</v>
      </c>
      <c r="D3307" s="59" t="s">
        <v>6613</v>
      </c>
      <c r="E3307" s="59">
        <v>6</v>
      </c>
      <c r="F3307" s="59" t="s">
        <v>20</v>
      </c>
    </row>
    <row r="3308" spans="1:6" x14ac:dyDescent="0.25">
      <c r="A3308" s="59" t="s">
        <v>5478</v>
      </c>
      <c r="B3308" s="59" t="s">
        <v>5479</v>
      </c>
      <c r="C3308" s="63" t="s">
        <v>6614</v>
      </c>
      <c r="D3308" s="59" t="s">
        <v>6615</v>
      </c>
      <c r="E3308" s="59">
        <v>6</v>
      </c>
      <c r="F3308" s="59" t="s">
        <v>20</v>
      </c>
    </row>
    <row r="3309" spans="1:6" x14ac:dyDescent="0.25">
      <c r="A3309" s="59" t="s">
        <v>5478</v>
      </c>
      <c r="B3309" s="59" t="s">
        <v>5479</v>
      </c>
      <c r="C3309" s="63" t="s">
        <v>6616</v>
      </c>
      <c r="D3309" s="59" t="s">
        <v>6617</v>
      </c>
      <c r="E3309" s="59">
        <v>4</v>
      </c>
      <c r="F3309" s="59" t="s">
        <v>20</v>
      </c>
    </row>
    <row r="3310" spans="1:6" x14ac:dyDescent="0.25">
      <c r="A3310" s="59" t="s">
        <v>5478</v>
      </c>
      <c r="B3310" s="59" t="s">
        <v>5479</v>
      </c>
      <c r="C3310" s="63" t="s">
        <v>6618</v>
      </c>
      <c r="D3310" s="59" t="s">
        <v>6619</v>
      </c>
      <c r="E3310" s="59">
        <v>4</v>
      </c>
      <c r="F3310" s="59" t="s">
        <v>9</v>
      </c>
    </row>
    <row r="3311" spans="1:6" x14ac:dyDescent="0.25">
      <c r="A3311" s="59" t="s">
        <v>5478</v>
      </c>
      <c r="B3311" s="59" t="s">
        <v>5479</v>
      </c>
      <c r="C3311" s="63" t="s">
        <v>6620</v>
      </c>
      <c r="D3311" s="59" t="s">
        <v>6621</v>
      </c>
      <c r="E3311" s="59">
        <v>5</v>
      </c>
      <c r="F3311" s="59" t="s">
        <v>20</v>
      </c>
    </row>
    <row r="3312" spans="1:6" x14ac:dyDescent="0.25">
      <c r="A3312" s="59" t="s">
        <v>5478</v>
      </c>
      <c r="B3312" s="59" t="s">
        <v>5479</v>
      </c>
      <c r="C3312" s="63" t="s">
        <v>6622</v>
      </c>
      <c r="D3312" s="59" t="s">
        <v>6623</v>
      </c>
      <c r="E3312" s="59">
        <v>5</v>
      </c>
      <c r="F3312" s="59" t="s">
        <v>20</v>
      </c>
    </row>
    <row r="3313" spans="1:6" x14ac:dyDescent="0.25">
      <c r="A3313" s="59" t="s">
        <v>5478</v>
      </c>
      <c r="B3313" s="59" t="s">
        <v>5479</v>
      </c>
      <c r="C3313" s="63" t="s">
        <v>6624</v>
      </c>
      <c r="D3313" s="59" t="s">
        <v>6625</v>
      </c>
      <c r="E3313" s="59">
        <v>5</v>
      </c>
      <c r="F3313" s="59" t="s">
        <v>20</v>
      </c>
    </row>
    <row r="3314" spans="1:6" x14ac:dyDescent="0.25">
      <c r="A3314" s="59" t="s">
        <v>5478</v>
      </c>
      <c r="B3314" s="59" t="s">
        <v>5479</v>
      </c>
      <c r="C3314" s="63" t="s">
        <v>6626</v>
      </c>
      <c r="D3314" s="59" t="s">
        <v>6627</v>
      </c>
      <c r="E3314" s="59">
        <v>5</v>
      </c>
      <c r="F3314" s="59" t="s">
        <v>20</v>
      </c>
    </row>
    <row r="3315" spans="1:6" x14ac:dyDescent="0.25">
      <c r="A3315" s="59" t="s">
        <v>5478</v>
      </c>
      <c r="B3315" s="59" t="s">
        <v>5479</v>
      </c>
      <c r="C3315" s="63" t="s">
        <v>6628</v>
      </c>
      <c r="D3315" s="59" t="s">
        <v>6629</v>
      </c>
      <c r="E3315" s="59">
        <v>5</v>
      </c>
      <c r="F3315" s="59" t="s">
        <v>9</v>
      </c>
    </row>
    <row r="3316" spans="1:6" x14ac:dyDescent="0.25">
      <c r="A3316" s="59" t="s">
        <v>5478</v>
      </c>
      <c r="B3316" s="59" t="s">
        <v>5479</v>
      </c>
      <c r="C3316" s="63" t="s">
        <v>6630</v>
      </c>
      <c r="D3316" s="59" t="s">
        <v>6631</v>
      </c>
      <c r="E3316" s="59">
        <v>6</v>
      </c>
      <c r="F3316" s="59" t="s">
        <v>20</v>
      </c>
    </row>
    <row r="3317" spans="1:6" x14ac:dyDescent="0.25">
      <c r="A3317" s="59" t="s">
        <v>5478</v>
      </c>
      <c r="B3317" s="59" t="s">
        <v>5479</v>
      </c>
      <c r="C3317" s="63" t="s">
        <v>6632</v>
      </c>
      <c r="D3317" s="59" t="s">
        <v>6633</v>
      </c>
      <c r="E3317" s="59">
        <v>6</v>
      </c>
      <c r="F3317" s="59" t="s">
        <v>20</v>
      </c>
    </row>
    <row r="3318" spans="1:6" x14ac:dyDescent="0.25">
      <c r="A3318" s="59" t="s">
        <v>5478</v>
      </c>
      <c r="B3318" s="59" t="s">
        <v>5479</v>
      </c>
      <c r="C3318" s="63" t="s">
        <v>6634</v>
      </c>
      <c r="D3318" s="59" t="s">
        <v>6635</v>
      </c>
      <c r="E3318" s="59">
        <v>5</v>
      </c>
      <c r="F3318" s="59" t="s">
        <v>20</v>
      </c>
    </row>
    <row r="3319" spans="1:6" x14ac:dyDescent="0.25">
      <c r="A3319" s="59" t="s">
        <v>5478</v>
      </c>
      <c r="B3319" s="59" t="s">
        <v>5479</v>
      </c>
      <c r="C3319" s="63" t="s">
        <v>6636</v>
      </c>
      <c r="D3319" s="59" t="s">
        <v>6637</v>
      </c>
      <c r="E3319" s="59">
        <v>4</v>
      </c>
      <c r="F3319" s="59" t="s">
        <v>20</v>
      </c>
    </row>
    <row r="3320" spans="1:6" x14ac:dyDescent="0.25">
      <c r="A3320" s="59" t="s">
        <v>5478</v>
      </c>
      <c r="B3320" s="59" t="s">
        <v>5479</v>
      </c>
      <c r="C3320" s="63" t="s">
        <v>6638</v>
      </c>
      <c r="D3320" s="59" t="s">
        <v>6639</v>
      </c>
      <c r="E3320" s="59">
        <v>3</v>
      </c>
      <c r="F3320" s="59" t="s">
        <v>20</v>
      </c>
    </row>
    <row r="3321" spans="1:6" x14ac:dyDescent="0.25">
      <c r="A3321" s="59" t="s">
        <v>5478</v>
      </c>
      <c r="B3321" s="59" t="s">
        <v>5479</v>
      </c>
      <c r="C3321" s="63" t="s">
        <v>6640</v>
      </c>
      <c r="D3321" s="59" t="s">
        <v>6641</v>
      </c>
      <c r="E3321" s="59">
        <v>3</v>
      </c>
      <c r="F3321" s="59" t="s">
        <v>9</v>
      </c>
    </row>
    <row r="3322" spans="1:6" x14ac:dyDescent="0.25">
      <c r="A3322" s="59" t="s">
        <v>5478</v>
      </c>
      <c r="B3322" s="59" t="s">
        <v>5479</v>
      </c>
      <c r="C3322" s="63" t="s">
        <v>6642</v>
      </c>
      <c r="D3322" s="59" t="s">
        <v>6643</v>
      </c>
      <c r="E3322" s="59">
        <v>4</v>
      </c>
      <c r="F3322" s="59" t="s">
        <v>9</v>
      </c>
    </row>
    <row r="3323" spans="1:6" x14ac:dyDescent="0.25">
      <c r="A3323" s="59" t="s">
        <v>5478</v>
      </c>
      <c r="B3323" s="59" t="s">
        <v>5479</v>
      </c>
      <c r="C3323" s="63" t="s">
        <v>6644</v>
      </c>
      <c r="D3323" s="59" t="s">
        <v>6645</v>
      </c>
      <c r="E3323" s="59">
        <v>5</v>
      </c>
      <c r="F3323" s="59" t="s">
        <v>20</v>
      </c>
    </row>
    <row r="3324" spans="1:6" x14ac:dyDescent="0.25">
      <c r="A3324" s="59" t="s">
        <v>5478</v>
      </c>
      <c r="B3324" s="59" t="s">
        <v>5479</v>
      </c>
      <c r="C3324" s="63" t="s">
        <v>6646</v>
      </c>
      <c r="D3324" s="59" t="s">
        <v>6647</v>
      </c>
      <c r="E3324" s="59">
        <v>5</v>
      </c>
      <c r="F3324" s="59" t="s">
        <v>20</v>
      </c>
    </row>
    <row r="3325" spans="1:6" x14ac:dyDescent="0.25">
      <c r="A3325" s="59" t="s">
        <v>5478</v>
      </c>
      <c r="B3325" s="59" t="s">
        <v>5479</v>
      </c>
      <c r="C3325" s="63" t="s">
        <v>6648</v>
      </c>
      <c r="D3325" s="59" t="s">
        <v>6649</v>
      </c>
      <c r="E3325" s="59">
        <v>4</v>
      </c>
      <c r="F3325" s="59" t="s">
        <v>9</v>
      </c>
    </row>
    <row r="3326" spans="1:6" x14ac:dyDescent="0.25">
      <c r="A3326" s="59" t="s">
        <v>5478</v>
      </c>
      <c r="B3326" s="59" t="s">
        <v>5479</v>
      </c>
      <c r="C3326" s="63" t="s">
        <v>6650</v>
      </c>
      <c r="D3326" s="59" t="s">
        <v>6651</v>
      </c>
      <c r="E3326" s="59">
        <v>5</v>
      </c>
      <c r="F3326" s="59" t="s">
        <v>20</v>
      </c>
    </row>
    <row r="3327" spans="1:6" x14ac:dyDescent="0.25">
      <c r="A3327" s="59" t="s">
        <v>5478</v>
      </c>
      <c r="B3327" s="59" t="s">
        <v>5479</v>
      </c>
      <c r="C3327" s="63" t="s">
        <v>6652</v>
      </c>
      <c r="D3327" s="59" t="s">
        <v>6653</v>
      </c>
      <c r="E3327" s="59">
        <v>5</v>
      </c>
      <c r="F3327" s="59" t="s">
        <v>20</v>
      </c>
    </row>
    <row r="3328" spans="1:6" x14ac:dyDescent="0.25">
      <c r="A3328" s="59" t="s">
        <v>5478</v>
      </c>
      <c r="B3328" s="59" t="s">
        <v>5479</v>
      </c>
      <c r="C3328" s="63" t="s">
        <v>6654</v>
      </c>
      <c r="D3328" s="59" t="s">
        <v>6655</v>
      </c>
      <c r="E3328" s="59">
        <v>5</v>
      </c>
      <c r="F3328" s="59" t="s">
        <v>20</v>
      </c>
    </row>
    <row r="3329" spans="1:6" x14ac:dyDescent="0.25">
      <c r="A3329" s="59" t="s">
        <v>5478</v>
      </c>
      <c r="B3329" s="59" t="s">
        <v>5479</v>
      </c>
      <c r="C3329" s="63" t="s">
        <v>6656</v>
      </c>
      <c r="D3329" s="59" t="s">
        <v>6657</v>
      </c>
      <c r="E3329" s="59">
        <v>4</v>
      </c>
      <c r="F3329" s="59" t="s">
        <v>9</v>
      </c>
    </row>
    <row r="3330" spans="1:6" x14ac:dyDescent="0.25">
      <c r="A3330" s="59" t="s">
        <v>5478</v>
      </c>
      <c r="B3330" s="59" t="s">
        <v>5479</v>
      </c>
      <c r="C3330" s="63" t="s">
        <v>6658</v>
      </c>
      <c r="D3330" s="59" t="s">
        <v>6659</v>
      </c>
      <c r="E3330" s="59">
        <v>5</v>
      </c>
      <c r="F3330" s="59" t="s">
        <v>20</v>
      </c>
    </row>
    <row r="3331" spans="1:6" x14ac:dyDescent="0.25">
      <c r="A3331" s="59" t="s">
        <v>5478</v>
      </c>
      <c r="B3331" s="59" t="s">
        <v>5479</v>
      </c>
      <c r="C3331" s="63" t="s">
        <v>6660</v>
      </c>
      <c r="D3331" s="59" t="s">
        <v>6661</v>
      </c>
      <c r="E3331" s="59">
        <v>5</v>
      </c>
      <c r="F3331" s="59" t="s">
        <v>20</v>
      </c>
    </row>
    <row r="3332" spans="1:6" x14ac:dyDescent="0.25">
      <c r="A3332" s="59" t="s">
        <v>5478</v>
      </c>
      <c r="B3332" s="59" t="s">
        <v>5479</v>
      </c>
      <c r="C3332" s="63" t="s">
        <v>6662</v>
      </c>
      <c r="D3332" s="59" t="s">
        <v>6663</v>
      </c>
      <c r="E3332" s="59">
        <v>5</v>
      </c>
      <c r="F3332" s="59" t="s">
        <v>20</v>
      </c>
    </row>
    <row r="3333" spans="1:6" x14ac:dyDescent="0.25">
      <c r="A3333" s="59" t="s">
        <v>5478</v>
      </c>
      <c r="B3333" s="59" t="s">
        <v>5479</v>
      </c>
      <c r="C3333" s="63" t="s">
        <v>6664</v>
      </c>
      <c r="D3333" s="59" t="s">
        <v>6665</v>
      </c>
      <c r="E3333" s="59">
        <v>4</v>
      </c>
      <c r="F3333" s="59" t="s">
        <v>9</v>
      </c>
    </row>
    <row r="3334" spans="1:6" x14ac:dyDescent="0.25">
      <c r="A3334" s="59" t="s">
        <v>5478</v>
      </c>
      <c r="B3334" s="59" t="s">
        <v>5479</v>
      </c>
      <c r="C3334" s="63" t="s">
        <v>6666</v>
      </c>
      <c r="D3334" s="59" t="s">
        <v>6667</v>
      </c>
      <c r="E3334" s="59">
        <v>5</v>
      </c>
      <c r="F3334" s="59" t="s">
        <v>9</v>
      </c>
    </row>
    <row r="3335" spans="1:6" x14ac:dyDescent="0.25">
      <c r="A3335" s="59" t="s">
        <v>5478</v>
      </c>
      <c r="B3335" s="59" t="s">
        <v>5479</v>
      </c>
      <c r="C3335" s="63" t="s">
        <v>6668</v>
      </c>
      <c r="D3335" s="59" t="s">
        <v>6669</v>
      </c>
      <c r="E3335" s="59">
        <v>6</v>
      </c>
      <c r="F3335" s="59" t="s">
        <v>20</v>
      </c>
    </row>
    <row r="3336" spans="1:6" x14ac:dyDescent="0.25">
      <c r="A3336" s="59" t="s">
        <v>5478</v>
      </c>
      <c r="B3336" s="59" t="s">
        <v>5479</v>
      </c>
      <c r="C3336" s="63" t="s">
        <v>6670</v>
      </c>
      <c r="D3336" s="59" t="s">
        <v>6671</v>
      </c>
      <c r="E3336" s="59">
        <v>6</v>
      </c>
      <c r="F3336" s="59" t="s">
        <v>20</v>
      </c>
    </row>
    <row r="3337" spans="1:6" x14ac:dyDescent="0.25">
      <c r="A3337" s="59" t="s">
        <v>5478</v>
      </c>
      <c r="B3337" s="59" t="s">
        <v>5479</v>
      </c>
      <c r="C3337" s="63" t="s">
        <v>6672</v>
      </c>
      <c r="D3337" s="59" t="s">
        <v>6673</v>
      </c>
      <c r="E3337" s="59">
        <v>5</v>
      </c>
      <c r="F3337" s="59" t="s">
        <v>20</v>
      </c>
    </row>
    <row r="3338" spans="1:6" x14ac:dyDescent="0.25">
      <c r="A3338" s="59" t="s">
        <v>5478</v>
      </c>
      <c r="B3338" s="59" t="s">
        <v>5479</v>
      </c>
      <c r="C3338" s="63" t="s">
        <v>6674</v>
      </c>
      <c r="D3338" s="59" t="s">
        <v>6675</v>
      </c>
      <c r="E3338" s="59">
        <v>5</v>
      </c>
      <c r="F3338" s="59" t="s">
        <v>20</v>
      </c>
    </row>
    <row r="3339" spans="1:6" x14ac:dyDescent="0.25">
      <c r="A3339" s="59" t="s">
        <v>5478</v>
      </c>
      <c r="B3339" s="59" t="s">
        <v>5479</v>
      </c>
      <c r="C3339" s="63" t="s">
        <v>6676</v>
      </c>
      <c r="D3339" s="59" t="s">
        <v>6677</v>
      </c>
      <c r="E3339" s="59">
        <v>5</v>
      </c>
      <c r="F3339" s="59" t="s">
        <v>20</v>
      </c>
    </row>
    <row r="3340" spans="1:6" x14ac:dyDescent="0.25">
      <c r="A3340" s="59" t="s">
        <v>5478</v>
      </c>
      <c r="B3340" s="59" t="s">
        <v>5479</v>
      </c>
      <c r="C3340" s="63" t="s">
        <v>6678</v>
      </c>
      <c r="D3340" s="59" t="s">
        <v>6679</v>
      </c>
      <c r="E3340" s="59">
        <v>4</v>
      </c>
      <c r="F3340" s="59" t="s">
        <v>9</v>
      </c>
    </row>
    <row r="3341" spans="1:6" x14ac:dyDescent="0.25">
      <c r="A3341" s="59" t="s">
        <v>5478</v>
      </c>
      <c r="B3341" s="59" t="s">
        <v>5479</v>
      </c>
      <c r="C3341" s="63" t="s">
        <v>6680</v>
      </c>
      <c r="D3341" s="59" t="s">
        <v>6681</v>
      </c>
      <c r="E3341" s="59">
        <v>5</v>
      </c>
      <c r="F3341" s="59" t="s">
        <v>20</v>
      </c>
    </row>
    <row r="3342" spans="1:6" x14ac:dyDescent="0.25">
      <c r="A3342" s="59" t="s">
        <v>5478</v>
      </c>
      <c r="B3342" s="59" t="s">
        <v>5479</v>
      </c>
      <c r="C3342" s="63" t="s">
        <v>6682</v>
      </c>
      <c r="D3342" s="59" t="s">
        <v>6683</v>
      </c>
      <c r="E3342" s="59">
        <v>5</v>
      </c>
      <c r="F3342" s="59" t="s">
        <v>20</v>
      </c>
    </row>
    <row r="3343" spans="1:6" x14ac:dyDescent="0.25">
      <c r="A3343" s="59" t="s">
        <v>5478</v>
      </c>
      <c r="B3343" s="59" t="s">
        <v>5479</v>
      </c>
      <c r="C3343" s="63" t="s">
        <v>6684</v>
      </c>
      <c r="D3343" s="59" t="s">
        <v>6685</v>
      </c>
      <c r="E3343" s="59">
        <v>5</v>
      </c>
      <c r="F3343" s="59" t="s">
        <v>20</v>
      </c>
    </row>
    <row r="3344" spans="1:6" x14ac:dyDescent="0.25">
      <c r="A3344" s="59" t="s">
        <v>5478</v>
      </c>
      <c r="B3344" s="59" t="s">
        <v>5479</v>
      </c>
      <c r="C3344" s="63" t="s">
        <v>6686</v>
      </c>
      <c r="D3344" s="59" t="s">
        <v>6687</v>
      </c>
      <c r="E3344" s="59">
        <v>5</v>
      </c>
      <c r="F3344" s="59" t="s">
        <v>20</v>
      </c>
    </row>
    <row r="3345" spans="1:6" x14ac:dyDescent="0.25">
      <c r="A3345" s="59" t="s">
        <v>5478</v>
      </c>
      <c r="B3345" s="59" t="s">
        <v>5479</v>
      </c>
      <c r="C3345" s="63" t="s">
        <v>6688</v>
      </c>
      <c r="D3345" s="59" t="s">
        <v>6689</v>
      </c>
      <c r="E3345" s="59">
        <v>5</v>
      </c>
      <c r="F3345" s="59" t="s">
        <v>20</v>
      </c>
    </row>
    <row r="3346" spans="1:6" x14ac:dyDescent="0.25">
      <c r="A3346" s="59" t="s">
        <v>5478</v>
      </c>
      <c r="B3346" s="59" t="s">
        <v>5479</v>
      </c>
      <c r="C3346" s="63" t="s">
        <v>6690</v>
      </c>
      <c r="D3346" s="59" t="s">
        <v>6691</v>
      </c>
      <c r="E3346" s="59">
        <v>4</v>
      </c>
      <c r="F3346" s="59" t="s">
        <v>9</v>
      </c>
    </row>
    <row r="3347" spans="1:6" x14ac:dyDescent="0.25">
      <c r="A3347" s="59" t="s">
        <v>5478</v>
      </c>
      <c r="B3347" s="59" t="s">
        <v>5479</v>
      </c>
      <c r="C3347" s="63" t="s">
        <v>6692</v>
      </c>
      <c r="D3347" s="59" t="s">
        <v>6693</v>
      </c>
      <c r="E3347" s="59">
        <v>5</v>
      </c>
      <c r="F3347" s="59" t="s">
        <v>20</v>
      </c>
    </row>
    <row r="3348" spans="1:6" x14ac:dyDescent="0.25">
      <c r="A3348" s="59" t="s">
        <v>5478</v>
      </c>
      <c r="B3348" s="59" t="s">
        <v>5479</v>
      </c>
      <c r="C3348" s="63" t="s">
        <v>6694</v>
      </c>
      <c r="D3348" s="59" t="s">
        <v>6695</v>
      </c>
      <c r="E3348" s="59">
        <v>5</v>
      </c>
      <c r="F3348" s="59" t="s">
        <v>20</v>
      </c>
    </row>
    <row r="3349" spans="1:6" x14ac:dyDescent="0.25">
      <c r="A3349" s="59" t="s">
        <v>5478</v>
      </c>
      <c r="B3349" s="59" t="s">
        <v>5479</v>
      </c>
      <c r="C3349" s="63" t="s">
        <v>6696</v>
      </c>
      <c r="D3349" s="59" t="s">
        <v>6697</v>
      </c>
      <c r="E3349" s="59">
        <v>5</v>
      </c>
      <c r="F3349" s="59" t="s">
        <v>20</v>
      </c>
    </row>
    <row r="3350" spans="1:6" x14ac:dyDescent="0.25">
      <c r="A3350" s="59" t="s">
        <v>5478</v>
      </c>
      <c r="B3350" s="59" t="s">
        <v>5479</v>
      </c>
      <c r="C3350" s="63" t="s">
        <v>6698</v>
      </c>
      <c r="D3350" s="59" t="s">
        <v>6699</v>
      </c>
      <c r="E3350" s="59">
        <v>5</v>
      </c>
      <c r="F3350" s="59" t="s">
        <v>20</v>
      </c>
    </row>
    <row r="3351" spans="1:6" x14ac:dyDescent="0.25">
      <c r="A3351" s="59" t="s">
        <v>5478</v>
      </c>
      <c r="B3351" s="59" t="s">
        <v>5479</v>
      </c>
      <c r="C3351" s="63" t="s">
        <v>6700</v>
      </c>
      <c r="D3351" s="59" t="s">
        <v>6701</v>
      </c>
      <c r="E3351" s="59">
        <v>5</v>
      </c>
      <c r="F3351" s="59" t="s">
        <v>20</v>
      </c>
    </row>
    <row r="3352" spans="1:6" x14ac:dyDescent="0.25">
      <c r="A3352" s="59" t="s">
        <v>5478</v>
      </c>
      <c r="B3352" s="59" t="s">
        <v>5479</v>
      </c>
      <c r="C3352" s="63" t="s">
        <v>6702</v>
      </c>
      <c r="D3352" s="59" t="s">
        <v>6703</v>
      </c>
      <c r="E3352" s="59">
        <v>5</v>
      </c>
      <c r="F3352" s="59" t="s">
        <v>20</v>
      </c>
    </row>
    <row r="3353" spans="1:6" x14ac:dyDescent="0.25">
      <c r="A3353" s="59" t="s">
        <v>5478</v>
      </c>
      <c r="B3353" s="59" t="s">
        <v>5479</v>
      </c>
      <c r="C3353" s="63" t="s">
        <v>6704</v>
      </c>
      <c r="D3353" s="59" t="s">
        <v>6705</v>
      </c>
      <c r="E3353" s="59">
        <v>5</v>
      </c>
      <c r="F3353" s="59" t="s">
        <v>20</v>
      </c>
    </row>
    <row r="3354" spans="1:6" x14ac:dyDescent="0.25">
      <c r="A3354" s="59" t="s">
        <v>5478</v>
      </c>
      <c r="B3354" s="59" t="s">
        <v>5479</v>
      </c>
      <c r="C3354" s="63" t="s">
        <v>6706</v>
      </c>
      <c r="D3354" s="59" t="s">
        <v>6707</v>
      </c>
      <c r="E3354" s="59">
        <v>4</v>
      </c>
      <c r="F3354" s="59" t="s">
        <v>20</v>
      </c>
    </row>
    <row r="3355" spans="1:6" x14ac:dyDescent="0.25">
      <c r="A3355" s="59" t="s">
        <v>5478</v>
      </c>
      <c r="B3355" s="59" t="s">
        <v>5479</v>
      </c>
      <c r="C3355" s="63" t="s">
        <v>6708</v>
      </c>
      <c r="D3355" s="59" t="s">
        <v>6709</v>
      </c>
      <c r="E3355" s="59">
        <v>4</v>
      </c>
      <c r="F3355" s="59" t="s">
        <v>20</v>
      </c>
    </row>
    <row r="3356" spans="1:6" x14ac:dyDescent="0.25">
      <c r="A3356" s="59" t="s">
        <v>5478</v>
      </c>
      <c r="B3356" s="59" t="s">
        <v>5479</v>
      </c>
      <c r="C3356" s="63" t="s">
        <v>6710</v>
      </c>
      <c r="D3356" s="59" t="s">
        <v>6711</v>
      </c>
      <c r="E3356" s="59">
        <v>3</v>
      </c>
      <c r="F3356" s="59" t="s">
        <v>9</v>
      </c>
    </row>
    <row r="3357" spans="1:6" x14ac:dyDescent="0.25">
      <c r="A3357" s="59" t="s">
        <v>5478</v>
      </c>
      <c r="B3357" s="59" t="s">
        <v>5479</v>
      </c>
      <c r="C3357" s="63" t="s">
        <v>6712</v>
      </c>
      <c r="D3357" s="59" t="s">
        <v>6713</v>
      </c>
      <c r="E3357" s="59">
        <v>4</v>
      </c>
      <c r="F3357" s="59" t="s">
        <v>20</v>
      </c>
    </row>
    <row r="3358" spans="1:6" x14ac:dyDescent="0.25">
      <c r="A3358" s="59" t="s">
        <v>5478</v>
      </c>
      <c r="B3358" s="59" t="s">
        <v>5479</v>
      </c>
      <c r="C3358" s="63" t="s">
        <v>6714</v>
      </c>
      <c r="D3358" s="59" t="s">
        <v>6715</v>
      </c>
      <c r="E3358" s="59">
        <v>4</v>
      </c>
      <c r="F3358" s="59" t="s">
        <v>20</v>
      </c>
    </row>
    <row r="3359" spans="1:6" x14ac:dyDescent="0.25">
      <c r="A3359" s="59" t="s">
        <v>5478</v>
      </c>
      <c r="B3359" s="59" t="s">
        <v>5479</v>
      </c>
      <c r="C3359" s="63" t="s">
        <v>6716</v>
      </c>
      <c r="D3359" s="59" t="s">
        <v>6717</v>
      </c>
      <c r="E3359" s="59">
        <v>4</v>
      </c>
      <c r="F3359" s="59" t="s">
        <v>20</v>
      </c>
    </row>
    <row r="3360" spans="1:6" x14ac:dyDescent="0.25">
      <c r="A3360" s="59" t="s">
        <v>5478</v>
      </c>
      <c r="B3360" s="59" t="s">
        <v>5479</v>
      </c>
      <c r="C3360" s="63" t="s">
        <v>6718</v>
      </c>
      <c r="D3360" s="59" t="s">
        <v>6719</v>
      </c>
      <c r="E3360" s="59">
        <v>4</v>
      </c>
      <c r="F3360" s="59" t="s">
        <v>20</v>
      </c>
    </row>
    <row r="3361" spans="1:6" x14ac:dyDescent="0.25">
      <c r="A3361" s="59" t="s">
        <v>5478</v>
      </c>
      <c r="B3361" s="59" t="s">
        <v>5479</v>
      </c>
      <c r="C3361" s="63" t="s">
        <v>6720</v>
      </c>
      <c r="D3361" s="59" t="s">
        <v>6721</v>
      </c>
      <c r="E3361" s="59">
        <v>4</v>
      </c>
      <c r="F3361" s="59" t="s">
        <v>20</v>
      </c>
    </row>
    <row r="3362" spans="1:6" x14ac:dyDescent="0.25">
      <c r="A3362" s="59" t="s">
        <v>5478</v>
      </c>
      <c r="B3362" s="59" t="s">
        <v>5479</v>
      </c>
      <c r="C3362" s="63" t="s">
        <v>6722</v>
      </c>
      <c r="D3362" s="59" t="s">
        <v>6723</v>
      </c>
      <c r="E3362" s="59">
        <v>4</v>
      </c>
      <c r="F3362" s="59" t="s">
        <v>20</v>
      </c>
    </row>
    <row r="3363" spans="1:6" x14ac:dyDescent="0.25">
      <c r="A3363" s="59" t="s">
        <v>5478</v>
      </c>
      <c r="B3363" s="59" t="s">
        <v>5479</v>
      </c>
      <c r="C3363" s="63" t="s">
        <v>6724</v>
      </c>
      <c r="D3363" s="59" t="s">
        <v>6725</v>
      </c>
      <c r="E3363" s="59">
        <v>3</v>
      </c>
      <c r="F3363" s="59" t="s">
        <v>9</v>
      </c>
    </row>
    <row r="3364" spans="1:6" x14ac:dyDescent="0.25">
      <c r="A3364" s="59" t="s">
        <v>5478</v>
      </c>
      <c r="B3364" s="59" t="s">
        <v>5479</v>
      </c>
      <c r="C3364" s="63" t="s">
        <v>6726</v>
      </c>
      <c r="D3364" s="59" t="s">
        <v>6727</v>
      </c>
      <c r="E3364" s="59">
        <v>4</v>
      </c>
      <c r="F3364" s="59" t="s">
        <v>20</v>
      </c>
    </row>
    <row r="3365" spans="1:6" x14ac:dyDescent="0.25">
      <c r="A3365" s="59" t="s">
        <v>5478</v>
      </c>
      <c r="B3365" s="59" t="s">
        <v>5479</v>
      </c>
      <c r="C3365" s="63" t="s">
        <v>6728</v>
      </c>
      <c r="D3365" s="59" t="s">
        <v>6729</v>
      </c>
      <c r="E3365" s="59">
        <v>4</v>
      </c>
      <c r="F3365" s="59" t="s">
        <v>20</v>
      </c>
    </row>
    <row r="3366" spans="1:6" x14ac:dyDescent="0.25">
      <c r="A3366" s="59" t="s">
        <v>5478</v>
      </c>
      <c r="B3366" s="59" t="s">
        <v>5479</v>
      </c>
      <c r="C3366" s="63" t="s">
        <v>6730</v>
      </c>
      <c r="D3366" s="59" t="s">
        <v>6731</v>
      </c>
      <c r="E3366" s="59">
        <v>4</v>
      </c>
      <c r="F3366" s="59" t="s">
        <v>20</v>
      </c>
    </row>
    <row r="3367" spans="1:6" x14ac:dyDescent="0.25">
      <c r="A3367" s="59" t="s">
        <v>5478</v>
      </c>
      <c r="B3367" s="59" t="s">
        <v>5479</v>
      </c>
      <c r="C3367" s="63" t="s">
        <v>6732</v>
      </c>
      <c r="D3367" s="59" t="s">
        <v>6733</v>
      </c>
      <c r="E3367" s="59">
        <v>3</v>
      </c>
      <c r="F3367" s="59" t="s">
        <v>20</v>
      </c>
    </row>
    <row r="3368" spans="1:6" x14ac:dyDescent="0.25">
      <c r="A3368" s="59" t="s">
        <v>5478</v>
      </c>
      <c r="B3368" s="59" t="s">
        <v>5479</v>
      </c>
      <c r="C3368" s="63" t="s">
        <v>6734</v>
      </c>
      <c r="D3368" s="59" t="s">
        <v>6735</v>
      </c>
      <c r="E3368" s="59">
        <v>2</v>
      </c>
      <c r="F3368" s="59" t="s">
        <v>9</v>
      </c>
    </row>
    <row r="3369" spans="1:6" x14ac:dyDescent="0.25">
      <c r="A3369" s="59" t="s">
        <v>5478</v>
      </c>
      <c r="B3369" s="59" t="s">
        <v>5479</v>
      </c>
      <c r="C3369" s="63" t="s">
        <v>6736</v>
      </c>
      <c r="D3369" s="59" t="s">
        <v>6737</v>
      </c>
      <c r="E3369" s="59">
        <v>3</v>
      </c>
      <c r="F3369" s="59" t="s">
        <v>20</v>
      </c>
    </row>
    <row r="3370" spans="1:6" x14ac:dyDescent="0.25">
      <c r="A3370" s="59" t="s">
        <v>5478</v>
      </c>
      <c r="B3370" s="59" t="s">
        <v>5479</v>
      </c>
      <c r="C3370" s="63" t="s">
        <v>6738</v>
      </c>
      <c r="D3370" s="59" t="s">
        <v>6739</v>
      </c>
      <c r="E3370" s="59">
        <v>3</v>
      </c>
      <c r="F3370" s="59" t="s">
        <v>20</v>
      </c>
    </row>
    <row r="3371" spans="1:6" x14ac:dyDescent="0.25">
      <c r="A3371" s="59" t="s">
        <v>5478</v>
      </c>
      <c r="B3371" s="59" t="s">
        <v>5479</v>
      </c>
      <c r="C3371" s="63" t="s">
        <v>6740</v>
      </c>
      <c r="D3371" s="59" t="s">
        <v>6741</v>
      </c>
      <c r="E3371" s="59">
        <v>3</v>
      </c>
      <c r="F3371" s="59" t="s">
        <v>20</v>
      </c>
    </row>
    <row r="3372" spans="1:6" x14ac:dyDescent="0.25">
      <c r="A3372" s="59" t="s">
        <v>5478</v>
      </c>
      <c r="B3372" s="59" t="s">
        <v>5479</v>
      </c>
      <c r="C3372" s="63" t="s">
        <v>6742</v>
      </c>
      <c r="D3372" s="59" t="s">
        <v>6743</v>
      </c>
      <c r="E3372" s="59">
        <v>2</v>
      </c>
      <c r="F3372" s="59" t="s">
        <v>9</v>
      </c>
    </row>
    <row r="3373" spans="1:6" x14ac:dyDescent="0.25">
      <c r="A3373" s="59" t="s">
        <v>5478</v>
      </c>
      <c r="B3373" s="59" t="s">
        <v>5479</v>
      </c>
      <c r="C3373" s="63" t="s">
        <v>6744</v>
      </c>
      <c r="D3373" s="59" t="s">
        <v>6745</v>
      </c>
      <c r="E3373" s="59">
        <v>3</v>
      </c>
      <c r="F3373" s="59" t="s">
        <v>9</v>
      </c>
    </row>
    <row r="3374" spans="1:6" x14ac:dyDescent="0.25">
      <c r="A3374" s="59" t="s">
        <v>5478</v>
      </c>
      <c r="B3374" s="59" t="s">
        <v>5479</v>
      </c>
      <c r="C3374" s="63" t="s">
        <v>6746</v>
      </c>
      <c r="D3374" s="59" t="s">
        <v>6747</v>
      </c>
      <c r="E3374" s="59">
        <v>4</v>
      </c>
      <c r="F3374" s="59" t="s">
        <v>20</v>
      </c>
    </row>
    <row r="3375" spans="1:6" x14ac:dyDescent="0.25">
      <c r="A3375" s="59" t="s">
        <v>5478</v>
      </c>
      <c r="B3375" s="59" t="s">
        <v>5479</v>
      </c>
      <c r="C3375" s="63" t="s">
        <v>6748</v>
      </c>
      <c r="D3375" s="59" t="s">
        <v>6749</v>
      </c>
      <c r="E3375" s="59">
        <v>4</v>
      </c>
      <c r="F3375" s="59" t="s">
        <v>20</v>
      </c>
    </row>
    <row r="3376" spans="1:6" x14ac:dyDescent="0.25">
      <c r="A3376" s="59" t="s">
        <v>5478</v>
      </c>
      <c r="B3376" s="59" t="s">
        <v>5479</v>
      </c>
      <c r="C3376" s="63" t="s">
        <v>6750</v>
      </c>
      <c r="D3376" s="59" t="s">
        <v>6751</v>
      </c>
      <c r="E3376" s="59">
        <v>4</v>
      </c>
      <c r="F3376" s="59" t="s">
        <v>20</v>
      </c>
    </row>
    <row r="3377" spans="1:6" x14ac:dyDescent="0.25">
      <c r="A3377" s="59" t="s">
        <v>5478</v>
      </c>
      <c r="B3377" s="59" t="s">
        <v>5479</v>
      </c>
      <c r="C3377" s="63" t="s">
        <v>6752</v>
      </c>
      <c r="D3377" s="59" t="s">
        <v>6753</v>
      </c>
      <c r="E3377" s="59">
        <v>4</v>
      </c>
      <c r="F3377" s="59" t="s">
        <v>20</v>
      </c>
    </row>
    <row r="3378" spans="1:6" x14ac:dyDescent="0.25">
      <c r="A3378" s="59" t="s">
        <v>5478</v>
      </c>
      <c r="B3378" s="59" t="s">
        <v>5479</v>
      </c>
      <c r="C3378" s="63" t="s">
        <v>6754</v>
      </c>
      <c r="D3378" s="59" t="s">
        <v>6755</v>
      </c>
      <c r="E3378" s="59">
        <v>4</v>
      </c>
      <c r="F3378" s="59" t="s">
        <v>20</v>
      </c>
    </row>
    <row r="3379" spans="1:6" x14ac:dyDescent="0.25">
      <c r="A3379" s="59" t="s">
        <v>5478</v>
      </c>
      <c r="B3379" s="59" t="s">
        <v>5479</v>
      </c>
      <c r="C3379" s="63" t="s">
        <v>6756</v>
      </c>
      <c r="D3379" s="59" t="s">
        <v>6757</v>
      </c>
      <c r="E3379" s="59">
        <v>4</v>
      </c>
      <c r="F3379" s="59" t="s">
        <v>20</v>
      </c>
    </row>
    <row r="3380" spans="1:6" x14ac:dyDescent="0.25">
      <c r="A3380" s="59" t="s">
        <v>5478</v>
      </c>
      <c r="B3380" s="59" t="s">
        <v>5479</v>
      </c>
      <c r="C3380" s="63" t="s">
        <v>6758</v>
      </c>
      <c r="D3380" s="59" t="s">
        <v>6759</v>
      </c>
      <c r="E3380" s="59">
        <v>4</v>
      </c>
      <c r="F3380" s="59" t="s">
        <v>20</v>
      </c>
    </row>
    <row r="3381" spans="1:6" x14ac:dyDescent="0.25">
      <c r="A3381" s="59" t="s">
        <v>5478</v>
      </c>
      <c r="B3381" s="59" t="s">
        <v>5479</v>
      </c>
      <c r="C3381" s="63" t="s">
        <v>6760</v>
      </c>
      <c r="D3381" s="59" t="s">
        <v>6761</v>
      </c>
      <c r="E3381" s="59">
        <v>3</v>
      </c>
      <c r="F3381" s="59" t="s">
        <v>9</v>
      </c>
    </row>
    <row r="3382" spans="1:6" x14ac:dyDescent="0.25">
      <c r="A3382" s="59" t="s">
        <v>5478</v>
      </c>
      <c r="B3382" s="59" t="s">
        <v>5479</v>
      </c>
      <c r="C3382" s="63" t="s">
        <v>6762</v>
      </c>
      <c r="D3382" s="59" t="s">
        <v>6763</v>
      </c>
      <c r="E3382" s="59">
        <v>4</v>
      </c>
      <c r="F3382" s="59" t="s">
        <v>20</v>
      </c>
    </row>
    <row r="3383" spans="1:6" x14ac:dyDescent="0.25">
      <c r="A3383" s="59" t="s">
        <v>5478</v>
      </c>
      <c r="B3383" s="59" t="s">
        <v>5479</v>
      </c>
      <c r="C3383" s="63" t="s">
        <v>6764</v>
      </c>
      <c r="D3383" s="59" t="s">
        <v>6765</v>
      </c>
      <c r="E3383" s="59">
        <v>4</v>
      </c>
      <c r="F3383" s="59" t="s">
        <v>20</v>
      </c>
    </row>
    <row r="3384" spans="1:6" x14ac:dyDescent="0.25">
      <c r="A3384" s="59" t="s">
        <v>5478</v>
      </c>
      <c r="B3384" s="59" t="s">
        <v>5479</v>
      </c>
      <c r="C3384" s="63" t="s">
        <v>6766</v>
      </c>
      <c r="D3384" s="59" t="s">
        <v>6767</v>
      </c>
      <c r="E3384" s="59">
        <v>4</v>
      </c>
      <c r="F3384" s="59" t="s">
        <v>20</v>
      </c>
    </row>
    <row r="3385" spans="1:6" x14ac:dyDescent="0.25">
      <c r="A3385" s="59" t="s">
        <v>5478</v>
      </c>
      <c r="B3385" s="59" t="s">
        <v>5479</v>
      </c>
      <c r="C3385" s="63" t="s">
        <v>6768</v>
      </c>
      <c r="D3385" s="59" t="s">
        <v>6769</v>
      </c>
      <c r="E3385" s="59">
        <v>4</v>
      </c>
      <c r="F3385" s="59" t="s">
        <v>20</v>
      </c>
    </row>
    <row r="3386" spans="1:6" x14ac:dyDescent="0.25">
      <c r="A3386" s="59" t="s">
        <v>5478</v>
      </c>
      <c r="B3386" s="59" t="s">
        <v>5479</v>
      </c>
      <c r="C3386" s="63" t="s">
        <v>6770</v>
      </c>
      <c r="D3386" s="59" t="s">
        <v>6771</v>
      </c>
      <c r="E3386" s="59">
        <v>4</v>
      </c>
      <c r="F3386" s="59" t="s">
        <v>20</v>
      </c>
    </row>
    <row r="3387" spans="1:6" x14ac:dyDescent="0.25">
      <c r="A3387" s="59" t="s">
        <v>5478</v>
      </c>
      <c r="B3387" s="59" t="s">
        <v>5479</v>
      </c>
      <c r="C3387" s="63" t="s">
        <v>6772</v>
      </c>
      <c r="D3387" s="59" t="s">
        <v>6773</v>
      </c>
      <c r="E3387" s="59">
        <v>4</v>
      </c>
      <c r="F3387" s="59" t="s">
        <v>20</v>
      </c>
    </row>
    <row r="3388" spans="1:6" x14ac:dyDescent="0.25">
      <c r="A3388" s="59" t="s">
        <v>5478</v>
      </c>
      <c r="B3388" s="59" t="s">
        <v>5479</v>
      </c>
      <c r="C3388" s="63" t="s">
        <v>6774</v>
      </c>
      <c r="D3388" s="59" t="s">
        <v>6775</v>
      </c>
      <c r="E3388" s="59">
        <v>4</v>
      </c>
      <c r="F3388" s="59" t="s">
        <v>20</v>
      </c>
    </row>
    <row r="3389" spans="1:6" x14ac:dyDescent="0.25">
      <c r="A3389" s="59" t="s">
        <v>5478</v>
      </c>
      <c r="B3389" s="59" t="s">
        <v>5479</v>
      </c>
      <c r="C3389" s="63" t="s">
        <v>6776</v>
      </c>
      <c r="D3389" s="59" t="s">
        <v>6777</v>
      </c>
      <c r="E3389" s="59">
        <v>3</v>
      </c>
      <c r="F3389" s="59" t="s">
        <v>9</v>
      </c>
    </row>
    <row r="3390" spans="1:6" x14ac:dyDescent="0.25">
      <c r="A3390" s="59" t="s">
        <v>5478</v>
      </c>
      <c r="B3390" s="59" t="s">
        <v>5479</v>
      </c>
      <c r="C3390" s="63" t="s">
        <v>6778</v>
      </c>
      <c r="D3390" s="59" t="s">
        <v>6779</v>
      </c>
      <c r="E3390" s="59">
        <v>4</v>
      </c>
      <c r="F3390" s="59" t="s">
        <v>20</v>
      </c>
    </row>
    <row r="3391" spans="1:6" x14ac:dyDescent="0.25">
      <c r="A3391" s="59" t="s">
        <v>5478</v>
      </c>
      <c r="B3391" s="59" t="s">
        <v>5479</v>
      </c>
      <c r="C3391" s="63" t="s">
        <v>6780</v>
      </c>
      <c r="D3391" s="59" t="s">
        <v>6781</v>
      </c>
      <c r="E3391" s="59">
        <v>4</v>
      </c>
      <c r="F3391" s="59" t="s">
        <v>20</v>
      </c>
    </row>
    <row r="3392" spans="1:6" x14ac:dyDescent="0.25">
      <c r="A3392" s="59" t="s">
        <v>5478</v>
      </c>
      <c r="B3392" s="59" t="s">
        <v>5479</v>
      </c>
      <c r="C3392" s="63" t="s">
        <v>6782</v>
      </c>
      <c r="D3392" s="59" t="s">
        <v>6783</v>
      </c>
      <c r="E3392" s="59">
        <v>4</v>
      </c>
      <c r="F3392" s="59" t="s">
        <v>20</v>
      </c>
    </row>
    <row r="3393" spans="1:6" x14ac:dyDescent="0.25">
      <c r="A3393" s="59" t="s">
        <v>5478</v>
      </c>
      <c r="B3393" s="59" t="s">
        <v>5479</v>
      </c>
      <c r="C3393" s="63" t="s">
        <v>6784</v>
      </c>
      <c r="D3393" s="59" t="s">
        <v>6785</v>
      </c>
      <c r="E3393" s="59">
        <v>3</v>
      </c>
      <c r="F3393" s="59" t="s">
        <v>9</v>
      </c>
    </row>
    <row r="3394" spans="1:6" x14ac:dyDescent="0.25">
      <c r="A3394" s="59" t="s">
        <v>5478</v>
      </c>
      <c r="B3394" s="59" t="s">
        <v>5479</v>
      </c>
      <c r="C3394" s="63" t="s">
        <v>6786</v>
      </c>
      <c r="D3394" s="59" t="s">
        <v>6787</v>
      </c>
      <c r="E3394" s="59">
        <v>4</v>
      </c>
      <c r="F3394" s="59" t="s">
        <v>20</v>
      </c>
    </row>
    <row r="3395" spans="1:6" x14ac:dyDescent="0.25">
      <c r="A3395" s="59" t="s">
        <v>5478</v>
      </c>
      <c r="B3395" s="59" t="s">
        <v>5479</v>
      </c>
      <c r="C3395" s="63" t="s">
        <v>6788</v>
      </c>
      <c r="D3395" s="59" t="s">
        <v>6789</v>
      </c>
      <c r="E3395" s="59">
        <v>4</v>
      </c>
      <c r="F3395" s="59" t="s">
        <v>20</v>
      </c>
    </row>
    <row r="3396" spans="1:6" x14ac:dyDescent="0.25">
      <c r="A3396" s="59" t="s">
        <v>5478</v>
      </c>
      <c r="B3396" s="59" t="s">
        <v>5479</v>
      </c>
      <c r="C3396" s="63" t="s">
        <v>6790</v>
      </c>
      <c r="D3396" s="59" t="s">
        <v>6791</v>
      </c>
      <c r="E3396" s="59">
        <v>4</v>
      </c>
      <c r="F3396" s="59" t="s">
        <v>20</v>
      </c>
    </row>
    <row r="3397" spans="1:6" x14ac:dyDescent="0.25">
      <c r="A3397" s="59" t="s">
        <v>5478</v>
      </c>
      <c r="B3397" s="59" t="s">
        <v>5479</v>
      </c>
      <c r="C3397" s="63" t="s">
        <v>6792</v>
      </c>
      <c r="D3397" s="59" t="s">
        <v>6793</v>
      </c>
      <c r="E3397" s="59">
        <v>4</v>
      </c>
      <c r="F3397" s="59" t="s">
        <v>20</v>
      </c>
    </row>
    <row r="3398" spans="1:6" x14ac:dyDescent="0.25">
      <c r="A3398" s="59" t="s">
        <v>5478</v>
      </c>
      <c r="B3398" s="59" t="s">
        <v>5479</v>
      </c>
      <c r="C3398" s="60" t="s">
        <v>6794</v>
      </c>
      <c r="D3398" s="60" t="s">
        <v>6795</v>
      </c>
      <c r="E3398" s="61">
        <v>3</v>
      </c>
      <c r="F3398" s="61" t="s">
        <v>20</v>
      </c>
    </row>
    <row r="3399" spans="1:6" x14ac:dyDescent="0.25">
      <c r="A3399" s="59" t="s">
        <v>5478</v>
      </c>
      <c r="B3399" s="59" t="s">
        <v>5479</v>
      </c>
      <c r="C3399" s="63" t="s">
        <v>6796</v>
      </c>
      <c r="D3399" s="59" t="s">
        <v>6797</v>
      </c>
      <c r="E3399" s="59">
        <v>3</v>
      </c>
      <c r="F3399" s="59" t="s">
        <v>20</v>
      </c>
    </row>
    <row r="3400" spans="1:6" x14ac:dyDescent="0.25">
      <c r="A3400" s="59" t="s">
        <v>6798</v>
      </c>
      <c r="B3400" s="59" t="s">
        <v>6799</v>
      </c>
      <c r="C3400" s="59" t="s">
        <v>6798</v>
      </c>
      <c r="D3400" s="59" t="s">
        <v>6799</v>
      </c>
      <c r="E3400" s="59">
        <v>1</v>
      </c>
      <c r="F3400" s="59" t="s">
        <v>9</v>
      </c>
    </row>
    <row r="3401" spans="1:6" x14ac:dyDescent="0.25">
      <c r="A3401" s="59" t="s">
        <v>6798</v>
      </c>
      <c r="B3401" s="59" t="s">
        <v>6799</v>
      </c>
      <c r="C3401" s="59" t="s">
        <v>6800</v>
      </c>
      <c r="D3401" s="59" t="s">
        <v>6801</v>
      </c>
      <c r="E3401" s="59">
        <v>2</v>
      </c>
      <c r="F3401" s="59" t="s">
        <v>9</v>
      </c>
    </row>
    <row r="3402" spans="1:6" x14ac:dyDescent="0.25">
      <c r="A3402" s="59" t="s">
        <v>6798</v>
      </c>
      <c r="B3402" s="59" t="s">
        <v>6799</v>
      </c>
      <c r="C3402" s="59" t="s">
        <v>6802</v>
      </c>
      <c r="D3402" s="59" t="s">
        <v>6803</v>
      </c>
      <c r="E3402" s="59">
        <v>3</v>
      </c>
      <c r="F3402" s="59" t="s">
        <v>9</v>
      </c>
    </row>
    <row r="3403" spans="1:6" x14ac:dyDescent="0.25">
      <c r="A3403" s="59" t="s">
        <v>6798</v>
      </c>
      <c r="B3403" s="59" t="s">
        <v>6799</v>
      </c>
      <c r="C3403" s="59" t="s">
        <v>6804</v>
      </c>
      <c r="D3403" s="59" t="s">
        <v>6805</v>
      </c>
      <c r="E3403" s="59">
        <v>4</v>
      </c>
      <c r="F3403" s="59" t="s">
        <v>9</v>
      </c>
    </row>
    <row r="3404" spans="1:6" x14ac:dyDescent="0.25">
      <c r="A3404" s="59" t="s">
        <v>6798</v>
      </c>
      <c r="B3404" s="59" t="s">
        <v>6799</v>
      </c>
      <c r="C3404" s="59" t="s">
        <v>6806</v>
      </c>
      <c r="D3404" s="59" t="s">
        <v>6807</v>
      </c>
      <c r="E3404" s="59">
        <v>5</v>
      </c>
      <c r="F3404" s="59" t="s">
        <v>20</v>
      </c>
    </row>
    <row r="3405" spans="1:6" x14ac:dyDescent="0.25">
      <c r="A3405" s="59" t="s">
        <v>6798</v>
      </c>
      <c r="B3405" s="59" t="s">
        <v>6799</v>
      </c>
      <c r="C3405" s="59" t="s">
        <v>6808</v>
      </c>
      <c r="D3405" s="59" t="s">
        <v>6809</v>
      </c>
      <c r="E3405" s="59">
        <v>5</v>
      </c>
      <c r="F3405" s="59" t="s">
        <v>9</v>
      </c>
    </row>
    <row r="3406" spans="1:6" x14ac:dyDescent="0.25">
      <c r="A3406" s="59" t="s">
        <v>6798</v>
      </c>
      <c r="B3406" s="59" t="s">
        <v>6799</v>
      </c>
      <c r="C3406" s="59" t="s">
        <v>6810</v>
      </c>
      <c r="D3406" s="59" t="s">
        <v>6811</v>
      </c>
      <c r="E3406" s="59">
        <v>6</v>
      </c>
      <c r="F3406" s="59" t="s">
        <v>20</v>
      </c>
    </row>
    <row r="3407" spans="1:6" x14ac:dyDescent="0.25">
      <c r="A3407" s="59" t="s">
        <v>6798</v>
      </c>
      <c r="B3407" s="59" t="s">
        <v>6799</v>
      </c>
      <c r="C3407" s="59" t="s">
        <v>6812</v>
      </c>
      <c r="D3407" s="59" t="s">
        <v>6813</v>
      </c>
      <c r="E3407" s="59">
        <v>6</v>
      </c>
      <c r="F3407" s="59" t="s">
        <v>20</v>
      </c>
    </row>
    <row r="3408" spans="1:6" x14ac:dyDescent="0.25">
      <c r="A3408" s="59" t="s">
        <v>6798</v>
      </c>
      <c r="B3408" s="59" t="s">
        <v>6799</v>
      </c>
      <c r="C3408" s="59" t="s">
        <v>6814</v>
      </c>
      <c r="D3408" s="59" t="s">
        <v>6815</v>
      </c>
      <c r="E3408" s="59">
        <v>6</v>
      </c>
      <c r="F3408" s="59" t="s">
        <v>20</v>
      </c>
    </row>
    <row r="3409" spans="1:6" x14ac:dyDescent="0.25">
      <c r="A3409" s="59" t="s">
        <v>6798</v>
      </c>
      <c r="B3409" s="59" t="s">
        <v>6799</v>
      </c>
      <c r="C3409" s="59" t="s">
        <v>6816</v>
      </c>
      <c r="D3409" s="59" t="s">
        <v>6817</v>
      </c>
      <c r="E3409" s="59">
        <v>6</v>
      </c>
      <c r="F3409" s="59" t="s">
        <v>20</v>
      </c>
    </row>
    <row r="3410" spans="1:6" x14ac:dyDescent="0.25">
      <c r="A3410" s="59" t="s">
        <v>6798</v>
      </c>
      <c r="B3410" s="59" t="s">
        <v>6799</v>
      </c>
      <c r="C3410" s="59" t="s">
        <v>6818</v>
      </c>
      <c r="D3410" s="59" t="s">
        <v>6819</v>
      </c>
      <c r="E3410" s="59">
        <v>6</v>
      </c>
      <c r="F3410" s="59" t="s">
        <v>20</v>
      </c>
    </row>
    <row r="3411" spans="1:6" x14ac:dyDescent="0.25">
      <c r="A3411" s="59" t="s">
        <v>6798</v>
      </c>
      <c r="B3411" s="59" t="s">
        <v>6799</v>
      </c>
      <c r="C3411" s="59" t="s">
        <v>6820</v>
      </c>
      <c r="D3411" s="59" t="s">
        <v>6821</v>
      </c>
      <c r="E3411" s="59">
        <v>5</v>
      </c>
      <c r="F3411" s="59" t="s">
        <v>20</v>
      </c>
    </row>
    <row r="3412" spans="1:6" x14ac:dyDescent="0.25">
      <c r="A3412" s="59" t="s">
        <v>6798</v>
      </c>
      <c r="B3412" s="59" t="s">
        <v>6799</v>
      </c>
      <c r="C3412" s="59" t="s">
        <v>6822</v>
      </c>
      <c r="D3412" s="59" t="s">
        <v>6823</v>
      </c>
      <c r="E3412" s="59">
        <v>5</v>
      </c>
      <c r="F3412" s="59" t="s">
        <v>20</v>
      </c>
    </row>
    <row r="3413" spans="1:6" x14ac:dyDescent="0.25">
      <c r="A3413" s="59" t="s">
        <v>6798</v>
      </c>
      <c r="B3413" s="59" t="s">
        <v>6799</v>
      </c>
      <c r="C3413" s="59" t="s">
        <v>6824</v>
      </c>
      <c r="D3413" s="59" t="s">
        <v>6825</v>
      </c>
      <c r="E3413" s="59">
        <v>5</v>
      </c>
      <c r="F3413" s="59" t="s">
        <v>20</v>
      </c>
    </row>
    <row r="3414" spans="1:6" x14ac:dyDescent="0.25">
      <c r="A3414" s="59" t="s">
        <v>6798</v>
      </c>
      <c r="B3414" s="59" t="s">
        <v>6799</v>
      </c>
      <c r="C3414" s="59" t="s">
        <v>6826</v>
      </c>
      <c r="D3414" s="59" t="s">
        <v>6827</v>
      </c>
      <c r="E3414" s="59">
        <v>5</v>
      </c>
      <c r="F3414" s="59" t="s">
        <v>20</v>
      </c>
    </row>
    <row r="3415" spans="1:6" x14ac:dyDescent="0.25">
      <c r="A3415" s="59" t="s">
        <v>6798</v>
      </c>
      <c r="B3415" s="59" t="s">
        <v>6799</v>
      </c>
      <c r="C3415" s="59" t="s">
        <v>6828</v>
      </c>
      <c r="D3415" s="59" t="s">
        <v>6829</v>
      </c>
      <c r="E3415" s="59">
        <v>5</v>
      </c>
      <c r="F3415" s="59" t="s">
        <v>20</v>
      </c>
    </row>
    <row r="3416" spans="1:6" x14ac:dyDescent="0.25">
      <c r="A3416" s="59" t="s">
        <v>6798</v>
      </c>
      <c r="B3416" s="59" t="s">
        <v>6799</v>
      </c>
      <c r="C3416" s="59" t="s">
        <v>6830</v>
      </c>
      <c r="D3416" s="59" t="s">
        <v>6831</v>
      </c>
      <c r="E3416" s="59">
        <v>4</v>
      </c>
      <c r="F3416" s="59" t="s">
        <v>9</v>
      </c>
    </row>
    <row r="3417" spans="1:6" x14ac:dyDescent="0.25">
      <c r="A3417" s="59" t="s">
        <v>6798</v>
      </c>
      <c r="B3417" s="59" t="s">
        <v>6799</v>
      </c>
      <c r="C3417" s="59" t="s">
        <v>6832</v>
      </c>
      <c r="D3417" s="59" t="s">
        <v>6833</v>
      </c>
      <c r="E3417" s="59">
        <v>5</v>
      </c>
      <c r="F3417" s="59" t="s">
        <v>20</v>
      </c>
    </row>
    <row r="3418" spans="1:6" x14ac:dyDescent="0.25">
      <c r="A3418" s="59" t="s">
        <v>6798</v>
      </c>
      <c r="B3418" s="59" t="s">
        <v>6799</v>
      </c>
      <c r="C3418" s="59" t="s">
        <v>6834</v>
      </c>
      <c r="D3418" s="59" t="s">
        <v>6835</v>
      </c>
      <c r="E3418" s="59">
        <v>5</v>
      </c>
      <c r="F3418" s="59" t="s">
        <v>20</v>
      </c>
    </row>
    <row r="3419" spans="1:6" x14ac:dyDescent="0.25">
      <c r="A3419" s="59" t="s">
        <v>6798</v>
      </c>
      <c r="B3419" s="59" t="s">
        <v>6799</v>
      </c>
      <c r="C3419" s="59" t="s">
        <v>6836</v>
      </c>
      <c r="D3419" s="59" t="s">
        <v>6837</v>
      </c>
      <c r="E3419" s="59">
        <v>5</v>
      </c>
      <c r="F3419" s="59" t="s">
        <v>20</v>
      </c>
    </row>
    <row r="3420" spans="1:6" x14ac:dyDescent="0.25">
      <c r="A3420" s="59" t="s">
        <v>6798</v>
      </c>
      <c r="B3420" s="59" t="s">
        <v>6799</v>
      </c>
      <c r="C3420" s="59" t="s">
        <v>6838</v>
      </c>
      <c r="D3420" s="59" t="s">
        <v>6839</v>
      </c>
      <c r="E3420" s="59">
        <v>5</v>
      </c>
      <c r="F3420" s="59" t="s">
        <v>20</v>
      </c>
    </row>
    <row r="3421" spans="1:6" x14ac:dyDescent="0.25">
      <c r="A3421" s="59" t="s">
        <v>6798</v>
      </c>
      <c r="B3421" s="59" t="s">
        <v>6799</v>
      </c>
      <c r="C3421" s="59" t="s">
        <v>6840</v>
      </c>
      <c r="D3421" s="59" t="s">
        <v>6841</v>
      </c>
      <c r="E3421" s="59">
        <v>4</v>
      </c>
      <c r="F3421" s="59" t="s">
        <v>9</v>
      </c>
    </row>
    <row r="3422" spans="1:6" x14ac:dyDescent="0.25">
      <c r="A3422" s="59" t="s">
        <v>6798</v>
      </c>
      <c r="B3422" s="59" t="s">
        <v>6799</v>
      </c>
      <c r="C3422" s="59" t="s">
        <v>6842</v>
      </c>
      <c r="D3422" s="59" t="s">
        <v>6843</v>
      </c>
      <c r="E3422" s="59">
        <v>5</v>
      </c>
      <c r="F3422" s="59" t="s">
        <v>20</v>
      </c>
    </row>
    <row r="3423" spans="1:6" x14ac:dyDescent="0.25">
      <c r="A3423" s="59" t="s">
        <v>6798</v>
      </c>
      <c r="B3423" s="59" t="s">
        <v>6799</v>
      </c>
      <c r="C3423" s="59" t="s">
        <v>6844</v>
      </c>
      <c r="D3423" s="59" t="s">
        <v>6845</v>
      </c>
      <c r="E3423" s="59">
        <v>5</v>
      </c>
      <c r="F3423" s="59" t="s">
        <v>20</v>
      </c>
    </row>
    <row r="3424" spans="1:6" x14ac:dyDescent="0.25">
      <c r="A3424" s="59" t="s">
        <v>6798</v>
      </c>
      <c r="B3424" s="59" t="s">
        <v>6799</v>
      </c>
      <c r="C3424" s="59" t="s">
        <v>6846</v>
      </c>
      <c r="D3424" s="59" t="s">
        <v>6847</v>
      </c>
      <c r="E3424" s="59">
        <v>4</v>
      </c>
      <c r="F3424" s="59" t="s">
        <v>9</v>
      </c>
    </row>
    <row r="3425" spans="1:6" x14ac:dyDescent="0.25">
      <c r="A3425" s="59" t="s">
        <v>6798</v>
      </c>
      <c r="B3425" s="59" t="s">
        <v>6799</v>
      </c>
      <c r="C3425" s="59" t="s">
        <v>6848</v>
      </c>
      <c r="D3425" s="59" t="s">
        <v>6849</v>
      </c>
      <c r="E3425" s="59">
        <v>5</v>
      </c>
      <c r="F3425" s="59" t="s">
        <v>20</v>
      </c>
    </row>
    <row r="3426" spans="1:6" x14ac:dyDescent="0.25">
      <c r="A3426" s="59" t="s">
        <v>6798</v>
      </c>
      <c r="B3426" s="59" t="s">
        <v>6799</v>
      </c>
      <c r="C3426" s="59" t="s">
        <v>6850</v>
      </c>
      <c r="D3426" s="59" t="s">
        <v>6851</v>
      </c>
      <c r="E3426" s="59">
        <v>5</v>
      </c>
      <c r="F3426" s="59" t="s">
        <v>20</v>
      </c>
    </row>
    <row r="3427" spans="1:6" x14ac:dyDescent="0.25">
      <c r="A3427" s="59" t="s">
        <v>6798</v>
      </c>
      <c r="B3427" s="59" t="s">
        <v>6799</v>
      </c>
      <c r="C3427" s="59" t="s">
        <v>6852</v>
      </c>
      <c r="D3427" s="59" t="s">
        <v>6853</v>
      </c>
      <c r="E3427" s="59">
        <v>5</v>
      </c>
      <c r="F3427" s="59" t="s">
        <v>20</v>
      </c>
    </row>
    <row r="3428" spans="1:6" x14ac:dyDescent="0.25">
      <c r="A3428" s="59" t="s">
        <v>6798</v>
      </c>
      <c r="B3428" s="59" t="s">
        <v>6799</v>
      </c>
      <c r="C3428" s="59" t="s">
        <v>6854</v>
      </c>
      <c r="D3428" s="59" t="s">
        <v>6855</v>
      </c>
      <c r="E3428" s="59">
        <v>4</v>
      </c>
      <c r="F3428" s="59" t="s">
        <v>20</v>
      </c>
    </row>
    <row r="3429" spans="1:6" x14ac:dyDescent="0.25">
      <c r="A3429" s="59" t="s">
        <v>6798</v>
      </c>
      <c r="B3429" s="59" t="s">
        <v>6799</v>
      </c>
      <c r="C3429" s="59" t="s">
        <v>6856</v>
      </c>
      <c r="D3429" s="59" t="s">
        <v>6857</v>
      </c>
      <c r="E3429" s="59">
        <v>4</v>
      </c>
      <c r="F3429" s="59" t="s">
        <v>20</v>
      </c>
    </row>
    <row r="3430" spans="1:6" x14ac:dyDescent="0.25">
      <c r="A3430" s="59" t="s">
        <v>6798</v>
      </c>
      <c r="B3430" s="59" t="s">
        <v>6799</v>
      </c>
      <c r="C3430" s="59" t="s">
        <v>6858</v>
      </c>
      <c r="D3430" s="59" t="s">
        <v>6859</v>
      </c>
      <c r="E3430" s="59">
        <v>3</v>
      </c>
      <c r="F3430" s="59" t="s">
        <v>9</v>
      </c>
    </row>
    <row r="3431" spans="1:6" x14ac:dyDescent="0.25">
      <c r="A3431" s="59" t="s">
        <v>6798</v>
      </c>
      <c r="B3431" s="59" t="s">
        <v>6799</v>
      </c>
      <c r="C3431" s="59" t="s">
        <v>6860</v>
      </c>
      <c r="D3431" s="59" t="s">
        <v>6861</v>
      </c>
      <c r="E3431" s="59">
        <v>4</v>
      </c>
      <c r="F3431" s="59" t="s">
        <v>9</v>
      </c>
    </row>
    <row r="3432" spans="1:6" x14ac:dyDescent="0.25">
      <c r="A3432" s="59" t="s">
        <v>6798</v>
      </c>
      <c r="B3432" s="59" t="s">
        <v>6799</v>
      </c>
      <c r="C3432" s="59" t="s">
        <v>6862</v>
      </c>
      <c r="D3432" s="59" t="s">
        <v>6863</v>
      </c>
      <c r="E3432" s="59">
        <v>5</v>
      </c>
      <c r="F3432" s="59" t="s">
        <v>20</v>
      </c>
    </row>
    <row r="3433" spans="1:6" x14ac:dyDescent="0.25">
      <c r="A3433" s="59" t="s">
        <v>6798</v>
      </c>
      <c r="B3433" s="59" t="s">
        <v>6799</v>
      </c>
      <c r="C3433" s="59" t="s">
        <v>6864</v>
      </c>
      <c r="D3433" s="59" t="s">
        <v>6865</v>
      </c>
      <c r="E3433" s="59">
        <v>5</v>
      </c>
      <c r="F3433" s="59" t="s">
        <v>20</v>
      </c>
    </row>
    <row r="3434" spans="1:6" x14ac:dyDescent="0.25">
      <c r="A3434" s="59" t="s">
        <v>6798</v>
      </c>
      <c r="B3434" s="59" t="s">
        <v>6799</v>
      </c>
      <c r="C3434" s="59" t="s">
        <v>6866</v>
      </c>
      <c r="D3434" s="59" t="s">
        <v>6867</v>
      </c>
      <c r="E3434" s="59">
        <v>5</v>
      </c>
      <c r="F3434" s="59" t="s">
        <v>20</v>
      </c>
    </row>
    <row r="3435" spans="1:6" x14ac:dyDescent="0.25">
      <c r="A3435" s="59" t="s">
        <v>6798</v>
      </c>
      <c r="B3435" s="59" t="s">
        <v>6799</v>
      </c>
      <c r="C3435" s="59" t="s">
        <v>6868</v>
      </c>
      <c r="D3435" s="59" t="s">
        <v>6869</v>
      </c>
      <c r="E3435" s="59">
        <v>5</v>
      </c>
      <c r="F3435" s="59" t="s">
        <v>20</v>
      </c>
    </row>
    <row r="3436" spans="1:6" x14ac:dyDescent="0.25">
      <c r="A3436" s="59" t="s">
        <v>6798</v>
      </c>
      <c r="B3436" s="59" t="s">
        <v>6799</v>
      </c>
      <c r="C3436" s="59" t="s">
        <v>6870</v>
      </c>
      <c r="D3436" s="59" t="s">
        <v>6871</v>
      </c>
      <c r="E3436" s="59">
        <v>5</v>
      </c>
      <c r="F3436" s="59" t="s">
        <v>20</v>
      </c>
    </row>
    <row r="3437" spans="1:6" x14ac:dyDescent="0.25">
      <c r="A3437" s="59" t="s">
        <v>6798</v>
      </c>
      <c r="B3437" s="59" t="s">
        <v>6799</v>
      </c>
      <c r="C3437" s="59" t="s">
        <v>6872</v>
      </c>
      <c r="D3437" s="59" t="s">
        <v>6873</v>
      </c>
      <c r="E3437" s="59">
        <v>4</v>
      </c>
      <c r="F3437" s="59" t="s">
        <v>9</v>
      </c>
    </row>
    <row r="3438" spans="1:6" x14ac:dyDescent="0.25">
      <c r="A3438" s="59" t="s">
        <v>6798</v>
      </c>
      <c r="B3438" s="59" t="s">
        <v>6799</v>
      </c>
      <c r="C3438" s="59" t="s">
        <v>6874</v>
      </c>
      <c r="D3438" s="59" t="s">
        <v>6875</v>
      </c>
      <c r="E3438" s="59">
        <v>5</v>
      </c>
      <c r="F3438" s="59" t="s">
        <v>20</v>
      </c>
    </row>
    <row r="3439" spans="1:6" x14ac:dyDescent="0.25">
      <c r="A3439" s="59" t="s">
        <v>6798</v>
      </c>
      <c r="B3439" s="59" t="s">
        <v>6799</v>
      </c>
      <c r="C3439" s="59" t="s">
        <v>6876</v>
      </c>
      <c r="D3439" s="59" t="s">
        <v>6877</v>
      </c>
      <c r="E3439" s="59">
        <v>5</v>
      </c>
      <c r="F3439" s="59" t="s">
        <v>20</v>
      </c>
    </row>
    <row r="3440" spans="1:6" x14ac:dyDescent="0.25">
      <c r="A3440" s="59" t="s">
        <v>6798</v>
      </c>
      <c r="B3440" s="59" t="s">
        <v>6799</v>
      </c>
      <c r="C3440" s="59" t="s">
        <v>6878</v>
      </c>
      <c r="D3440" s="59" t="s">
        <v>6879</v>
      </c>
      <c r="E3440" s="59">
        <v>5</v>
      </c>
      <c r="F3440" s="59" t="s">
        <v>20</v>
      </c>
    </row>
    <row r="3441" spans="1:6" x14ac:dyDescent="0.25">
      <c r="A3441" s="59" t="s">
        <v>6798</v>
      </c>
      <c r="B3441" s="59" t="s">
        <v>6799</v>
      </c>
      <c r="C3441" s="59" t="s">
        <v>6880</v>
      </c>
      <c r="D3441" s="59" t="s">
        <v>6881</v>
      </c>
      <c r="E3441" s="59">
        <v>5</v>
      </c>
      <c r="F3441" s="59" t="s">
        <v>20</v>
      </c>
    </row>
    <row r="3442" spans="1:6" x14ac:dyDescent="0.25">
      <c r="A3442" s="59" t="s">
        <v>6798</v>
      </c>
      <c r="B3442" s="59" t="s">
        <v>6799</v>
      </c>
      <c r="C3442" s="59" t="s">
        <v>6882</v>
      </c>
      <c r="D3442" s="59" t="s">
        <v>6883</v>
      </c>
      <c r="E3442" s="59">
        <v>4</v>
      </c>
      <c r="F3442" s="59" t="s">
        <v>20</v>
      </c>
    </row>
    <row r="3443" spans="1:6" x14ac:dyDescent="0.25">
      <c r="A3443" s="59" t="s">
        <v>6798</v>
      </c>
      <c r="B3443" s="59" t="s">
        <v>6799</v>
      </c>
      <c r="C3443" s="59" t="s">
        <v>6884</v>
      </c>
      <c r="D3443" s="59" t="s">
        <v>6885</v>
      </c>
      <c r="E3443" s="59">
        <v>4</v>
      </c>
      <c r="F3443" s="59" t="s">
        <v>9</v>
      </c>
    </row>
    <row r="3444" spans="1:6" x14ac:dyDescent="0.25">
      <c r="A3444" s="59" t="s">
        <v>6798</v>
      </c>
      <c r="B3444" s="59" t="s">
        <v>6799</v>
      </c>
      <c r="C3444" s="59" t="s">
        <v>6886</v>
      </c>
      <c r="D3444" s="59" t="s">
        <v>6887</v>
      </c>
      <c r="E3444" s="59">
        <v>5</v>
      </c>
      <c r="F3444" s="59" t="s">
        <v>9</v>
      </c>
    </row>
    <row r="3445" spans="1:6" x14ac:dyDescent="0.25">
      <c r="A3445" s="59" t="s">
        <v>6798</v>
      </c>
      <c r="B3445" s="59" t="s">
        <v>6799</v>
      </c>
      <c r="C3445" s="59" t="s">
        <v>6888</v>
      </c>
      <c r="D3445" s="59" t="s">
        <v>6889</v>
      </c>
      <c r="E3445" s="59">
        <v>6</v>
      </c>
      <c r="F3445" s="59" t="s">
        <v>20</v>
      </c>
    </row>
    <row r="3446" spans="1:6" x14ac:dyDescent="0.25">
      <c r="A3446" s="59" t="s">
        <v>6798</v>
      </c>
      <c r="B3446" s="59" t="s">
        <v>6799</v>
      </c>
      <c r="C3446" s="59" t="s">
        <v>6890</v>
      </c>
      <c r="D3446" s="59" t="s">
        <v>6891</v>
      </c>
      <c r="E3446" s="59">
        <v>6</v>
      </c>
      <c r="F3446" s="59" t="s">
        <v>20</v>
      </c>
    </row>
    <row r="3447" spans="1:6" x14ac:dyDescent="0.25">
      <c r="A3447" s="59" t="s">
        <v>6798</v>
      </c>
      <c r="B3447" s="59" t="s">
        <v>6799</v>
      </c>
      <c r="C3447" s="59" t="s">
        <v>6892</v>
      </c>
      <c r="D3447" s="59" t="s">
        <v>6893</v>
      </c>
      <c r="E3447" s="59">
        <v>6</v>
      </c>
      <c r="F3447" s="59" t="s">
        <v>20</v>
      </c>
    </row>
    <row r="3448" spans="1:6" x14ac:dyDescent="0.25">
      <c r="A3448" s="59" t="s">
        <v>6798</v>
      </c>
      <c r="B3448" s="59" t="s">
        <v>6799</v>
      </c>
      <c r="C3448" s="59" t="s">
        <v>6894</v>
      </c>
      <c r="D3448" s="59" t="s">
        <v>6895</v>
      </c>
      <c r="E3448" s="59">
        <v>5</v>
      </c>
      <c r="F3448" s="59" t="s">
        <v>20</v>
      </c>
    </row>
    <row r="3449" spans="1:6" x14ac:dyDescent="0.25">
      <c r="A3449" s="59" t="s">
        <v>6798</v>
      </c>
      <c r="B3449" s="59" t="s">
        <v>6799</v>
      </c>
      <c r="C3449" s="59" t="s">
        <v>6896</v>
      </c>
      <c r="D3449" s="59" t="s">
        <v>6897</v>
      </c>
      <c r="E3449" s="59">
        <v>4</v>
      </c>
      <c r="F3449" s="59" t="s">
        <v>9</v>
      </c>
    </row>
    <row r="3450" spans="1:6" x14ac:dyDescent="0.25">
      <c r="A3450" s="59" t="s">
        <v>6798</v>
      </c>
      <c r="B3450" s="59" t="s">
        <v>6799</v>
      </c>
      <c r="C3450" s="59" t="s">
        <v>6898</v>
      </c>
      <c r="D3450" s="59" t="s">
        <v>6899</v>
      </c>
      <c r="E3450" s="59">
        <v>5</v>
      </c>
      <c r="F3450" s="59" t="s">
        <v>20</v>
      </c>
    </row>
    <row r="3451" spans="1:6" x14ac:dyDescent="0.25">
      <c r="A3451" s="59" t="s">
        <v>6798</v>
      </c>
      <c r="B3451" s="59" t="s">
        <v>6799</v>
      </c>
      <c r="C3451" s="59" t="s">
        <v>6900</v>
      </c>
      <c r="D3451" s="59" t="s">
        <v>6901</v>
      </c>
      <c r="E3451" s="59">
        <v>5</v>
      </c>
      <c r="F3451" s="59" t="s">
        <v>20</v>
      </c>
    </row>
    <row r="3452" spans="1:6" x14ac:dyDescent="0.25">
      <c r="A3452" s="59" t="s">
        <v>6798</v>
      </c>
      <c r="B3452" s="59" t="s">
        <v>6799</v>
      </c>
      <c r="C3452" s="59" t="s">
        <v>6902</v>
      </c>
      <c r="D3452" s="59" t="s">
        <v>6903</v>
      </c>
      <c r="E3452" s="59">
        <v>5</v>
      </c>
      <c r="F3452" s="59" t="s">
        <v>20</v>
      </c>
    </row>
    <row r="3453" spans="1:6" x14ac:dyDescent="0.25">
      <c r="A3453" s="59" t="s">
        <v>6798</v>
      </c>
      <c r="B3453" s="59" t="s">
        <v>6799</v>
      </c>
      <c r="C3453" s="59" t="s">
        <v>6904</v>
      </c>
      <c r="D3453" s="59" t="s">
        <v>6905</v>
      </c>
      <c r="E3453" s="59">
        <v>5</v>
      </c>
      <c r="F3453" s="59" t="s">
        <v>20</v>
      </c>
    </row>
    <row r="3454" spans="1:6" x14ac:dyDescent="0.25">
      <c r="A3454" s="59" t="s">
        <v>6798</v>
      </c>
      <c r="B3454" s="59" t="s">
        <v>6799</v>
      </c>
      <c r="C3454" s="59" t="s">
        <v>6906</v>
      </c>
      <c r="D3454" s="59" t="s">
        <v>6907</v>
      </c>
      <c r="E3454" s="59">
        <v>5</v>
      </c>
      <c r="F3454" s="59" t="s">
        <v>20</v>
      </c>
    </row>
    <row r="3455" spans="1:6" x14ac:dyDescent="0.25">
      <c r="A3455" s="59" t="s">
        <v>6798</v>
      </c>
      <c r="B3455" s="59" t="s">
        <v>6799</v>
      </c>
      <c r="C3455" s="59" t="s">
        <v>6908</v>
      </c>
      <c r="D3455" s="59" t="s">
        <v>6909</v>
      </c>
      <c r="E3455" s="59">
        <v>4</v>
      </c>
      <c r="F3455" s="59" t="s">
        <v>20</v>
      </c>
    </row>
    <row r="3456" spans="1:6" x14ac:dyDescent="0.25">
      <c r="A3456" s="59" t="s">
        <v>6798</v>
      </c>
      <c r="B3456" s="59" t="s">
        <v>6799</v>
      </c>
      <c r="C3456" s="59" t="s">
        <v>6910</v>
      </c>
      <c r="D3456" s="59" t="s">
        <v>6911</v>
      </c>
      <c r="E3456" s="59">
        <v>4</v>
      </c>
      <c r="F3456" s="59" t="s">
        <v>20</v>
      </c>
    </row>
    <row r="3457" spans="1:6" x14ac:dyDescent="0.25">
      <c r="A3457" s="59" t="s">
        <v>6798</v>
      </c>
      <c r="B3457" s="59" t="s">
        <v>6799</v>
      </c>
      <c r="C3457" s="59" t="s">
        <v>6912</v>
      </c>
      <c r="D3457" s="59" t="s">
        <v>6913</v>
      </c>
      <c r="E3457" s="59">
        <v>4</v>
      </c>
      <c r="F3457" s="59" t="s">
        <v>20</v>
      </c>
    </row>
    <row r="3458" spans="1:6" x14ac:dyDescent="0.25">
      <c r="A3458" s="59" t="s">
        <v>6798</v>
      </c>
      <c r="B3458" s="59" t="s">
        <v>6799</v>
      </c>
      <c r="C3458" s="59" t="s">
        <v>6914</v>
      </c>
      <c r="D3458" s="59" t="s">
        <v>6915</v>
      </c>
      <c r="E3458" s="59">
        <v>3</v>
      </c>
      <c r="F3458" s="59" t="s">
        <v>9</v>
      </c>
    </row>
    <row r="3459" spans="1:6" x14ac:dyDescent="0.25">
      <c r="A3459" s="59" t="s">
        <v>6798</v>
      </c>
      <c r="B3459" s="59" t="s">
        <v>6799</v>
      </c>
      <c r="C3459" s="59" t="s">
        <v>6916</v>
      </c>
      <c r="D3459" s="59" t="s">
        <v>6917</v>
      </c>
      <c r="E3459" s="59">
        <v>4</v>
      </c>
      <c r="F3459" s="59" t="s">
        <v>20</v>
      </c>
    </row>
    <row r="3460" spans="1:6" x14ac:dyDescent="0.25">
      <c r="A3460" s="59" t="s">
        <v>6798</v>
      </c>
      <c r="B3460" s="59" t="s">
        <v>6799</v>
      </c>
      <c r="C3460" s="59" t="s">
        <v>6918</v>
      </c>
      <c r="D3460" s="59" t="s">
        <v>6919</v>
      </c>
      <c r="E3460" s="59">
        <v>4</v>
      </c>
      <c r="F3460" s="59" t="s">
        <v>20</v>
      </c>
    </row>
    <row r="3461" spans="1:6" x14ac:dyDescent="0.25">
      <c r="A3461" s="59" t="s">
        <v>6798</v>
      </c>
      <c r="B3461" s="59" t="s">
        <v>6799</v>
      </c>
      <c r="C3461" s="59" t="s">
        <v>6920</v>
      </c>
      <c r="D3461" s="59" t="s">
        <v>6921</v>
      </c>
      <c r="E3461" s="59">
        <v>4</v>
      </c>
      <c r="F3461" s="59" t="s">
        <v>20</v>
      </c>
    </row>
    <row r="3462" spans="1:6" x14ac:dyDescent="0.25">
      <c r="A3462" s="59" t="s">
        <v>6798</v>
      </c>
      <c r="B3462" s="59" t="s">
        <v>6799</v>
      </c>
      <c r="C3462" s="59" t="s">
        <v>6922</v>
      </c>
      <c r="D3462" s="59" t="s">
        <v>6923</v>
      </c>
      <c r="E3462" s="59">
        <v>4</v>
      </c>
      <c r="F3462" s="59" t="s">
        <v>20</v>
      </c>
    </row>
    <row r="3463" spans="1:6" x14ac:dyDescent="0.25">
      <c r="A3463" s="59" t="s">
        <v>6798</v>
      </c>
      <c r="B3463" s="59" t="s">
        <v>6799</v>
      </c>
      <c r="C3463" s="59" t="s">
        <v>6924</v>
      </c>
      <c r="D3463" s="59" t="s">
        <v>6925</v>
      </c>
      <c r="E3463" s="59">
        <v>4</v>
      </c>
      <c r="F3463" s="59" t="s">
        <v>20</v>
      </c>
    </row>
    <row r="3464" spans="1:6" x14ac:dyDescent="0.25">
      <c r="A3464" s="59" t="s">
        <v>6798</v>
      </c>
      <c r="B3464" s="59" t="s">
        <v>6799</v>
      </c>
      <c r="C3464" s="59" t="s">
        <v>6926</v>
      </c>
      <c r="D3464" s="59" t="s">
        <v>6927</v>
      </c>
      <c r="E3464" s="59">
        <v>4</v>
      </c>
      <c r="F3464" s="59" t="s">
        <v>20</v>
      </c>
    </row>
    <row r="3465" spans="1:6" x14ac:dyDescent="0.25">
      <c r="A3465" s="59" t="s">
        <v>6798</v>
      </c>
      <c r="B3465" s="59" t="s">
        <v>6799</v>
      </c>
      <c r="C3465" s="59" t="s">
        <v>6928</v>
      </c>
      <c r="D3465" s="59" t="s">
        <v>6929</v>
      </c>
      <c r="E3465" s="59">
        <v>3</v>
      </c>
      <c r="F3465" s="59" t="s">
        <v>9</v>
      </c>
    </row>
    <row r="3466" spans="1:6" x14ac:dyDescent="0.25">
      <c r="A3466" s="59" t="s">
        <v>6798</v>
      </c>
      <c r="B3466" s="59" t="s">
        <v>6799</v>
      </c>
      <c r="C3466" s="59" t="s">
        <v>6930</v>
      </c>
      <c r="D3466" s="59" t="s">
        <v>6931</v>
      </c>
      <c r="E3466" s="59">
        <v>4</v>
      </c>
      <c r="F3466" s="59" t="s">
        <v>20</v>
      </c>
    </row>
    <row r="3467" spans="1:6" x14ac:dyDescent="0.25">
      <c r="A3467" s="59" t="s">
        <v>6798</v>
      </c>
      <c r="B3467" s="59" t="s">
        <v>6799</v>
      </c>
      <c r="C3467" s="59" t="s">
        <v>6932</v>
      </c>
      <c r="D3467" s="59" t="s">
        <v>6933</v>
      </c>
      <c r="E3467" s="59">
        <v>4</v>
      </c>
      <c r="F3467" s="59" t="s">
        <v>20</v>
      </c>
    </row>
    <row r="3468" spans="1:6" x14ac:dyDescent="0.25">
      <c r="A3468" s="59" t="s">
        <v>6798</v>
      </c>
      <c r="B3468" s="59" t="s">
        <v>6799</v>
      </c>
      <c r="C3468" s="59" t="s">
        <v>6934</v>
      </c>
      <c r="D3468" s="59" t="s">
        <v>6935</v>
      </c>
      <c r="E3468" s="59">
        <v>4</v>
      </c>
      <c r="F3468" s="59" t="s">
        <v>20</v>
      </c>
    </row>
    <row r="3469" spans="1:6" x14ac:dyDescent="0.25">
      <c r="A3469" s="59" t="s">
        <v>6798</v>
      </c>
      <c r="B3469" s="59" t="s">
        <v>6799</v>
      </c>
      <c r="C3469" s="59" t="s">
        <v>6936</v>
      </c>
      <c r="D3469" s="59" t="s">
        <v>6937</v>
      </c>
      <c r="E3469" s="59">
        <v>4</v>
      </c>
      <c r="F3469" s="59" t="s">
        <v>20</v>
      </c>
    </row>
    <row r="3470" spans="1:6" x14ac:dyDescent="0.25">
      <c r="A3470" s="59" t="s">
        <v>6798</v>
      </c>
      <c r="B3470" s="59" t="s">
        <v>6799</v>
      </c>
      <c r="C3470" s="59" t="s">
        <v>6938</v>
      </c>
      <c r="D3470" s="59" t="s">
        <v>6939</v>
      </c>
      <c r="E3470" s="59">
        <v>4</v>
      </c>
      <c r="F3470" s="59" t="s">
        <v>20</v>
      </c>
    </row>
    <row r="3471" spans="1:6" x14ac:dyDescent="0.25">
      <c r="A3471" s="59" t="s">
        <v>6798</v>
      </c>
      <c r="B3471" s="59" t="s">
        <v>6799</v>
      </c>
      <c r="C3471" s="59" t="s">
        <v>6940</v>
      </c>
      <c r="D3471" s="59" t="s">
        <v>6941</v>
      </c>
      <c r="E3471" s="59">
        <v>4</v>
      </c>
      <c r="F3471" s="59" t="s">
        <v>20</v>
      </c>
    </row>
    <row r="3472" spans="1:6" x14ac:dyDescent="0.25">
      <c r="A3472" s="59" t="s">
        <v>6798</v>
      </c>
      <c r="B3472" s="59" t="s">
        <v>6799</v>
      </c>
      <c r="C3472" s="59" t="s">
        <v>6942</v>
      </c>
      <c r="D3472" s="59" t="s">
        <v>6943</v>
      </c>
      <c r="E3472" s="59">
        <v>4</v>
      </c>
      <c r="F3472" s="59" t="s">
        <v>20</v>
      </c>
    </row>
    <row r="3473" spans="1:6" x14ac:dyDescent="0.25">
      <c r="A3473" s="59" t="s">
        <v>6798</v>
      </c>
      <c r="B3473" s="59" t="s">
        <v>6799</v>
      </c>
      <c r="C3473" s="59" t="s">
        <v>6944</v>
      </c>
      <c r="D3473" s="59" t="s">
        <v>6945</v>
      </c>
      <c r="E3473" s="59">
        <v>4</v>
      </c>
      <c r="F3473" s="59" t="s">
        <v>20</v>
      </c>
    </row>
    <row r="3474" spans="1:6" x14ac:dyDescent="0.25">
      <c r="A3474" s="59" t="s">
        <v>6798</v>
      </c>
      <c r="B3474" s="59" t="s">
        <v>6799</v>
      </c>
      <c r="C3474" s="59" t="s">
        <v>6946</v>
      </c>
      <c r="D3474" s="59" t="s">
        <v>6947</v>
      </c>
      <c r="E3474" s="59">
        <v>3</v>
      </c>
      <c r="F3474" s="59" t="s">
        <v>9</v>
      </c>
    </row>
    <row r="3475" spans="1:6" x14ac:dyDescent="0.25">
      <c r="A3475" s="59" t="s">
        <v>6798</v>
      </c>
      <c r="B3475" s="59" t="s">
        <v>6799</v>
      </c>
      <c r="C3475" s="59" t="s">
        <v>6948</v>
      </c>
      <c r="D3475" s="59" t="s">
        <v>6949</v>
      </c>
      <c r="E3475" s="59">
        <v>4</v>
      </c>
      <c r="F3475" s="59" t="s">
        <v>20</v>
      </c>
    </row>
    <row r="3476" spans="1:6" x14ac:dyDescent="0.25">
      <c r="A3476" s="59" t="s">
        <v>6798</v>
      </c>
      <c r="B3476" s="59" t="s">
        <v>6799</v>
      </c>
      <c r="C3476" s="59" t="s">
        <v>6950</v>
      </c>
      <c r="D3476" s="59" t="s">
        <v>6951</v>
      </c>
      <c r="E3476" s="59">
        <v>4</v>
      </c>
      <c r="F3476" s="59" t="s">
        <v>20</v>
      </c>
    </row>
    <row r="3477" spans="1:6" x14ac:dyDescent="0.25">
      <c r="A3477" s="59" t="s">
        <v>6798</v>
      </c>
      <c r="B3477" s="59" t="s">
        <v>6799</v>
      </c>
      <c r="C3477" s="59" t="s">
        <v>6952</v>
      </c>
      <c r="D3477" s="59" t="s">
        <v>6953</v>
      </c>
      <c r="E3477" s="59">
        <v>4</v>
      </c>
      <c r="F3477" s="59" t="s">
        <v>20</v>
      </c>
    </row>
    <row r="3478" spans="1:6" x14ac:dyDescent="0.25">
      <c r="A3478" s="59" t="s">
        <v>6798</v>
      </c>
      <c r="B3478" s="59" t="s">
        <v>6799</v>
      </c>
      <c r="C3478" s="59" t="s">
        <v>6954</v>
      </c>
      <c r="D3478" s="59" t="s">
        <v>6955</v>
      </c>
      <c r="E3478" s="59">
        <v>4</v>
      </c>
      <c r="F3478" s="59" t="s">
        <v>20</v>
      </c>
    </row>
    <row r="3479" spans="1:6" x14ac:dyDescent="0.25">
      <c r="A3479" s="59" t="s">
        <v>6798</v>
      </c>
      <c r="B3479" s="59" t="s">
        <v>6799</v>
      </c>
      <c r="C3479" s="59" t="s">
        <v>6956</v>
      </c>
      <c r="D3479" s="59" t="s">
        <v>6957</v>
      </c>
      <c r="E3479" s="59">
        <v>4</v>
      </c>
      <c r="F3479" s="59" t="s">
        <v>20</v>
      </c>
    </row>
    <row r="3480" spans="1:6" x14ac:dyDescent="0.25">
      <c r="A3480" s="59" t="s">
        <v>6798</v>
      </c>
      <c r="B3480" s="59" t="s">
        <v>6799</v>
      </c>
      <c r="C3480" s="59" t="s">
        <v>6958</v>
      </c>
      <c r="D3480" s="59" t="s">
        <v>6959</v>
      </c>
      <c r="E3480" s="59">
        <v>4</v>
      </c>
      <c r="F3480" s="59" t="s">
        <v>20</v>
      </c>
    </row>
    <row r="3481" spans="1:6" x14ac:dyDescent="0.25">
      <c r="A3481" s="59" t="s">
        <v>6798</v>
      </c>
      <c r="B3481" s="59" t="s">
        <v>6799</v>
      </c>
      <c r="C3481" s="59" t="s">
        <v>6960</v>
      </c>
      <c r="D3481" s="59" t="s">
        <v>6961</v>
      </c>
      <c r="E3481" s="59">
        <v>4</v>
      </c>
      <c r="F3481" s="59" t="s">
        <v>20</v>
      </c>
    </row>
    <row r="3482" spans="1:6" x14ac:dyDescent="0.25">
      <c r="A3482" s="59" t="s">
        <v>6798</v>
      </c>
      <c r="B3482" s="59" t="s">
        <v>6799</v>
      </c>
      <c r="C3482" s="59" t="s">
        <v>6962</v>
      </c>
      <c r="D3482" s="59" t="s">
        <v>6963</v>
      </c>
      <c r="E3482" s="59">
        <v>4</v>
      </c>
      <c r="F3482" s="59" t="s">
        <v>20</v>
      </c>
    </row>
    <row r="3483" spans="1:6" x14ac:dyDescent="0.25">
      <c r="A3483" s="59" t="s">
        <v>6798</v>
      </c>
      <c r="B3483" s="59" t="s">
        <v>6799</v>
      </c>
      <c r="C3483" s="59" t="s">
        <v>6964</v>
      </c>
      <c r="D3483" s="59" t="s">
        <v>6965</v>
      </c>
      <c r="E3483" s="59">
        <v>4</v>
      </c>
      <c r="F3483" s="59" t="s">
        <v>20</v>
      </c>
    </row>
    <row r="3484" spans="1:6" x14ac:dyDescent="0.25">
      <c r="A3484" s="59" t="s">
        <v>6798</v>
      </c>
      <c r="B3484" s="59" t="s">
        <v>6799</v>
      </c>
      <c r="C3484" s="59" t="s">
        <v>6966</v>
      </c>
      <c r="D3484" s="59" t="s">
        <v>6967</v>
      </c>
      <c r="E3484" s="59">
        <v>3</v>
      </c>
      <c r="F3484" s="59" t="s">
        <v>9</v>
      </c>
    </row>
    <row r="3485" spans="1:6" x14ac:dyDescent="0.25">
      <c r="A3485" s="59" t="s">
        <v>6798</v>
      </c>
      <c r="B3485" s="59" t="s">
        <v>6799</v>
      </c>
      <c r="C3485" s="59" t="s">
        <v>6968</v>
      </c>
      <c r="D3485" s="59" t="s">
        <v>6969</v>
      </c>
      <c r="E3485" s="59">
        <v>4</v>
      </c>
      <c r="F3485" s="59" t="s">
        <v>20</v>
      </c>
    </row>
    <row r="3486" spans="1:6" x14ac:dyDescent="0.25">
      <c r="A3486" s="59" t="s">
        <v>6798</v>
      </c>
      <c r="B3486" s="59" t="s">
        <v>6799</v>
      </c>
      <c r="C3486" s="59" t="s">
        <v>6970</v>
      </c>
      <c r="D3486" s="59" t="s">
        <v>6971</v>
      </c>
      <c r="E3486" s="59">
        <v>4</v>
      </c>
      <c r="F3486" s="59" t="s">
        <v>20</v>
      </c>
    </row>
    <row r="3487" spans="1:6" x14ac:dyDescent="0.25">
      <c r="A3487" s="59" t="s">
        <v>6798</v>
      </c>
      <c r="B3487" s="59" t="s">
        <v>6799</v>
      </c>
      <c r="C3487" s="59" t="s">
        <v>6972</v>
      </c>
      <c r="D3487" s="59" t="s">
        <v>6973</v>
      </c>
      <c r="E3487" s="59">
        <v>3</v>
      </c>
      <c r="F3487" s="59" t="s">
        <v>9</v>
      </c>
    </row>
    <row r="3488" spans="1:6" x14ac:dyDescent="0.25">
      <c r="A3488" s="59" t="s">
        <v>6798</v>
      </c>
      <c r="B3488" s="59" t="s">
        <v>6799</v>
      </c>
      <c r="C3488" s="59" t="s">
        <v>6974</v>
      </c>
      <c r="D3488" s="59" t="s">
        <v>6975</v>
      </c>
      <c r="E3488" s="59">
        <v>4</v>
      </c>
      <c r="F3488" s="59" t="s">
        <v>20</v>
      </c>
    </row>
    <row r="3489" spans="1:6" x14ac:dyDescent="0.25">
      <c r="A3489" s="59" t="s">
        <v>6798</v>
      </c>
      <c r="B3489" s="59" t="s">
        <v>6799</v>
      </c>
      <c r="C3489" s="59" t="s">
        <v>6976</v>
      </c>
      <c r="D3489" s="59" t="s">
        <v>6977</v>
      </c>
      <c r="E3489" s="59">
        <v>4</v>
      </c>
      <c r="F3489" s="59" t="s">
        <v>20</v>
      </c>
    </row>
    <row r="3490" spans="1:6" x14ac:dyDescent="0.25">
      <c r="A3490" s="59" t="s">
        <v>6798</v>
      </c>
      <c r="B3490" s="59" t="s">
        <v>6799</v>
      </c>
      <c r="C3490" s="59" t="s">
        <v>6978</v>
      </c>
      <c r="D3490" s="59" t="s">
        <v>6979</v>
      </c>
      <c r="E3490" s="59">
        <v>4</v>
      </c>
      <c r="F3490" s="59" t="s">
        <v>20</v>
      </c>
    </row>
    <row r="3491" spans="1:6" x14ac:dyDescent="0.25">
      <c r="A3491" s="59" t="s">
        <v>6798</v>
      </c>
      <c r="B3491" s="59" t="s">
        <v>6799</v>
      </c>
      <c r="C3491" s="59" t="s">
        <v>6980</v>
      </c>
      <c r="D3491" s="59" t="s">
        <v>6981</v>
      </c>
      <c r="E3491" s="59">
        <v>4</v>
      </c>
      <c r="F3491" s="59" t="s">
        <v>20</v>
      </c>
    </row>
    <row r="3492" spans="1:6" x14ac:dyDescent="0.25">
      <c r="A3492" s="59" t="s">
        <v>6798</v>
      </c>
      <c r="B3492" s="59" t="s">
        <v>6799</v>
      </c>
      <c r="C3492" s="59" t="s">
        <v>6982</v>
      </c>
      <c r="D3492" s="59" t="s">
        <v>6983</v>
      </c>
      <c r="E3492" s="59">
        <v>4</v>
      </c>
      <c r="F3492" s="59" t="s">
        <v>20</v>
      </c>
    </row>
    <row r="3493" spans="1:6" x14ac:dyDescent="0.25">
      <c r="A3493" s="59" t="s">
        <v>6798</v>
      </c>
      <c r="B3493" s="59" t="s">
        <v>6799</v>
      </c>
      <c r="C3493" s="59" t="s">
        <v>6984</v>
      </c>
      <c r="D3493" s="59" t="s">
        <v>6985</v>
      </c>
      <c r="E3493" s="59">
        <v>4</v>
      </c>
      <c r="F3493" s="59" t="s">
        <v>20</v>
      </c>
    </row>
    <row r="3494" spans="1:6" x14ac:dyDescent="0.25">
      <c r="A3494" s="59" t="s">
        <v>6798</v>
      </c>
      <c r="B3494" s="59" t="s">
        <v>6799</v>
      </c>
      <c r="C3494" s="59" t="s">
        <v>6986</v>
      </c>
      <c r="D3494" s="59" t="s">
        <v>6987</v>
      </c>
      <c r="E3494" s="59">
        <v>4</v>
      </c>
      <c r="F3494" s="59" t="s">
        <v>20</v>
      </c>
    </row>
    <row r="3495" spans="1:6" x14ac:dyDescent="0.25">
      <c r="A3495" s="59" t="s">
        <v>6798</v>
      </c>
      <c r="B3495" s="59" t="s">
        <v>6799</v>
      </c>
      <c r="C3495" s="59" t="s">
        <v>6988</v>
      </c>
      <c r="D3495" s="59" t="s">
        <v>6989</v>
      </c>
      <c r="E3495" s="59">
        <v>4</v>
      </c>
      <c r="F3495" s="59" t="s">
        <v>20</v>
      </c>
    </row>
    <row r="3496" spans="1:6" x14ac:dyDescent="0.25">
      <c r="A3496" s="59" t="s">
        <v>6798</v>
      </c>
      <c r="B3496" s="59" t="s">
        <v>6799</v>
      </c>
      <c r="C3496" s="59" t="s">
        <v>6990</v>
      </c>
      <c r="D3496" s="59" t="s">
        <v>6991</v>
      </c>
      <c r="E3496" s="59">
        <v>3</v>
      </c>
      <c r="F3496" s="59" t="s">
        <v>20</v>
      </c>
    </row>
    <row r="3497" spans="1:6" x14ac:dyDescent="0.25">
      <c r="A3497" s="59" t="s">
        <v>6798</v>
      </c>
      <c r="B3497" s="59" t="s">
        <v>6799</v>
      </c>
      <c r="C3497" s="59" t="s">
        <v>6992</v>
      </c>
      <c r="D3497" s="59" t="s">
        <v>6993</v>
      </c>
      <c r="E3497" s="59">
        <v>2</v>
      </c>
      <c r="F3497" s="59" t="s">
        <v>9</v>
      </c>
    </row>
    <row r="3498" spans="1:6" x14ac:dyDescent="0.25">
      <c r="A3498" s="59" t="s">
        <v>6798</v>
      </c>
      <c r="B3498" s="59" t="s">
        <v>6799</v>
      </c>
      <c r="C3498" s="59" t="s">
        <v>6994</v>
      </c>
      <c r="D3498" s="59" t="s">
        <v>6995</v>
      </c>
      <c r="E3498" s="59">
        <v>3</v>
      </c>
      <c r="F3498" s="59" t="s">
        <v>9</v>
      </c>
    </row>
    <row r="3499" spans="1:6" x14ac:dyDescent="0.25">
      <c r="A3499" s="59" t="s">
        <v>6798</v>
      </c>
      <c r="B3499" s="59" t="s">
        <v>6799</v>
      </c>
      <c r="C3499" s="59" t="s">
        <v>6996</v>
      </c>
      <c r="D3499" s="59" t="s">
        <v>6997</v>
      </c>
      <c r="E3499" s="59">
        <v>4</v>
      </c>
      <c r="F3499" s="59" t="s">
        <v>9</v>
      </c>
    </row>
    <row r="3500" spans="1:6" x14ac:dyDescent="0.25">
      <c r="A3500" s="59" t="s">
        <v>6798</v>
      </c>
      <c r="B3500" s="59" t="s">
        <v>6799</v>
      </c>
      <c r="C3500" s="59" t="s">
        <v>6998</v>
      </c>
      <c r="D3500" s="59" t="s">
        <v>6999</v>
      </c>
      <c r="E3500" s="59">
        <v>5</v>
      </c>
      <c r="F3500" s="59" t="s">
        <v>20</v>
      </c>
    </row>
    <row r="3501" spans="1:6" x14ac:dyDescent="0.25">
      <c r="A3501" s="59" t="s">
        <v>6798</v>
      </c>
      <c r="B3501" s="59" t="s">
        <v>6799</v>
      </c>
      <c r="C3501" s="59" t="s">
        <v>7000</v>
      </c>
      <c r="D3501" s="59" t="s">
        <v>7001</v>
      </c>
      <c r="E3501" s="59">
        <v>5</v>
      </c>
      <c r="F3501" s="59" t="s">
        <v>20</v>
      </c>
    </row>
    <row r="3502" spans="1:6" x14ac:dyDescent="0.25">
      <c r="A3502" s="59" t="s">
        <v>6798</v>
      </c>
      <c r="B3502" s="59" t="s">
        <v>6799</v>
      </c>
      <c r="C3502" s="59" t="s">
        <v>7002</v>
      </c>
      <c r="D3502" s="59" t="s">
        <v>7003</v>
      </c>
      <c r="E3502" s="59">
        <v>5</v>
      </c>
      <c r="F3502" s="59" t="s">
        <v>20</v>
      </c>
    </row>
    <row r="3503" spans="1:6" x14ac:dyDescent="0.25">
      <c r="A3503" s="59" t="s">
        <v>6798</v>
      </c>
      <c r="B3503" s="59" t="s">
        <v>6799</v>
      </c>
      <c r="C3503" s="59" t="s">
        <v>7004</v>
      </c>
      <c r="D3503" s="59" t="s">
        <v>7005</v>
      </c>
      <c r="E3503" s="59">
        <v>5</v>
      </c>
      <c r="F3503" s="59" t="s">
        <v>20</v>
      </c>
    </row>
    <row r="3504" spans="1:6" x14ac:dyDescent="0.25">
      <c r="A3504" s="59" t="s">
        <v>6798</v>
      </c>
      <c r="B3504" s="59" t="s">
        <v>6799</v>
      </c>
      <c r="C3504" s="59" t="s">
        <v>7006</v>
      </c>
      <c r="D3504" s="59" t="s">
        <v>7007</v>
      </c>
      <c r="E3504" s="59">
        <v>4</v>
      </c>
      <c r="F3504" s="59" t="s">
        <v>20</v>
      </c>
    </row>
    <row r="3505" spans="1:6" x14ac:dyDescent="0.25">
      <c r="A3505" s="59" t="s">
        <v>6798</v>
      </c>
      <c r="B3505" s="59" t="s">
        <v>6799</v>
      </c>
      <c r="C3505" s="59" t="s">
        <v>7008</v>
      </c>
      <c r="D3505" s="59" t="s">
        <v>7009</v>
      </c>
      <c r="E3505" s="59">
        <v>4</v>
      </c>
      <c r="F3505" s="59" t="s">
        <v>20</v>
      </c>
    </row>
    <row r="3506" spans="1:6" x14ac:dyDescent="0.25">
      <c r="A3506" s="59" t="s">
        <v>6798</v>
      </c>
      <c r="B3506" s="59" t="s">
        <v>6799</v>
      </c>
      <c r="C3506" s="59" t="s">
        <v>7010</v>
      </c>
      <c r="D3506" s="59" t="s">
        <v>7011</v>
      </c>
      <c r="E3506" s="59">
        <v>3</v>
      </c>
      <c r="F3506" s="59" t="s">
        <v>9</v>
      </c>
    </row>
    <row r="3507" spans="1:6" x14ac:dyDescent="0.25">
      <c r="A3507" s="59" t="s">
        <v>6798</v>
      </c>
      <c r="B3507" s="59" t="s">
        <v>6799</v>
      </c>
      <c r="C3507" s="59" t="s">
        <v>7012</v>
      </c>
      <c r="D3507" s="59" t="s">
        <v>7013</v>
      </c>
      <c r="E3507" s="59">
        <v>4</v>
      </c>
      <c r="F3507" s="59" t="s">
        <v>20</v>
      </c>
    </row>
    <row r="3508" spans="1:6" x14ac:dyDescent="0.25">
      <c r="A3508" s="59" t="s">
        <v>6798</v>
      </c>
      <c r="B3508" s="59" t="s">
        <v>6799</v>
      </c>
      <c r="C3508" s="59" t="s">
        <v>7014</v>
      </c>
      <c r="D3508" s="59" t="s">
        <v>7015</v>
      </c>
      <c r="E3508" s="59">
        <v>4</v>
      </c>
      <c r="F3508" s="59" t="s">
        <v>20</v>
      </c>
    </row>
    <row r="3509" spans="1:6" x14ac:dyDescent="0.25">
      <c r="A3509" s="59" t="s">
        <v>6798</v>
      </c>
      <c r="B3509" s="59" t="s">
        <v>6799</v>
      </c>
      <c r="C3509" s="59" t="s">
        <v>7016</v>
      </c>
      <c r="D3509" s="59" t="s">
        <v>7017</v>
      </c>
      <c r="E3509" s="59">
        <v>4</v>
      </c>
      <c r="F3509" s="59" t="s">
        <v>20</v>
      </c>
    </row>
    <row r="3510" spans="1:6" x14ac:dyDescent="0.25">
      <c r="A3510" s="59" t="s">
        <v>6798</v>
      </c>
      <c r="B3510" s="59" t="s">
        <v>6799</v>
      </c>
      <c r="C3510" s="59" t="s">
        <v>7018</v>
      </c>
      <c r="D3510" s="59" t="s">
        <v>7019</v>
      </c>
      <c r="E3510" s="59">
        <v>4</v>
      </c>
      <c r="F3510" s="59" t="s">
        <v>20</v>
      </c>
    </row>
    <row r="3511" spans="1:6" x14ac:dyDescent="0.25">
      <c r="A3511" s="59" t="s">
        <v>6798</v>
      </c>
      <c r="B3511" s="59" t="s">
        <v>6799</v>
      </c>
      <c r="C3511" s="59" t="s">
        <v>7020</v>
      </c>
      <c r="D3511" s="59" t="s">
        <v>7021</v>
      </c>
      <c r="E3511" s="59">
        <v>4</v>
      </c>
      <c r="F3511" s="59" t="s">
        <v>20</v>
      </c>
    </row>
    <row r="3512" spans="1:6" x14ac:dyDescent="0.25">
      <c r="A3512" s="59" t="s">
        <v>6798</v>
      </c>
      <c r="B3512" s="59" t="s">
        <v>6799</v>
      </c>
      <c r="C3512" s="59" t="s">
        <v>7022</v>
      </c>
      <c r="D3512" s="59" t="s">
        <v>7023</v>
      </c>
      <c r="E3512" s="59">
        <v>3</v>
      </c>
      <c r="F3512" s="59" t="s">
        <v>9</v>
      </c>
    </row>
    <row r="3513" spans="1:6" x14ac:dyDescent="0.25">
      <c r="A3513" s="59" t="s">
        <v>6798</v>
      </c>
      <c r="B3513" s="59" t="s">
        <v>6799</v>
      </c>
      <c r="C3513" s="59" t="s">
        <v>7024</v>
      </c>
      <c r="D3513" s="59" t="s">
        <v>7025</v>
      </c>
      <c r="E3513" s="59">
        <v>4</v>
      </c>
      <c r="F3513" s="59" t="s">
        <v>9</v>
      </c>
    </row>
    <row r="3514" spans="1:6" x14ac:dyDescent="0.25">
      <c r="A3514" s="59" t="s">
        <v>6798</v>
      </c>
      <c r="B3514" s="59" t="s">
        <v>6799</v>
      </c>
      <c r="C3514" s="59" t="s">
        <v>7026</v>
      </c>
      <c r="D3514" s="59" t="s">
        <v>7027</v>
      </c>
      <c r="E3514" s="59">
        <v>5</v>
      </c>
      <c r="F3514" s="59" t="s">
        <v>20</v>
      </c>
    </row>
    <row r="3515" spans="1:6" x14ac:dyDescent="0.25">
      <c r="A3515" s="59" t="s">
        <v>6798</v>
      </c>
      <c r="B3515" s="59" t="s">
        <v>6799</v>
      </c>
      <c r="C3515" s="59" t="s">
        <v>7028</v>
      </c>
      <c r="D3515" s="59" t="s">
        <v>7029</v>
      </c>
      <c r="E3515" s="59">
        <v>5</v>
      </c>
      <c r="F3515" s="59" t="s">
        <v>20</v>
      </c>
    </row>
    <row r="3516" spans="1:6" x14ac:dyDescent="0.25">
      <c r="A3516" s="59" t="s">
        <v>6798</v>
      </c>
      <c r="B3516" s="59" t="s">
        <v>6799</v>
      </c>
      <c r="C3516" s="59" t="s">
        <v>7030</v>
      </c>
      <c r="D3516" s="59" t="s">
        <v>7031</v>
      </c>
      <c r="E3516" s="59">
        <v>4</v>
      </c>
      <c r="F3516" s="59" t="s">
        <v>9</v>
      </c>
    </row>
    <row r="3517" spans="1:6" x14ac:dyDescent="0.25">
      <c r="A3517" s="59" t="s">
        <v>6798</v>
      </c>
      <c r="B3517" s="59" t="s">
        <v>6799</v>
      </c>
      <c r="C3517" s="59" t="s">
        <v>7032</v>
      </c>
      <c r="D3517" s="59" t="s">
        <v>7033</v>
      </c>
      <c r="E3517" s="59">
        <v>5</v>
      </c>
      <c r="F3517" s="59" t="s">
        <v>20</v>
      </c>
    </row>
    <row r="3518" spans="1:6" x14ac:dyDescent="0.25">
      <c r="A3518" s="59" t="s">
        <v>6798</v>
      </c>
      <c r="B3518" s="59" t="s">
        <v>6799</v>
      </c>
      <c r="C3518" s="59" t="s">
        <v>7034</v>
      </c>
      <c r="D3518" s="59" t="s">
        <v>7035</v>
      </c>
      <c r="E3518" s="59">
        <v>5</v>
      </c>
      <c r="F3518" s="59" t="s">
        <v>20</v>
      </c>
    </row>
    <row r="3519" spans="1:6" x14ac:dyDescent="0.25">
      <c r="A3519" s="59" t="s">
        <v>6798</v>
      </c>
      <c r="B3519" s="59" t="s">
        <v>6799</v>
      </c>
      <c r="C3519" s="59" t="s">
        <v>7036</v>
      </c>
      <c r="D3519" s="59" t="s">
        <v>7037</v>
      </c>
      <c r="E3519" s="59">
        <v>5</v>
      </c>
      <c r="F3519" s="59" t="s">
        <v>20</v>
      </c>
    </row>
    <row r="3520" spans="1:6" x14ac:dyDescent="0.25">
      <c r="A3520" s="59" t="s">
        <v>6798</v>
      </c>
      <c r="B3520" s="59" t="s">
        <v>6799</v>
      </c>
      <c r="C3520" s="59" t="s">
        <v>7038</v>
      </c>
      <c r="D3520" s="59" t="s">
        <v>7039</v>
      </c>
      <c r="E3520" s="59">
        <v>5</v>
      </c>
      <c r="F3520" s="59" t="s">
        <v>20</v>
      </c>
    </row>
    <row r="3521" spans="1:6" x14ac:dyDescent="0.25">
      <c r="A3521" s="59" t="s">
        <v>6798</v>
      </c>
      <c r="B3521" s="59" t="s">
        <v>6799</v>
      </c>
      <c r="C3521" s="59" t="s">
        <v>7040</v>
      </c>
      <c r="D3521" s="59" t="s">
        <v>7041</v>
      </c>
      <c r="E3521" s="59">
        <v>5</v>
      </c>
      <c r="F3521" s="59" t="s">
        <v>20</v>
      </c>
    </row>
    <row r="3522" spans="1:6" x14ac:dyDescent="0.25">
      <c r="A3522" s="59" t="s">
        <v>6798</v>
      </c>
      <c r="B3522" s="59" t="s">
        <v>6799</v>
      </c>
      <c r="C3522" s="59" t="s">
        <v>7042</v>
      </c>
      <c r="D3522" s="59" t="s">
        <v>7043</v>
      </c>
      <c r="E3522" s="59">
        <v>5</v>
      </c>
      <c r="F3522" s="59" t="s">
        <v>20</v>
      </c>
    </row>
    <row r="3523" spans="1:6" x14ac:dyDescent="0.25">
      <c r="A3523" s="59" t="s">
        <v>6798</v>
      </c>
      <c r="B3523" s="59" t="s">
        <v>6799</v>
      </c>
      <c r="C3523" s="59" t="s">
        <v>7044</v>
      </c>
      <c r="D3523" s="59" t="s">
        <v>7045</v>
      </c>
      <c r="E3523" s="59">
        <v>5</v>
      </c>
      <c r="F3523" s="59" t="s">
        <v>20</v>
      </c>
    </row>
    <row r="3524" spans="1:6" x14ac:dyDescent="0.25">
      <c r="A3524" s="59" t="s">
        <v>6798</v>
      </c>
      <c r="B3524" s="59" t="s">
        <v>6799</v>
      </c>
      <c r="C3524" s="59" t="s">
        <v>7046</v>
      </c>
      <c r="D3524" s="59" t="s">
        <v>7047</v>
      </c>
      <c r="E3524" s="59">
        <v>4</v>
      </c>
      <c r="F3524" s="59" t="s">
        <v>9</v>
      </c>
    </row>
    <row r="3525" spans="1:6" x14ac:dyDescent="0.25">
      <c r="A3525" s="59" t="s">
        <v>6798</v>
      </c>
      <c r="B3525" s="59" t="s">
        <v>6799</v>
      </c>
      <c r="C3525" s="59" t="s">
        <v>7048</v>
      </c>
      <c r="D3525" s="59" t="s">
        <v>7049</v>
      </c>
      <c r="E3525" s="59">
        <v>5</v>
      </c>
      <c r="F3525" s="59" t="s">
        <v>20</v>
      </c>
    </row>
    <row r="3526" spans="1:6" x14ac:dyDescent="0.25">
      <c r="A3526" s="59" t="s">
        <v>6798</v>
      </c>
      <c r="B3526" s="59" t="s">
        <v>6799</v>
      </c>
      <c r="C3526" s="59" t="s">
        <v>7050</v>
      </c>
      <c r="D3526" s="59" t="s">
        <v>7051</v>
      </c>
      <c r="E3526" s="59">
        <v>5</v>
      </c>
      <c r="F3526" s="59" t="s">
        <v>20</v>
      </c>
    </row>
    <row r="3527" spans="1:6" x14ac:dyDescent="0.25">
      <c r="A3527" s="59" t="s">
        <v>6798</v>
      </c>
      <c r="B3527" s="59" t="s">
        <v>6799</v>
      </c>
      <c r="C3527" s="59" t="s">
        <v>7052</v>
      </c>
      <c r="D3527" s="59" t="s">
        <v>7053</v>
      </c>
      <c r="E3527" s="59">
        <v>3</v>
      </c>
      <c r="F3527" s="59" t="s">
        <v>9</v>
      </c>
    </row>
    <row r="3528" spans="1:6" x14ac:dyDescent="0.25">
      <c r="A3528" s="59" t="s">
        <v>6798</v>
      </c>
      <c r="B3528" s="59" t="s">
        <v>6799</v>
      </c>
      <c r="C3528" s="59" t="s">
        <v>7054</v>
      </c>
      <c r="D3528" s="59" t="s">
        <v>7055</v>
      </c>
      <c r="E3528" s="59">
        <v>4</v>
      </c>
      <c r="F3528" s="59" t="s">
        <v>20</v>
      </c>
    </row>
    <row r="3529" spans="1:6" x14ac:dyDescent="0.25">
      <c r="A3529" s="59" t="s">
        <v>6798</v>
      </c>
      <c r="B3529" s="59" t="s">
        <v>6799</v>
      </c>
      <c r="C3529" s="59" t="s">
        <v>7056</v>
      </c>
      <c r="D3529" s="59" t="s">
        <v>7057</v>
      </c>
      <c r="E3529" s="59">
        <v>4</v>
      </c>
      <c r="F3529" s="59" t="s">
        <v>20</v>
      </c>
    </row>
    <row r="3530" spans="1:6" x14ac:dyDescent="0.25">
      <c r="A3530" s="59" t="s">
        <v>6798</v>
      </c>
      <c r="B3530" s="59" t="s">
        <v>6799</v>
      </c>
      <c r="C3530" s="59" t="s">
        <v>7058</v>
      </c>
      <c r="D3530" s="59" t="s">
        <v>7059</v>
      </c>
      <c r="E3530" s="59">
        <v>4</v>
      </c>
      <c r="F3530" s="59" t="s">
        <v>9</v>
      </c>
    </row>
    <row r="3531" spans="1:6" x14ac:dyDescent="0.25">
      <c r="A3531" s="59" t="s">
        <v>6798</v>
      </c>
      <c r="B3531" s="59" t="s">
        <v>6799</v>
      </c>
      <c r="C3531" s="59" t="s">
        <v>7060</v>
      </c>
      <c r="D3531" s="59" t="s">
        <v>7061</v>
      </c>
      <c r="E3531" s="59">
        <v>5</v>
      </c>
      <c r="F3531" s="59" t="s">
        <v>20</v>
      </c>
    </row>
    <row r="3532" spans="1:6" x14ac:dyDescent="0.25">
      <c r="A3532" s="59" t="s">
        <v>6798</v>
      </c>
      <c r="B3532" s="59" t="s">
        <v>6799</v>
      </c>
      <c r="C3532" s="59" t="s">
        <v>7062</v>
      </c>
      <c r="D3532" s="59" t="s">
        <v>7063</v>
      </c>
      <c r="E3532" s="59">
        <v>5</v>
      </c>
      <c r="F3532" s="59" t="s">
        <v>20</v>
      </c>
    </row>
    <row r="3533" spans="1:6" x14ac:dyDescent="0.25">
      <c r="A3533" s="59" t="s">
        <v>6798</v>
      </c>
      <c r="B3533" s="59" t="s">
        <v>6799</v>
      </c>
      <c r="C3533" s="59" t="s">
        <v>7064</v>
      </c>
      <c r="D3533" s="59" t="s">
        <v>7065</v>
      </c>
      <c r="E3533" s="59">
        <v>5</v>
      </c>
      <c r="F3533" s="59" t="s">
        <v>20</v>
      </c>
    </row>
    <row r="3534" spans="1:6" x14ac:dyDescent="0.25">
      <c r="A3534" s="59" t="s">
        <v>6798</v>
      </c>
      <c r="B3534" s="59" t="s">
        <v>6799</v>
      </c>
      <c r="C3534" s="59" t="s">
        <v>7066</v>
      </c>
      <c r="D3534" s="59" t="s">
        <v>7067</v>
      </c>
      <c r="E3534" s="59">
        <v>4</v>
      </c>
      <c r="F3534" s="59" t="s">
        <v>20</v>
      </c>
    </row>
    <row r="3535" spans="1:6" x14ac:dyDescent="0.25">
      <c r="A3535" s="59" t="s">
        <v>6798</v>
      </c>
      <c r="B3535" s="59" t="s">
        <v>6799</v>
      </c>
      <c r="C3535" s="59" t="s">
        <v>7068</v>
      </c>
      <c r="D3535" s="59" t="s">
        <v>7069</v>
      </c>
      <c r="E3535" s="59">
        <v>3</v>
      </c>
      <c r="F3535" s="59" t="s">
        <v>9</v>
      </c>
    </row>
    <row r="3536" spans="1:6" x14ac:dyDescent="0.25">
      <c r="A3536" s="59" t="s">
        <v>6798</v>
      </c>
      <c r="B3536" s="59" t="s">
        <v>6799</v>
      </c>
      <c r="C3536" s="59" t="s">
        <v>7070</v>
      </c>
      <c r="D3536" s="59" t="s">
        <v>7071</v>
      </c>
      <c r="E3536" s="59">
        <v>4</v>
      </c>
      <c r="F3536" s="59" t="s">
        <v>20</v>
      </c>
    </row>
    <row r="3537" spans="1:6" x14ac:dyDescent="0.25">
      <c r="A3537" s="59" t="s">
        <v>6798</v>
      </c>
      <c r="B3537" s="59" t="s">
        <v>6799</v>
      </c>
      <c r="C3537" s="59" t="s">
        <v>7072</v>
      </c>
      <c r="D3537" s="59" t="s">
        <v>7073</v>
      </c>
      <c r="E3537" s="59">
        <v>4</v>
      </c>
      <c r="F3537" s="59" t="s">
        <v>20</v>
      </c>
    </row>
    <row r="3538" spans="1:6" x14ac:dyDescent="0.25">
      <c r="A3538" s="59" t="s">
        <v>6798</v>
      </c>
      <c r="B3538" s="59" t="s">
        <v>6799</v>
      </c>
      <c r="C3538" s="59" t="s">
        <v>7074</v>
      </c>
      <c r="D3538" s="59" t="s">
        <v>7075</v>
      </c>
      <c r="E3538" s="59">
        <v>4</v>
      </c>
      <c r="F3538" s="59" t="s">
        <v>20</v>
      </c>
    </row>
    <row r="3539" spans="1:6" x14ac:dyDescent="0.25">
      <c r="A3539" s="59" t="s">
        <v>6798</v>
      </c>
      <c r="B3539" s="59" t="s">
        <v>6799</v>
      </c>
      <c r="C3539" s="59" t="s">
        <v>7076</v>
      </c>
      <c r="D3539" s="59" t="s">
        <v>7077</v>
      </c>
      <c r="E3539" s="59">
        <v>4</v>
      </c>
      <c r="F3539" s="59" t="s">
        <v>20</v>
      </c>
    </row>
    <row r="3540" spans="1:6" x14ac:dyDescent="0.25">
      <c r="A3540" s="59" t="s">
        <v>6798</v>
      </c>
      <c r="B3540" s="59" t="s">
        <v>6799</v>
      </c>
      <c r="C3540" s="59" t="s">
        <v>7078</v>
      </c>
      <c r="D3540" s="59" t="s">
        <v>7079</v>
      </c>
      <c r="E3540" s="59">
        <v>4</v>
      </c>
      <c r="F3540" s="59" t="s">
        <v>20</v>
      </c>
    </row>
    <row r="3541" spans="1:6" x14ac:dyDescent="0.25">
      <c r="A3541" s="59" t="s">
        <v>6798</v>
      </c>
      <c r="B3541" s="59" t="s">
        <v>6799</v>
      </c>
      <c r="C3541" s="59" t="s">
        <v>7080</v>
      </c>
      <c r="D3541" s="59" t="s">
        <v>7081</v>
      </c>
      <c r="E3541" s="59">
        <v>3</v>
      </c>
      <c r="F3541" s="59" t="s">
        <v>9</v>
      </c>
    </row>
    <row r="3542" spans="1:6" x14ac:dyDescent="0.25">
      <c r="A3542" s="59" t="s">
        <v>6798</v>
      </c>
      <c r="B3542" s="59" t="s">
        <v>6799</v>
      </c>
      <c r="C3542" s="59" t="s">
        <v>7082</v>
      </c>
      <c r="D3542" s="59" t="s">
        <v>7083</v>
      </c>
      <c r="E3542" s="59">
        <v>4</v>
      </c>
      <c r="F3542" s="59" t="s">
        <v>20</v>
      </c>
    </row>
    <row r="3543" spans="1:6" x14ac:dyDescent="0.25">
      <c r="A3543" s="59" t="s">
        <v>6798</v>
      </c>
      <c r="B3543" s="59" t="s">
        <v>6799</v>
      </c>
      <c r="C3543" s="59" t="s">
        <v>7084</v>
      </c>
      <c r="D3543" s="59" t="s">
        <v>7085</v>
      </c>
      <c r="E3543" s="59">
        <v>4</v>
      </c>
      <c r="F3543" s="59" t="s">
        <v>20</v>
      </c>
    </row>
    <row r="3544" spans="1:6" x14ac:dyDescent="0.25">
      <c r="A3544" s="59" t="s">
        <v>6798</v>
      </c>
      <c r="B3544" s="59" t="s">
        <v>6799</v>
      </c>
      <c r="C3544" s="59" t="s">
        <v>7086</v>
      </c>
      <c r="D3544" s="59" t="s">
        <v>7087</v>
      </c>
      <c r="E3544" s="59">
        <v>4</v>
      </c>
      <c r="F3544" s="59" t="s">
        <v>20</v>
      </c>
    </row>
    <row r="3545" spans="1:6" x14ac:dyDescent="0.25">
      <c r="A3545" s="59" t="s">
        <v>6798</v>
      </c>
      <c r="B3545" s="59" t="s">
        <v>6799</v>
      </c>
      <c r="C3545" s="59" t="s">
        <v>7088</v>
      </c>
      <c r="D3545" s="59" t="s">
        <v>7089</v>
      </c>
      <c r="E3545" s="59">
        <v>3</v>
      </c>
      <c r="F3545" s="59" t="s">
        <v>9</v>
      </c>
    </row>
    <row r="3546" spans="1:6" x14ac:dyDescent="0.25">
      <c r="A3546" s="59" t="s">
        <v>6798</v>
      </c>
      <c r="B3546" s="59" t="s">
        <v>6799</v>
      </c>
      <c r="C3546" s="59" t="s">
        <v>7090</v>
      </c>
      <c r="D3546" s="59" t="s">
        <v>7091</v>
      </c>
      <c r="E3546" s="59">
        <v>4</v>
      </c>
      <c r="F3546" s="59" t="s">
        <v>20</v>
      </c>
    </row>
    <row r="3547" spans="1:6" x14ac:dyDescent="0.25">
      <c r="A3547" s="59" t="s">
        <v>6798</v>
      </c>
      <c r="B3547" s="59" t="s">
        <v>6799</v>
      </c>
      <c r="C3547" s="59" t="s">
        <v>7092</v>
      </c>
      <c r="D3547" s="59" t="s">
        <v>7093</v>
      </c>
      <c r="E3547" s="59">
        <v>4</v>
      </c>
      <c r="F3547" s="59" t="s">
        <v>20</v>
      </c>
    </row>
    <row r="3548" spans="1:6" x14ac:dyDescent="0.25">
      <c r="A3548" s="59" t="s">
        <v>6798</v>
      </c>
      <c r="B3548" s="59" t="s">
        <v>6799</v>
      </c>
      <c r="C3548" s="59" t="s">
        <v>7094</v>
      </c>
      <c r="D3548" s="59" t="s">
        <v>7095</v>
      </c>
      <c r="E3548" s="59">
        <v>4</v>
      </c>
      <c r="F3548" s="59" t="s">
        <v>20</v>
      </c>
    </row>
    <row r="3549" spans="1:6" x14ac:dyDescent="0.25">
      <c r="A3549" s="59" t="s">
        <v>6798</v>
      </c>
      <c r="B3549" s="59" t="s">
        <v>6799</v>
      </c>
      <c r="C3549" s="59" t="s">
        <v>7096</v>
      </c>
      <c r="D3549" s="59" t="s">
        <v>7097</v>
      </c>
      <c r="E3549" s="59">
        <v>4</v>
      </c>
      <c r="F3549" s="59" t="s">
        <v>20</v>
      </c>
    </row>
    <row r="3550" spans="1:6" x14ac:dyDescent="0.25">
      <c r="A3550" s="59" t="s">
        <v>6798</v>
      </c>
      <c r="B3550" s="59" t="s">
        <v>6799</v>
      </c>
      <c r="C3550" s="59" t="s">
        <v>7098</v>
      </c>
      <c r="D3550" s="59" t="s">
        <v>7099</v>
      </c>
      <c r="E3550" s="59">
        <v>4</v>
      </c>
      <c r="F3550" s="59" t="s">
        <v>20</v>
      </c>
    </row>
    <row r="3551" spans="1:6" x14ac:dyDescent="0.25">
      <c r="A3551" s="59" t="s">
        <v>6798</v>
      </c>
      <c r="B3551" s="59" t="s">
        <v>6799</v>
      </c>
      <c r="C3551" s="59" t="s">
        <v>7100</v>
      </c>
      <c r="D3551" s="59" t="s">
        <v>7101</v>
      </c>
      <c r="E3551" s="59">
        <v>4</v>
      </c>
      <c r="F3551" s="59" t="s">
        <v>20</v>
      </c>
    </row>
    <row r="3552" spans="1:6" x14ac:dyDescent="0.25">
      <c r="A3552" s="59" t="s">
        <v>6798</v>
      </c>
      <c r="B3552" s="59" t="s">
        <v>6799</v>
      </c>
      <c r="C3552" s="59" t="s">
        <v>7102</v>
      </c>
      <c r="D3552" s="59" t="s">
        <v>7103</v>
      </c>
      <c r="E3552" s="59">
        <v>4</v>
      </c>
      <c r="F3552" s="59" t="s">
        <v>20</v>
      </c>
    </row>
    <row r="3553" spans="1:6" x14ac:dyDescent="0.25">
      <c r="A3553" s="59" t="s">
        <v>6798</v>
      </c>
      <c r="B3553" s="59" t="s">
        <v>6799</v>
      </c>
      <c r="C3553" s="59" t="s">
        <v>7104</v>
      </c>
      <c r="D3553" s="59" t="s">
        <v>7105</v>
      </c>
      <c r="E3553" s="59">
        <v>3</v>
      </c>
      <c r="F3553" s="59" t="s">
        <v>20</v>
      </c>
    </row>
    <row r="3554" spans="1:6" x14ac:dyDescent="0.25">
      <c r="A3554" s="59" t="s">
        <v>6798</v>
      </c>
      <c r="B3554" s="59" t="s">
        <v>6799</v>
      </c>
      <c r="C3554" s="59" t="s">
        <v>7106</v>
      </c>
      <c r="D3554" s="59" t="s">
        <v>7107</v>
      </c>
      <c r="E3554" s="59">
        <v>3</v>
      </c>
      <c r="F3554" s="59" t="s">
        <v>20</v>
      </c>
    </row>
    <row r="3555" spans="1:6" x14ac:dyDescent="0.25">
      <c r="A3555" s="59" t="s">
        <v>6798</v>
      </c>
      <c r="B3555" s="59" t="s">
        <v>6799</v>
      </c>
      <c r="C3555" s="59" t="s">
        <v>7108</v>
      </c>
      <c r="D3555" s="59" t="s">
        <v>7109</v>
      </c>
      <c r="E3555" s="59">
        <v>3</v>
      </c>
      <c r="F3555" s="59" t="s">
        <v>9</v>
      </c>
    </row>
    <row r="3556" spans="1:6" x14ac:dyDescent="0.25">
      <c r="A3556" s="59" t="s">
        <v>6798</v>
      </c>
      <c r="B3556" s="59" t="s">
        <v>6799</v>
      </c>
      <c r="C3556" s="59" t="s">
        <v>7110</v>
      </c>
      <c r="D3556" s="59" t="s">
        <v>7111</v>
      </c>
      <c r="E3556" s="59">
        <v>4</v>
      </c>
      <c r="F3556" s="59" t="s">
        <v>9</v>
      </c>
    </row>
    <row r="3557" spans="1:6" x14ac:dyDescent="0.25">
      <c r="A3557" s="59" t="s">
        <v>6798</v>
      </c>
      <c r="B3557" s="59" t="s">
        <v>6799</v>
      </c>
      <c r="C3557" s="59" t="s">
        <v>7112</v>
      </c>
      <c r="D3557" s="59" t="s">
        <v>7113</v>
      </c>
      <c r="E3557" s="59">
        <v>5</v>
      </c>
      <c r="F3557" s="59" t="s">
        <v>9</v>
      </c>
    </row>
    <row r="3558" spans="1:6" x14ac:dyDescent="0.25">
      <c r="A3558" s="59" t="s">
        <v>6798</v>
      </c>
      <c r="B3558" s="59" t="s">
        <v>6799</v>
      </c>
      <c r="C3558" s="59" t="s">
        <v>7114</v>
      </c>
      <c r="D3558" s="59" t="s">
        <v>7115</v>
      </c>
      <c r="E3558" s="59">
        <v>6</v>
      </c>
      <c r="F3558" s="59" t="s">
        <v>20</v>
      </c>
    </row>
    <row r="3559" spans="1:6" x14ac:dyDescent="0.25">
      <c r="A3559" s="59" t="s">
        <v>6798</v>
      </c>
      <c r="B3559" s="59" t="s">
        <v>6799</v>
      </c>
      <c r="C3559" s="59" t="s">
        <v>7116</v>
      </c>
      <c r="D3559" s="59" t="s">
        <v>7117</v>
      </c>
      <c r="E3559" s="59">
        <v>6</v>
      </c>
      <c r="F3559" s="59" t="s">
        <v>20</v>
      </c>
    </row>
    <row r="3560" spans="1:6" x14ac:dyDescent="0.25">
      <c r="A3560" s="59" t="s">
        <v>6798</v>
      </c>
      <c r="B3560" s="59" t="s">
        <v>6799</v>
      </c>
      <c r="C3560" s="59" t="s">
        <v>7118</v>
      </c>
      <c r="D3560" s="59" t="s">
        <v>7119</v>
      </c>
      <c r="E3560" s="59">
        <v>6</v>
      </c>
      <c r="F3560" s="59" t="s">
        <v>20</v>
      </c>
    </row>
    <row r="3561" spans="1:6" x14ac:dyDescent="0.25">
      <c r="A3561" s="59" t="s">
        <v>6798</v>
      </c>
      <c r="B3561" s="59" t="s">
        <v>6799</v>
      </c>
      <c r="C3561" s="59" t="s">
        <v>7120</v>
      </c>
      <c r="D3561" s="59" t="s">
        <v>7121</v>
      </c>
      <c r="E3561" s="59">
        <v>6</v>
      </c>
      <c r="F3561" s="59" t="s">
        <v>20</v>
      </c>
    </row>
    <row r="3562" spans="1:6" x14ac:dyDescent="0.25">
      <c r="A3562" s="59" t="s">
        <v>6798</v>
      </c>
      <c r="B3562" s="59" t="s">
        <v>6799</v>
      </c>
      <c r="C3562" s="59" t="s">
        <v>7122</v>
      </c>
      <c r="D3562" s="59" t="s">
        <v>7123</v>
      </c>
      <c r="E3562" s="59">
        <v>5</v>
      </c>
      <c r="F3562" s="59" t="s">
        <v>9</v>
      </c>
    </row>
    <row r="3563" spans="1:6" x14ac:dyDescent="0.25">
      <c r="A3563" s="59" t="s">
        <v>6798</v>
      </c>
      <c r="B3563" s="59" t="s">
        <v>6799</v>
      </c>
      <c r="C3563" s="59" t="s">
        <v>7124</v>
      </c>
      <c r="D3563" s="59" t="s">
        <v>7125</v>
      </c>
      <c r="E3563" s="59">
        <v>6</v>
      </c>
      <c r="F3563" s="59" t="s">
        <v>20</v>
      </c>
    </row>
    <row r="3564" spans="1:6" x14ac:dyDescent="0.25">
      <c r="A3564" s="59" t="s">
        <v>6798</v>
      </c>
      <c r="B3564" s="59" t="s">
        <v>6799</v>
      </c>
      <c r="C3564" s="59" t="s">
        <v>7126</v>
      </c>
      <c r="D3564" s="59" t="s">
        <v>7127</v>
      </c>
      <c r="E3564" s="59">
        <v>6</v>
      </c>
      <c r="F3564" s="59" t="s">
        <v>20</v>
      </c>
    </row>
    <row r="3565" spans="1:6" x14ac:dyDescent="0.25">
      <c r="A3565" s="59" t="s">
        <v>6798</v>
      </c>
      <c r="B3565" s="59" t="s">
        <v>6799</v>
      </c>
      <c r="C3565" s="59" t="s">
        <v>7128</v>
      </c>
      <c r="D3565" s="59" t="s">
        <v>7129</v>
      </c>
      <c r="E3565" s="59">
        <v>6</v>
      </c>
      <c r="F3565" s="59" t="s">
        <v>20</v>
      </c>
    </row>
    <row r="3566" spans="1:6" x14ac:dyDescent="0.25">
      <c r="A3566" s="59" t="s">
        <v>6798</v>
      </c>
      <c r="B3566" s="59" t="s">
        <v>6799</v>
      </c>
      <c r="C3566" s="59" t="s">
        <v>7130</v>
      </c>
      <c r="D3566" s="59" t="s">
        <v>7131</v>
      </c>
      <c r="E3566" s="59">
        <v>6</v>
      </c>
      <c r="F3566" s="59" t="s">
        <v>20</v>
      </c>
    </row>
    <row r="3567" spans="1:6" x14ac:dyDescent="0.25">
      <c r="A3567" s="59" t="s">
        <v>6798</v>
      </c>
      <c r="B3567" s="59" t="s">
        <v>6799</v>
      </c>
      <c r="C3567" s="59" t="s">
        <v>7132</v>
      </c>
      <c r="D3567" s="59" t="s">
        <v>7133</v>
      </c>
      <c r="E3567" s="59">
        <v>4</v>
      </c>
      <c r="F3567" s="59" t="s">
        <v>9</v>
      </c>
    </row>
    <row r="3568" spans="1:6" x14ac:dyDescent="0.25">
      <c r="A3568" s="59" t="s">
        <v>6798</v>
      </c>
      <c r="B3568" s="59" t="s">
        <v>6799</v>
      </c>
      <c r="C3568" s="59" t="s">
        <v>7134</v>
      </c>
      <c r="D3568" s="59" t="s">
        <v>7135</v>
      </c>
      <c r="E3568" s="59">
        <v>5</v>
      </c>
      <c r="F3568" s="59" t="s">
        <v>20</v>
      </c>
    </row>
    <row r="3569" spans="1:6" x14ac:dyDescent="0.25">
      <c r="A3569" s="59" t="s">
        <v>6798</v>
      </c>
      <c r="B3569" s="59" t="s">
        <v>6799</v>
      </c>
      <c r="C3569" s="59" t="s">
        <v>7136</v>
      </c>
      <c r="D3569" s="59" t="s">
        <v>7137</v>
      </c>
      <c r="E3569" s="59">
        <v>5</v>
      </c>
      <c r="F3569" s="59" t="s">
        <v>20</v>
      </c>
    </row>
    <row r="3570" spans="1:6" x14ac:dyDescent="0.25">
      <c r="A3570" s="59" t="s">
        <v>6798</v>
      </c>
      <c r="B3570" s="59" t="s">
        <v>6799</v>
      </c>
      <c r="C3570" s="59" t="s">
        <v>7138</v>
      </c>
      <c r="D3570" s="59" t="s">
        <v>7139</v>
      </c>
      <c r="E3570" s="59">
        <v>5</v>
      </c>
      <c r="F3570" s="59" t="s">
        <v>20</v>
      </c>
    </row>
    <row r="3571" spans="1:6" x14ac:dyDescent="0.25">
      <c r="A3571" s="59" t="s">
        <v>6798</v>
      </c>
      <c r="B3571" s="59" t="s">
        <v>6799</v>
      </c>
      <c r="C3571" s="59" t="s">
        <v>7140</v>
      </c>
      <c r="D3571" s="59" t="s">
        <v>7141</v>
      </c>
      <c r="E3571" s="59">
        <v>5</v>
      </c>
      <c r="F3571" s="59" t="s">
        <v>20</v>
      </c>
    </row>
    <row r="3572" spans="1:6" x14ac:dyDescent="0.25">
      <c r="A3572" s="59" t="s">
        <v>6798</v>
      </c>
      <c r="B3572" s="59" t="s">
        <v>6799</v>
      </c>
      <c r="C3572" s="59" t="s">
        <v>7142</v>
      </c>
      <c r="D3572" s="59" t="s">
        <v>7143</v>
      </c>
      <c r="E3572" s="59">
        <v>4</v>
      </c>
      <c r="F3572" s="59" t="s">
        <v>9</v>
      </c>
    </row>
    <row r="3573" spans="1:6" x14ac:dyDescent="0.25">
      <c r="A3573" s="59" t="s">
        <v>6798</v>
      </c>
      <c r="B3573" s="59" t="s">
        <v>6799</v>
      </c>
      <c r="C3573" s="59" t="s">
        <v>7144</v>
      </c>
      <c r="D3573" s="59" t="s">
        <v>7145</v>
      </c>
      <c r="E3573" s="59">
        <v>5</v>
      </c>
      <c r="F3573" s="59" t="s">
        <v>9</v>
      </c>
    </row>
    <row r="3574" spans="1:6" x14ac:dyDescent="0.25">
      <c r="A3574" s="59" t="s">
        <v>6798</v>
      </c>
      <c r="B3574" s="59" t="s">
        <v>6799</v>
      </c>
      <c r="C3574" s="59" t="s">
        <v>7146</v>
      </c>
      <c r="D3574" s="59" t="s">
        <v>7147</v>
      </c>
      <c r="E3574" s="59">
        <v>6</v>
      </c>
      <c r="F3574" s="59" t="s">
        <v>20</v>
      </c>
    </row>
    <row r="3575" spans="1:6" x14ac:dyDescent="0.25">
      <c r="A3575" s="59" t="s">
        <v>6798</v>
      </c>
      <c r="B3575" s="59" t="s">
        <v>6799</v>
      </c>
      <c r="C3575" s="59" t="s">
        <v>7148</v>
      </c>
      <c r="D3575" s="59" t="s">
        <v>7149</v>
      </c>
      <c r="E3575" s="59">
        <v>6</v>
      </c>
      <c r="F3575" s="59" t="s">
        <v>20</v>
      </c>
    </row>
    <row r="3576" spans="1:6" x14ac:dyDescent="0.25">
      <c r="A3576" s="59" t="s">
        <v>6798</v>
      </c>
      <c r="B3576" s="59" t="s">
        <v>6799</v>
      </c>
      <c r="C3576" s="59" t="s">
        <v>7150</v>
      </c>
      <c r="D3576" s="59" t="s">
        <v>7151</v>
      </c>
      <c r="E3576" s="59">
        <v>6</v>
      </c>
      <c r="F3576" s="59" t="s">
        <v>20</v>
      </c>
    </row>
    <row r="3577" spans="1:6" x14ac:dyDescent="0.25">
      <c r="A3577" s="59" t="s">
        <v>6798</v>
      </c>
      <c r="B3577" s="59" t="s">
        <v>6799</v>
      </c>
      <c r="C3577" s="59" t="s">
        <v>7152</v>
      </c>
      <c r="D3577" s="59" t="s">
        <v>7153</v>
      </c>
      <c r="E3577" s="59">
        <v>6</v>
      </c>
      <c r="F3577" s="59" t="s">
        <v>20</v>
      </c>
    </row>
    <row r="3578" spans="1:6" x14ac:dyDescent="0.25">
      <c r="A3578" s="59" t="s">
        <v>6798</v>
      </c>
      <c r="B3578" s="59" t="s">
        <v>6799</v>
      </c>
      <c r="C3578" s="59" t="s">
        <v>7154</v>
      </c>
      <c r="D3578" s="59" t="s">
        <v>7155</v>
      </c>
      <c r="E3578" s="59">
        <v>5</v>
      </c>
      <c r="F3578" s="59" t="s">
        <v>9</v>
      </c>
    </row>
    <row r="3579" spans="1:6" x14ac:dyDescent="0.25">
      <c r="A3579" s="59" t="s">
        <v>6798</v>
      </c>
      <c r="B3579" s="59" t="s">
        <v>6799</v>
      </c>
      <c r="C3579" s="59" t="s">
        <v>7156</v>
      </c>
      <c r="D3579" s="59" t="s">
        <v>7157</v>
      </c>
      <c r="E3579" s="59">
        <v>6</v>
      </c>
      <c r="F3579" s="59" t="s">
        <v>20</v>
      </c>
    </row>
    <row r="3580" spans="1:6" x14ac:dyDescent="0.25">
      <c r="A3580" s="59" t="s">
        <v>6798</v>
      </c>
      <c r="B3580" s="59" t="s">
        <v>6799</v>
      </c>
      <c r="C3580" s="59" t="s">
        <v>7158</v>
      </c>
      <c r="D3580" s="59" t="s">
        <v>7159</v>
      </c>
      <c r="E3580" s="59">
        <v>6</v>
      </c>
      <c r="F3580" s="59" t="s">
        <v>20</v>
      </c>
    </row>
    <row r="3581" spans="1:6" x14ac:dyDescent="0.25">
      <c r="A3581" s="59" t="s">
        <v>6798</v>
      </c>
      <c r="B3581" s="59" t="s">
        <v>6799</v>
      </c>
      <c r="C3581" s="59" t="s">
        <v>7160</v>
      </c>
      <c r="D3581" s="59" t="s">
        <v>7161</v>
      </c>
      <c r="E3581" s="59">
        <v>6</v>
      </c>
      <c r="F3581" s="59" t="s">
        <v>20</v>
      </c>
    </row>
    <row r="3582" spans="1:6" x14ac:dyDescent="0.25">
      <c r="A3582" s="59" t="s">
        <v>6798</v>
      </c>
      <c r="B3582" s="59" t="s">
        <v>6799</v>
      </c>
      <c r="C3582" s="59" t="s">
        <v>7162</v>
      </c>
      <c r="D3582" s="59" t="s">
        <v>7163</v>
      </c>
      <c r="E3582" s="59">
        <v>6</v>
      </c>
      <c r="F3582" s="59" t="s">
        <v>20</v>
      </c>
    </row>
    <row r="3583" spans="1:6" x14ac:dyDescent="0.25">
      <c r="A3583" s="59" t="s">
        <v>6798</v>
      </c>
      <c r="B3583" s="59" t="s">
        <v>6799</v>
      </c>
      <c r="C3583" s="59" t="s">
        <v>7164</v>
      </c>
      <c r="D3583" s="59" t="s">
        <v>7165</v>
      </c>
      <c r="E3583" s="59">
        <v>4</v>
      </c>
      <c r="F3583" s="59" t="s">
        <v>9</v>
      </c>
    </row>
    <row r="3584" spans="1:6" x14ac:dyDescent="0.25">
      <c r="A3584" s="59" t="s">
        <v>6798</v>
      </c>
      <c r="B3584" s="59" t="s">
        <v>6799</v>
      </c>
      <c r="C3584" s="59" t="s">
        <v>7166</v>
      </c>
      <c r="D3584" s="59" t="s">
        <v>7167</v>
      </c>
      <c r="E3584" s="59">
        <v>5</v>
      </c>
      <c r="F3584" s="59" t="s">
        <v>9</v>
      </c>
    </row>
    <row r="3585" spans="1:6" x14ac:dyDescent="0.25">
      <c r="A3585" s="59" t="s">
        <v>6798</v>
      </c>
      <c r="B3585" s="59" t="s">
        <v>6799</v>
      </c>
      <c r="C3585" s="59" t="s">
        <v>7168</v>
      </c>
      <c r="D3585" s="59" t="s">
        <v>7169</v>
      </c>
      <c r="E3585" s="59">
        <v>6</v>
      </c>
      <c r="F3585" s="59" t="s">
        <v>9</v>
      </c>
    </row>
    <row r="3586" spans="1:6" x14ac:dyDescent="0.25">
      <c r="A3586" s="59" t="s">
        <v>6798</v>
      </c>
      <c r="B3586" s="59" t="s">
        <v>6799</v>
      </c>
      <c r="C3586" s="59" t="s">
        <v>7170</v>
      </c>
      <c r="D3586" s="59" t="s">
        <v>7171</v>
      </c>
      <c r="E3586" s="59">
        <v>7</v>
      </c>
      <c r="F3586" s="59" t="s">
        <v>20</v>
      </c>
    </row>
    <row r="3587" spans="1:6" x14ac:dyDescent="0.25">
      <c r="A3587" s="59" t="s">
        <v>6798</v>
      </c>
      <c r="B3587" s="59" t="s">
        <v>6799</v>
      </c>
      <c r="C3587" s="59" t="s">
        <v>7172</v>
      </c>
      <c r="D3587" s="59" t="s">
        <v>7173</v>
      </c>
      <c r="E3587" s="59">
        <v>7</v>
      </c>
      <c r="F3587" s="59" t="s">
        <v>20</v>
      </c>
    </row>
    <row r="3588" spans="1:6" x14ac:dyDescent="0.25">
      <c r="A3588" s="59" t="s">
        <v>6798</v>
      </c>
      <c r="B3588" s="59" t="s">
        <v>6799</v>
      </c>
      <c r="C3588" s="59" t="s">
        <v>7174</v>
      </c>
      <c r="D3588" s="59" t="s">
        <v>7175</v>
      </c>
      <c r="E3588" s="59">
        <v>6</v>
      </c>
      <c r="F3588" s="59" t="s">
        <v>20</v>
      </c>
    </row>
    <row r="3589" spans="1:6" x14ac:dyDescent="0.25">
      <c r="A3589" s="59" t="s">
        <v>6798</v>
      </c>
      <c r="B3589" s="59" t="s">
        <v>6799</v>
      </c>
      <c r="C3589" s="59" t="s">
        <v>7176</v>
      </c>
      <c r="D3589" s="59" t="s">
        <v>7177</v>
      </c>
      <c r="E3589" s="59">
        <v>5</v>
      </c>
      <c r="F3589" s="59" t="s">
        <v>20</v>
      </c>
    </row>
    <row r="3590" spans="1:6" x14ac:dyDescent="0.25">
      <c r="A3590" s="59" t="s">
        <v>6798</v>
      </c>
      <c r="B3590" s="59" t="s">
        <v>6799</v>
      </c>
      <c r="C3590" s="59" t="s">
        <v>7178</v>
      </c>
      <c r="D3590" s="59" t="s">
        <v>7179</v>
      </c>
      <c r="E3590" s="59">
        <v>5</v>
      </c>
      <c r="F3590" s="59" t="s">
        <v>20</v>
      </c>
    </row>
    <row r="3591" spans="1:6" x14ac:dyDescent="0.25">
      <c r="A3591" s="59" t="s">
        <v>6798</v>
      </c>
      <c r="B3591" s="59" t="s">
        <v>6799</v>
      </c>
      <c r="C3591" s="59" t="s">
        <v>7180</v>
      </c>
      <c r="D3591" s="59" t="s">
        <v>7181</v>
      </c>
      <c r="E3591" s="59">
        <v>4</v>
      </c>
      <c r="F3591" s="59" t="s">
        <v>20</v>
      </c>
    </row>
    <row r="3592" spans="1:6" x14ac:dyDescent="0.25">
      <c r="A3592" s="59" t="s">
        <v>6798</v>
      </c>
      <c r="B3592" s="59" t="s">
        <v>6799</v>
      </c>
      <c r="C3592" s="59" t="s">
        <v>7182</v>
      </c>
      <c r="D3592" s="59" t="s">
        <v>7183</v>
      </c>
      <c r="E3592" s="59">
        <v>3</v>
      </c>
      <c r="F3592" s="59" t="s">
        <v>9</v>
      </c>
    </row>
    <row r="3593" spans="1:6" x14ac:dyDescent="0.25">
      <c r="A3593" s="59" t="s">
        <v>6798</v>
      </c>
      <c r="B3593" s="59" t="s">
        <v>6799</v>
      </c>
      <c r="C3593" s="59" t="s">
        <v>7184</v>
      </c>
      <c r="D3593" s="59" t="s">
        <v>7185</v>
      </c>
      <c r="E3593" s="59">
        <v>4</v>
      </c>
      <c r="F3593" s="59" t="s">
        <v>20</v>
      </c>
    </row>
    <row r="3594" spans="1:6" x14ac:dyDescent="0.25">
      <c r="A3594" s="59" t="s">
        <v>6798</v>
      </c>
      <c r="B3594" s="59" t="s">
        <v>6799</v>
      </c>
      <c r="C3594" s="59" t="s">
        <v>7186</v>
      </c>
      <c r="D3594" s="59" t="s">
        <v>7187</v>
      </c>
      <c r="E3594" s="59">
        <v>4</v>
      </c>
      <c r="F3594" s="59" t="s">
        <v>20</v>
      </c>
    </row>
    <row r="3595" spans="1:6" x14ac:dyDescent="0.25">
      <c r="A3595" s="59" t="s">
        <v>6798</v>
      </c>
      <c r="B3595" s="59" t="s">
        <v>6799</v>
      </c>
      <c r="C3595" s="59" t="s">
        <v>7188</v>
      </c>
      <c r="D3595" s="59" t="s">
        <v>7189</v>
      </c>
      <c r="E3595" s="59">
        <v>4</v>
      </c>
      <c r="F3595" s="59" t="s">
        <v>20</v>
      </c>
    </row>
    <row r="3596" spans="1:6" x14ac:dyDescent="0.25">
      <c r="A3596" s="59" t="s">
        <v>6798</v>
      </c>
      <c r="B3596" s="59" t="s">
        <v>6799</v>
      </c>
      <c r="C3596" s="59" t="s">
        <v>7190</v>
      </c>
      <c r="D3596" s="59" t="s">
        <v>7191</v>
      </c>
      <c r="E3596" s="59">
        <v>4</v>
      </c>
      <c r="F3596" s="59" t="s">
        <v>20</v>
      </c>
    </row>
    <row r="3597" spans="1:6" x14ac:dyDescent="0.25">
      <c r="A3597" s="59" t="s">
        <v>6798</v>
      </c>
      <c r="B3597" s="59" t="s">
        <v>6799</v>
      </c>
      <c r="C3597" s="59" t="s">
        <v>7192</v>
      </c>
      <c r="D3597" s="59" t="s">
        <v>7193</v>
      </c>
      <c r="E3597" s="59">
        <v>4</v>
      </c>
      <c r="F3597" s="59" t="s">
        <v>20</v>
      </c>
    </row>
    <row r="3598" spans="1:6" x14ac:dyDescent="0.25">
      <c r="A3598" s="59" t="s">
        <v>6798</v>
      </c>
      <c r="B3598" s="59" t="s">
        <v>6799</v>
      </c>
      <c r="C3598" s="59" t="s">
        <v>7194</v>
      </c>
      <c r="D3598" s="59" t="s">
        <v>7195</v>
      </c>
      <c r="E3598" s="59">
        <v>4</v>
      </c>
      <c r="F3598" s="59" t="s">
        <v>20</v>
      </c>
    </row>
    <row r="3599" spans="1:6" x14ac:dyDescent="0.25">
      <c r="A3599" s="59" t="s">
        <v>6798</v>
      </c>
      <c r="B3599" s="59" t="s">
        <v>6799</v>
      </c>
      <c r="C3599" s="59" t="s">
        <v>7196</v>
      </c>
      <c r="D3599" s="59" t="s">
        <v>7197</v>
      </c>
      <c r="E3599" s="59">
        <v>4</v>
      </c>
      <c r="F3599" s="59" t="s">
        <v>20</v>
      </c>
    </row>
    <row r="3600" spans="1:6" x14ac:dyDescent="0.25">
      <c r="A3600" s="59" t="s">
        <v>6798</v>
      </c>
      <c r="B3600" s="59" t="s">
        <v>6799</v>
      </c>
      <c r="C3600" s="59" t="s">
        <v>7198</v>
      </c>
      <c r="D3600" s="59" t="s">
        <v>7199</v>
      </c>
      <c r="E3600" s="59">
        <v>4</v>
      </c>
      <c r="F3600" s="59" t="s">
        <v>20</v>
      </c>
    </row>
    <row r="3601" spans="1:6" x14ac:dyDescent="0.25">
      <c r="A3601" s="59" t="s">
        <v>6798</v>
      </c>
      <c r="B3601" s="59" t="s">
        <v>6799</v>
      </c>
      <c r="C3601" s="59" t="s">
        <v>7200</v>
      </c>
      <c r="D3601" s="59" t="s">
        <v>7201</v>
      </c>
      <c r="E3601" s="59">
        <v>4</v>
      </c>
      <c r="F3601" s="59" t="s">
        <v>20</v>
      </c>
    </row>
    <row r="3602" spans="1:6" x14ac:dyDescent="0.25">
      <c r="A3602" s="59" t="s">
        <v>6798</v>
      </c>
      <c r="B3602" s="59" t="s">
        <v>6799</v>
      </c>
      <c r="C3602" s="59" t="s">
        <v>7202</v>
      </c>
      <c r="D3602" s="59" t="s">
        <v>7203</v>
      </c>
      <c r="E3602" s="59">
        <v>4</v>
      </c>
      <c r="F3602" s="59" t="s">
        <v>20</v>
      </c>
    </row>
    <row r="3603" spans="1:6" x14ac:dyDescent="0.25">
      <c r="A3603" s="59" t="s">
        <v>6798</v>
      </c>
      <c r="B3603" s="59" t="s">
        <v>6799</v>
      </c>
      <c r="C3603" s="59" t="s">
        <v>7204</v>
      </c>
      <c r="D3603" s="59" t="s">
        <v>7205</v>
      </c>
      <c r="E3603" s="59">
        <v>4</v>
      </c>
      <c r="F3603" s="59" t="s">
        <v>20</v>
      </c>
    </row>
    <row r="3604" spans="1:6" x14ac:dyDescent="0.25">
      <c r="A3604" s="59" t="s">
        <v>6798</v>
      </c>
      <c r="B3604" s="59" t="s">
        <v>6799</v>
      </c>
      <c r="C3604" s="59" t="s">
        <v>7206</v>
      </c>
      <c r="D3604" s="59" t="s">
        <v>7207</v>
      </c>
      <c r="E3604" s="59">
        <v>4</v>
      </c>
      <c r="F3604" s="59" t="s">
        <v>20</v>
      </c>
    </row>
    <row r="3605" spans="1:6" x14ac:dyDescent="0.25">
      <c r="A3605" s="59" t="s">
        <v>6798</v>
      </c>
      <c r="B3605" s="59" t="s">
        <v>6799</v>
      </c>
      <c r="C3605" s="59" t="s">
        <v>7208</v>
      </c>
      <c r="D3605" s="59" t="s">
        <v>7209</v>
      </c>
      <c r="E3605" s="59">
        <v>4</v>
      </c>
      <c r="F3605" s="59" t="s">
        <v>20</v>
      </c>
    </row>
    <row r="3606" spans="1:6" x14ac:dyDescent="0.25">
      <c r="A3606" s="59" t="s">
        <v>6798</v>
      </c>
      <c r="B3606" s="59" t="s">
        <v>6799</v>
      </c>
      <c r="C3606" s="59" t="s">
        <v>7210</v>
      </c>
      <c r="D3606" s="59" t="s">
        <v>7211</v>
      </c>
      <c r="E3606" s="59">
        <v>4</v>
      </c>
      <c r="F3606" s="59" t="s">
        <v>20</v>
      </c>
    </row>
    <row r="3607" spans="1:6" x14ac:dyDescent="0.25">
      <c r="A3607" s="59" t="s">
        <v>6798</v>
      </c>
      <c r="B3607" s="59" t="s">
        <v>6799</v>
      </c>
      <c r="C3607" s="59" t="s">
        <v>7212</v>
      </c>
      <c r="D3607" s="59" t="s">
        <v>7213</v>
      </c>
      <c r="E3607" s="59">
        <v>3</v>
      </c>
      <c r="F3607" s="59" t="s">
        <v>9</v>
      </c>
    </row>
    <row r="3608" spans="1:6" x14ac:dyDescent="0.25">
      <c r="A3608" s="59" t="s">
        <v>6798</v>
      </c>
      <c r="B3608" s="59" t="s">
        <v>6799</v>
      </c>
      <c r="C3608" s="59" t="s">
        <v>7214</v>
      </c>
      <c r="D3608" s="59" t="s">
        <v>7215</v>
      </c>
      <c r="E3608" s="59">
        <v>4</v>
      </c>
      <c r="F3608" s="59" t="s">
        <v>20</v>
      </c>
    </row>
    <row r="3609" spans="1:6" x14ac:dyDescent="0.25">
      <c r="A3609" s="59" t="s">
        <v>6798</v>
      </c>
      <c r="B3609" s="59" t="s">
        <v>6799</v>
      </c>
      <c r="C3609" s="59" t="s">
        <v>7216</v>
      </c>
      <c r="D3609" s="59" t="s">
        <v>7217</v>
      </c>
      <c r="E3609" s="59">
        <v>4</v>
      </c>
      <c r="F3609" s="59" t="s">
        <v>20</v>
      </c>
    </row>
    <row r="3610" spans="1:6" x14ac:dyDescent="0.25">
      <c r="A3610" s="59" t="s">
        <v>6798</v>
      </c>
      <c r="B3610" s="59" t="s">
        <v>6799</v>
      </c>
      <c r="C3610" s="59" t="s">
        <v>7218</v>
      </c>
      <c r="D3610" s="59" t="s">
        <v>7219</v>
      </c>
      <c r="E3610" s="59">
        <v>4</v>
      </c>
      <c r="F3610" s="59" t="s">
        <v>20</v>
      </c>
    </row>
    <row r="3611" spans="1:6" x14ac:dyDescent="0.25">
      <c r="A3611" s="59" t="s">
        <v>6798</v>
      </c>
      <c r="B3611" s="59" t="s">
        <v>6799</v>
      </c>
      <c r="C3611" s="59" t="s">
        <v>7220</v>
      </c>
      <c r="D3611" s="59" t="s">
        <v>7221</v>
      </c>
      <c r="E3611" s="59">
        <v>3</v>
      </c>
      <c r="F3611" s="59" t="s">
        <v>20</v>
      </c>
    </row>
    <row r="3612" spans="1:6" x14ac:dyDescent="0.25">
      <c r="A3612" s="59" t="s">
        <v>6798</v>
      </c>
      <c r="B3612" s="59" t="s">
        <v>6799</v>
      </c>
      <c r="C3612" s="59" t="s">
        <v>7222</v>
      </c>
      <c r="D3612" s="59" t="s">
        <v>7223</v>
      </c>
      <c r="E3612" s="59">
        <v>2</v>
      </c>
      <c r="F3612" s="59" t="s">
        <v>9</v>
      </c>
    </row>
    <row r="3613" spans="1:6" x14ac:dyDescent="0.25">
      <c r="A3613" s="59" t="s">
        <v>6798</v>
      </c>
      <c r="B3613" s="59" t="s">
        <v>6799</v>
      </c>
      <c r="C3613" s="59" t="s">
        <v>7224</v>
      </c>
      <c r="D3613" s="59" t="s">
        <v>7225</v>
      </c>
      <c r="E3613" s="59">
        <v>3</v>
      </c>
      <c r="F3613" s="59" t="s">
        <v>9</v>
      </c>
    </row>
    <row r="3614" spans="1:6" x14ac:dyDescent="0.25">
      <c r="A3614" s="59" t="s">
        <v>6798</v>
      </c>
      <c r="B3614" s="59" t="s">
        <v>6799</v>
      </c>
      <c r="C3614" s="59" t="s">
        <v>7226</v>
      </c>
      <c r="D3614" s="59" t="s">
        <v>7227</v>
      </c>
      <c r="E3614" s="59">
        <v>4</v>
      </c>
      <c r="F3614" s="59" t="s">
        <v>9</v>
      </c>
    </row>
    <row r="3615" spans="1:6" x14ac:dyDescent="0.25">
      <c r="A3615" s="59" t="s">
        <v>6798</v>
      </c>
      <c r="B3615" s="59" t="s">
        <v>6799</v>
      </c>
      <c r="C3615" s="59" t="s">
        <v>7228</v>
      </c>
      <c r="D3615" s="59" t="s">
        <v>7229</v>
      </c>
      <c r="E3615" s="59">
        <v>5</v>
      </c>
      <c r="F3615" s="59" t="s">
        <v>20</v>
      </c>
    </row>
    <row r="3616" spans="1:6" x14ac:dyDescent="0.25">
      <c r="A3616" s="59" t="s">
        <v>6798</v>
      </c>
      <c r="B3616" s="59" t="s">
        <v>6799</v>
      </c>
      <c r="C3616" s="59" t="s">
        <v>7230</v>
      </c>
      <c r="D3616" s="59" t="s">
        <v>7231</v>
      </c>
      <c r="E3616" s="59">
        <v>5</v>
      </c>
      <c r="F3616" s="59" t="s">
        <v>20</v>
      </c>
    </row>
    <row r="3617" spans="1:6" x14ac:dyDescent="0.25">
      <c r="A3617" s="59" t="s">
        <v>6798</v>
      </c>
      <c r="B3617" s="59" t="s">
        <v>6799</v>
      </c>
      <c r="C3617" s="59" t="s">
        <v>7232</v>
      </c>
      <c r="D3617" s="59" t="s">
        <v>7233</v>
      </c>
      <c r="E3617" s="59">
        <v>4</v>
      </c>
      <c r="F3617" s="59" t="s">
        <v>9</v>
      </c>
    </row>
    <row r="3618" spans="1:6" x14ac:dyDescent="0.25">
      <c r="A3618" s="59" t="s">
        <v>6798</v>
      </c>
      <c r="B3618" s="59" t="s">
        <v>6799</v>
      </c>
      <c r="C3618" s="59" t="s">
        <v>7234</v>
      </c>
      <c r="D3618" s="59" t="s">
        <v>7235</v>
      </c>
      <c r="E3618" s="59">
        <v>5</v>
      </c>
      <c r="F3618" s="59" t="s">
        <v>20</v>
      </c>
    </row>
    <row r="3619" spans="1:6" x14ac:dyDescent="0.25">
      <c r="A3619" s="59" t="s">
        <v>6798</v>
      </c>
      <c r="B3619" s="59" t="s">
        <v>6799</v>
      </c>
      <c r="C3619" s="59" t="s">
        <v>7236</v>
      </c>
      <c r="D3619" s="59" t="s">
        <v>7237</v>
      </c>
      <c r="E3619" s="59">
        <v>5</v>
      </c>
      <c r="F3619" s="59" t="s">
        <v>20</v>
      </c>
    </row>
    <row r="3620" spans="1:6" x14ac:dyDescent="0.25">
      <c r="A3620" s="59" t="s">
        <v>6798</v>
      </c>
      <c r="B3620" s="59" t="s">
        <v>6799</v>
      </c>
      <c r="C3620" s="59" t="s">
        <v>7238</v>
      </c>
      <c r="D3620" s="59" t="s">
        <v>7239</v>
      </c>
      <c r="E3620" s="59">
        <v>4</v>
      </c>
      <c r="F3620" s="59" t="s">
        <v>20</v>
      </c>
    </row>
    <row r="3621" spans="1:6" x14ac:dyDescent="0.25">
      <c r="A3621" s="59" t="s">
        <v>6798</v>
      </c>
      <c r="B3621" s="59" t="s">
        <v>6799</v>
      </c>
      <c r="C3621" s="59" t="s">
        <v>7240</v>
      </c>
      <c r="D3621" s="59" t="s">
        <v>7241</v>
      </c>
      <c r="E3621" s="59">
        <v>4</v>
      </c>
      <c r="F3621" s="59" t="s">
        <v>20</v>
      </c>
    </row>
    <row r="3622" spans="1:6" x14ac:dyDescent="0.25">
      <c r="A3622" s="59" t="s">
        <v>6798</v>
      </c>
      <c r="B3622" s="59" t="s">
        <v>6799</v>
      </c>
      <c r="C3622" s="59" t="s">
        <v>7242</v>
      </c>
      <c r="D3622" s="59" t="s">
        <v>7243</v>
      </c>
      <c r="E3622" s="59">
        <v>3</v>
      </c>
      <c r="F3622" s="59" t="s">
        <v>9</v>
      </c>
    </row>
    <row r="3623" spans="1:6" x14ac:dyDescent="0.25">
      <c r="A3623" s="59" t="s">
        <v>6798</v>
      </c>
      <c r="B3623" s="59" t="s">
        <v>6799</v>
      </c>
      <c r="C3623" s="59" t="s">
        <v>7244</v>
      </c>
      <c r="D3623" s="59" t="s">
        <v>7245</v>
      </c>
      <c r="E3623" s="59">
        <v>4</v>
      </c>
      <c r="F3623" s="59" t="s">
        <v>20</v>
      </c>
    </row>
    <row r="3624" spans="1:6" x14ac:dyDescent="0.25">
      <c r="A3624" s="59" t="s">
        <v>6798</v>
      </c>
      <c r="B3624" s="59" t="s">
        <v>6799</v>
      </c>
      <c r="C3624" s="59" t="s">
        <v>7246</v>
      </c>
      <c r="D3624" s="59" t="s">
        <v>7247</v>
      </c>
      <c r="E3624" s="59">
        <v>4</v>
      </c>
      <c r="F3624" s="59" t="s">
        <v>20</v>
      </c>
    </row>
    <row r="3625" spans="1:6" x14ac:dyDescent="0.25">
      <c r="A3625" s="59" t="s">
        <v>6798</v>
      </c>
      <c r="B3625" s="59" t="s">
        <v>6799</v>
      </c>
      <c r="C3625" s="59" t="s">
        <v>7248</v>
      </c>
      <c r="D3625" s="59" t="s">
        <v>7249</v>
      </c>
      <c r="E3625" s="59">
        <v>3</v>
      </c>
      <c r="F3625" s="59" t="s">
        <v>9</v>
      </c>
    </row>
    <row r="3626" spans="1:6" x14ac:dyDescent="0.25">
      <c r="A3626" s="59" t="s">
        <v>6798</v>
      </c>
      <c r="B3626" s="59" t="s">
        <v>6799</v>
      </c>
      <c r="C3626" s="59" t="s">
        <v>7250</v>
      </c>
      <c r="D3626" s="59" t="s">
        <v>7251</v>
      </c>
      <c r="E3626" s="59">
        <v>4</v>
      </c>
      <c r="F3626" s="59" t="s">
        <v>20</v>
      </c>
    </row>
    <row r="3627" spans="1:6" x14ac:dyDescent="0.25">
      <c r="A3627" s="59" t="s">
        <v>6798</v>
      </c>
      <c r="B3627" s="59" t="s">
        <v>6799</v>
      </c>
      <c r="C3627" s="59" t="s">
        <v>7252</v>
      </c>
      <c r="D3627" s="59" t="s">
        <v>7253</v>
      </c>
      <c r="E3627" s="59">
        <v>4</v>
      </c>
      <c r="F3627" s="59" t="s">
        <v>20</v>
      </c>
    </row>
    <row r="3628" spans="1:6" x14ac:dyDescent="0.25">
      <c r="A3628" s="59" t="s">
        <v>6798</v>
      </c>
      <c r="B3628" s="59" t="s">
        <v>6799</v>
      </c>
      <c r="C3628" s="59" t="s">
        <v>7254</v>
      </c>
      <c r="D3628" s="59" t="s">
        <v>7255</v>
      </c>
      <c r="E3628" s="59">
        <v>4</v>
      </c>
      <c r="F3628" s="59" t="s">
        <v>20</v>
      </c>
    </row>
    <row r="3629" spans="1:6" x14ac:dyDescent="0.25">
      <c r="A3629" s="59" t="s">
        <v>6798</v>
      </c>
      <c r="B3629" s="59" t="s">
        <v>6799</v>
      </c>
      <c r="C3629" s="59" t="s">
        <v>7256</v>
      </c>
      <c r="D3629" s="59" t="s">
        <v>7257</v>
      </c>
      <c r="E3629" s="59">
        <v>4</v>
      </c>
      <c r="F3629" s="59" t="s">
        <v>20</v>
      </c>
    </row>
    <row r="3630" spans="1:6" x14ac:dyDescent="0.25">
      <c r="A3630" s="59" t="s">
        <v>6798</v>
      </c>
      <c r="B3630" s="59" t="s">
        <v>6799</v>
      </c>
      <c r="C3630" s="59" t="s">
        <v>7258</v>
      </c>
      <c r="D3630" s="59" t="s">
        <v>7259</v>
      </c>
      <c r="E3630" s="59">
        <v>4</v>
      </c>
      <c r="F3630" s="59" t="s">
        <v>20</v>
      </c>
    </row>
    <row r="3631" spans="1:6" x14ac:dyDescent="0.25">
      <c r="A3631" s="59" t="s">
        <v>6798</v>
      </c>
      <c r="B3631" s="59" t="s">
        <v>6799</v>
      </c>
      <c r="C3631" s="59" t="s">
        <v>7260</v>
      </c>
      <c r="D3631" s="59" t="s">
        <v>7261</v>
      </c>
      <c r="E3631" s="59">
        <v>4</v>
      </c>
      <c r="F3631" s="59" t="s">
        <v>20</v>
      </c>
    </row>
    <row r="3632" spans="1:6" x14ac:dyDescent="0.25">
      <c r="A3632" s="59" t="s">
        <v>6798</v>
      </c>
      <c r="B3632" s="59" t="s">
        <v>6799</v>
      </c>
      <c r="C3632" s="59" t="s">
        <v>7262</v>
      </c>
      <c r="D3632" s="59" t="s">
        <v>7263</v>
      </c>
      <c r="E3632" s="59">
        <v>4</v>
      </c>
      <c r="F3632" s="59" t="s">
        <v>20</v>
      </c>
    </row>
    <row r="3633" spans="1:6" x14ac:dyDescent="0.25">
      <c r="A3633" s="59" t="s">
        <v>6798</v>
      </c>
      <c r="B3633" s="59" t="s">
        <v>6799</v>
      </c>
      <c r="C3633" s="59" t="s">
        <v>7264</v>
      </c>
      <c r="D3633" s="59" t="s">
        <v>7265</v>
      </c>
      <c r="E3633" s="59">
        <v>4</v>
      </c>
      <c r="F3633" s="59" t="s">
        <v>20</v>
      </c>
    </row>
    <row r="3634" spans="1:6" x14ac:dyDescent="0.25">
      <c r="A3634" s="59" t="s">
        <v>6798</v>
      </c>
      <c r="B3634" s="59" t="s">
        <v>6799</v>
      </c>
      <c r="C3634" s="59" t="s">
        <v>7266</v>
      </c>
      <c r="D3634" s="59" t="s">
        <v>7267</v>
      </c>
      <c r="E3634" s="59">
        <v>4</v>
      </c>
      <c r="F3634" s="59" t="s">
        <v>20</v>
      </c>
    </row>
    <row r="3635" spans="1:6" x14ac:dyDescent="0.25">
      <c r="A3635" s="59" t="s">
        <v>6798</v>
      </c>
      <c r="B3635" s="59" t="s">
        <v>6799</v>
      </c>
      <c r="C3635" s="59" t="s">
        <v>7268</v>
      </c>
      <c r="D3635" s="59" t="s">
        <v>7269</v>
      </c>
      <c r="E3635" s="59">
        <v>4</v>
      </c>
      <c r="F3635" s="59" t="s">
        <v>20</v>
      </c>
    </row>
    <row r="3636" spans="1:6" x14ac:dyDescent="0.25">
      <c r="A3636" s="59" t="s">
        <v>6798</v>
      </c>
      <c r="B3636" s="59" t="s">
        <v>6799</v>
      </c>
      <c r="C3636" s="59" t="s">
        <v>7270</v>
      </c>
      <c r="D3636" s="59" t="s">
        <v>7271</v>
      </c>
      <c r="E3636" s="59">
        <v>4</v>
      </c>
      <c r="F3636" s="59" t="s">
        <v>20</v>
      </c>
    </row>
    <row r="3637" spans="1:6" x14ac:dyDescent="0.25">
      <c r="A3637" s="59" t="s">
        <v>6798</v>
      </c>
      <c r="B3637" s="59" t="s">
        <v>6799</v>
      </c>
      <c r="C3637" s="59" t="s">
        <v>7272</v>
      </c>
      <c r="D3637" s="59" t="s">
        <v>7273</v>
      </c>
      <c r="E3637" s="59">
        <v>4</v>
      </c>
      <c r="F3637" s="59" t="s">
        <v>20</v>
      </c>
    </row>
    <row r="3638" spans="1:6" x14ac:dyDescent="0.25">
      <c r="A3638" s="59" t="s">
        <v>6798</v>
      </c>
      <c r="B3638" s="59" t="s">
        <v>6799</v>
      </c>
      <c r="C3638" s="59" t="s">
        <v>7274</v>
      </c>
      <c r="D3638" s="59" t="s">
        <v>7275</v>
      </c>
      <c r="E3638" s="59">
        <v>4</v>
      </c>
      <c r="F3638" s="59" t="s">
        <v>20</v>
      </c>
    </row>
    <row r="3639" spans="1:6" x14ac:dyDescent="0.25">
      <c r="A3639" s="59" t="s">
        <v>6798</v>
      </c>
      <c r="B3639" s="59" t="s">
        <v>6799</v>
      </c>
      <c r="C3639" s="59" t="s">
        <v>7276</v>
      </c>
      <c r="D3639" s="59" t="s">
        <v>7277</v>
      </c>
      <c r="E3639" s="59">
        <v>4</v>
      </c>
      <c r="F3639" s="59" t="s">
        <v>20</v>
      </c>
    </row>
    <row r="3640" spans="1:6" x14ac:dyDescent="0.25">
      <c r="A3640" s="59" t="s">
        <v>6798</v>
      </c>
      <c r="B3640" s="59" t="s">
        <v>6799</v>
      </c>
      <c r="C3640" s="59" t="s">
        <v>7278</v>
      </c>
      <c r="D3640" s="59" t="s">
        <v>7279</v>
      </c>
      <c r="E3640" s="59">
        <v>4</v>
      </c>
      <c r="F3640" s="59" t="s">
        <v>20</v>
      </c>
    </row>
    <row r="3641" spans="1:6" x14ac:dyDescent="0.25">
      <c r="A3641" s="59" t="s">
        <v>6798</v>
      </c>
      <c r="B3641" s="59" t="s">
        <v>6799</v>
      </c>
      <c r="C3641" s="59" t="s">
        <v>7280</v>
      </c>
      <c r="D3641" s="59" t="s">
        <v>7281</v>
      </c>
      <c r="E3641" s="59">
        <v>4</v>
      </c>
      <c r="F3641" s="59" t="s">
        <v>20</v>
      </c>
    </row>
    <row r="3642" spans="1:6" x14ac:dyDescent="0.25">
      <c r="A3642" s="59" t="s">
        <v>6798</v>
      </c>
      <c r="B3642" s="59" t="s">
        <v>6799</v>
      </c>
      <c r="C3642" s="59" t="s">
        <v>7282</v>
      </c>
      <c r="D3642" s="59" t="s">
        <v>7283</v>
      </c>
      <c r="E3642" s="59">
        <v>4</v>
      </c>
      <c r="F3642" s="59" t="s">
        <v>20</v>
      </c>
    </row>
    <row r="3643" spans="1:6" x14ac:dyDescent="0.25">
      <c r="A3643" s="59" t="s">
        <v>6798</v>
      </c>
      <c r="B3643" s="59" t="s">
        <v>6799</v>
      </c>
      <c r="C3643" s="59" t="s">
        <v>7284</v>
      </c>
      <c r="D3643" s="59" t="s">
        <v>7285</v>
      </c>
      <c r="E3643" s="59">
        <v>3</v>
      </c>
      <c r="F3643" s="59" t="s">
        <v>9</v>
      </c>
    </row>
    <row r="3644" spans="1:6" x14ac:dyDescent="0.25">
      <c r="A3644" s="59" t="s">
        <v>6798</v>
      </c>
      <c r="B3644" s="59" t="s">
        <v>6799</v>
      </c>
      <c r="C3644" s="59" t="s">
        <v>7286</v>
      </c>
      <c r="D3644" s="59" t="s">
        <v>7287</v>
      </c>
      <c r="E3644" s="59">
        <v>4</v>
      </c>
      <c r="F3644" s="59" t="s">
        <v>9</v>
      </c>
    </row>
    <row r="3645" spans="1:6" x14ac:dyDescent="0.25">
      <c r="A3645" s="59" t="s">
        <v>6798</v>
      </c>
      <c r="B3645" s="59" t="s">
        <v>6799</v>
      </c>
      <c r="C3645" s="59" t="s">
        <v>7288</v>
      </c>
      <c r="D3645" s="59" t="s">
        <v>7289</v>
      </c>
      <c r="E3645" s="59">
        <v>5</v>
      </c>
      <c r="F3645" s="59" t="s">
        <v>20</v>
      </c>
    </row>
    <row r="3646" spans="1:6" x14ac:dyDescent="0.25">
      <c r="A3646" s="59" t="s">
        <v>6798</v>
      </c>
      <c r="B3646" s="59" t="s">
        <v>6799</v>
      </c>
      <c r="C3646" s="59" t="s">
        <v>7290</v>
      </c>
      <c r="D3646" s="59" t="s">
        <v>7291</v>
      </c>
      <c r="E3646" s="59">
        <v>5</v>
      </c>
      <c r="F3646" s="59" t="s">
        <v>20</v>
      </c>
    </row>
    <row r="3647" spans="1:6" x14ac:dyDescent="0.25">
      <c r="A3647" s="59" t="s">
        <v>6798</v>
      </c>
      <c r="B3647" s="59" t="s">
        <v>6799</v>
      </c>
      <c r="C3647" s="59" t="s">
        <v>7292</v>
      </c>
      <c r="D3647" s="59" t="s">
        <v>7293</v>
      </c>
      <c r="E3647" s="59">
        <v>5</v>
      </c>
      <c r="F3647" s="59" t="s">
        <v>20</v>
      </c>
    </row>
    <row r="3648" spans="1:6" x14ac:dyDescent="0.25">
      <c r="A3648" s="59" t="s">
        <v>6798</v>
      </c>
      <c r="B3648" s="59" t="s">
        <v>6799</v>
      </c>
      <c r="C3648" s="59" t="s">
        <v>7294</v>
      </c>
      <c r="D3648" s="59" t="s">
        <v>7295</v>
      </c>
      <c r="E3648" s="59">
        <v>4</v>
      </c>
      <c r="F3648" s="59" t="s">
        <v>9</v>
      </c>
    </row>
    <row r="3649" spans="1:6" x14ac:dyDescent="0.25">
      <c r="A3649" s="59" t="s">
        <v>6798</v>
      </c>
      <c r="B3649" s="59" t="s">
        <v>6799</v>
      </c>
      <c r="C3649" s="59" t="s">
        <v>7296</v>
      </c>
      <c r="D3649" s="59" t="s">
        <v>7297</v>
      </c>
      <c r="E3649" s="59">
        <v>5</v>
      </c>
      <c r="F3649" s="59" t="s">
        <v>20</v>
      </c>
    </row>
    <row r="3650" spans="1:6" x14ac:dyDescent="0.25">
      <c r="A3650" s="59" t="s">
        <v>6798</v>
      </c>
      <c r="B3650" s="59" t="s">
        <v>6799</v>
      </c>
      <c r="C3650" s="59" t="s">
        <v>7298</v>
      </c>
      <c r="D3650" s="59" t="s">
        <v>7299</v>
      </c>
      <c r="E3650" s="59">
        <v>5</v>
      </c>
      <c r="F3650" s="59" t="s">
        <v>20</v>
      </c>
    </row>
    <row r="3651" spans="1:6" x14ac:dyDescent="0.25">
      <c r="A3651" s="59" t="s">
        <v>6798</v>
      </c>
      <c r="B3651" s="59" t="s">
        <v>6799</v>
      </c>
      <c r="C3651" s="59" t="s">
        <v>7300</v>
      </c>
      <c r="D3651" s="59" t="s">
        <v>7301</v>
      </c>
      <c r="E3651" s="59">
        <v>4</v>
      </c>
      <c r="F3651" s="59" t="s">
        <v>20</v>
      </c>
    </row>
    <row r="3652" spans="1:6" x14ac:dyDescent="0.25">
      <c r="A3652" s="59" t="s">
        <v>6798</v>
      </c>
      <c r="B3652" s="59" t="s">
        <v>6799</v>
      </c>
      <c r="C3652" s="59" t="s">
        <v>7302</v>
      </c>
      <c r="D3652" s="59" t="s">
        <v>7303</v>
      </c>
      <c r="E3652" s="59">
        <v>3</v>
      </c>
      <c r="F3652" s="59" t="s">
        <v>20</v>
      </c>
    </row>
    <row r="3653" spans="1:6" x14ac:dyDescent="0.25">
      <c r="A3653" s="59" t="s">
        <v>7304</v>
      </c>
      <c r="B3653" s="59" t="s">
        <v>7305</v>
      </c>
      <c r="C3653" s="59" t="s">
        <v>7304</v>
      </c>
      <c r="D3653" s="59" t="s">
        <v>7305</v>
      </c>
      <c r="E3653" s="59">
        <v>1</v>
      </c>
      <c r="F3653" s="59" t="s">
        <v>9</v>
      </c>
    </row>
    <row r="3654" spans="1:6" x14ac:dyDescent="0.25">
      <c r="A3654" s="59" t="s">
        <v>7304</v>
      </c>
      <c r="B3654" s="59" t="s">
        <v>7305</v>
      </c>
      <c r="C3654" s="59" t="s">
        <v>7306</v>
      </c>
      <c r="D3654" s="59" t="s">
        <v>7307</v>
      </c>
      <c r="E3654" s="59">
        <v>2</v>
      </c>
      <c r="F3654" s="59" t="s">
        <v>9</v>
      </c>
    </row>
    <row r="3655" spans="1:6" x14ac:dyDescent="0.25">
      <c r="A3655" s="59" t="s">
        <v>7304</v>
      </c>
      <c r="B3655" s="59" t="s">
        <v>7305</v>
      </c>
      <c r="C3655" s="59" t="s">
        <v>7308</v>
      </c>
      <c r="D3655" s="59" t="s">
        <v>7309</v>
      </c>
      <c r="E3655" s="59">
        <v>3</v>
      </c>
      <c r="F3655" s="59" t="s">
        <v>9</v>
      </c>
    </row>
    <row r="3656" spans="1:6" x14ac:dyDescent="0.25">
      <c r="A3656" s="59" t="s">
        <v>7304</v>
      </c>
      <c r="B3656" s="59" t="s">
        <v>7305</v>
      </c>
      <c r="C3656" s="59" t="s">
        <v>7310</v>
      </c>
      <c r="D3656" s="59" t="s">
        <v>7311</v>
      </c>
      <c r="E3656" s="59">
        <v>4</v>
      </c>
      <c r="F3656" s="59" t="s">
        <v>20</v>
      </c>
    </row>
    <row r="3657" spans="1:6" x14ac:dyDescent="0.25">
      <c r="A3657" s="59" t="s">
        <v>7304</v>
      </c>
      <c r="B3657" s="59" t="s">
        <v>7305</v>
      </c>
      <c r="C3657" s="59" t="s">
        <v>7312</v>
      </c>
      <c r="D3657" s="59" t="s">
        <v>7313</v>
      </c>
      <c r="E3657" s="59">
        <v>4</v>
      </c>
      <c r="F3657" s="59" t="s">
        <v>20</v>
      </c>
    </row>
    <row r="3658" spans="1:6" x14ac:dyDescent="0.25">
      <c r="A3658" s="59" t="s">
        <v>7304</v>
      </c>
      <c r="B3658" s="59" t="s">
        <v>7305</v>
      </c>
      <c r="C3658" s="59" t="s">
        <v>7314</v>
      </c>
      <c r="D3658" s="59" t="s">
        <v>7315</v>
      </c>
      <c r="E3658" s="59">
        <v>4</v>
      </c>
      <c r="F3658" s="59" t="s">
        <v>20</v>
      </c>
    </row>
    <row r="3659" spans="1:6" x14ac:dyDescent="0.25">
      <c r="A3659" s="59" t="s">
        <v>7304</v>
      </c>
      <c r="B3659" s="59" t="s">
        <v>7305</v>
      </c>
      <c r="C3659" s="59" t="s">
        <v>7316</v>
      </c>
      <c r="D3659" s="59" t="s">
        <v>7317</v>
      </c>
      <c r="E3659" s="59">
        <v>3</v>
      </c>
      <c r="F3659" s="59" t="s">
        <v>9</v>
      </c>
    </row>
    <row r="3660" spans="1:6" x14ac:dyDescent="0.25">
      <c r="A3660" s="59" t="s">
        <v>7304</v>
      </c>
      <c r="B3660" s="59" t="s">
        <v>7305</v>
      </c>
      <c r="C3660" s="59" t="s">
        <v>7318</v>
      </c>
      <c r="D3660" s="59" t="s">
        <v>7319</v>
      </c>
      <c r="E3660" s="59">
        <v>4</v>
      </c>
      <c r="F3660" s="59" t="s">
        <v>9</v>
      </c>
    </row>
    <row r="3661" spans="1:6" x14ac:dyDescent="0.25">
      <c r="A3661" s="59" t="s">
        <v>7304</v>
      </c>
      <c r="B3661" s="59" t="s">
        <v>7305</v>
      </c>
      <c r="C3661" s="59" t="s">
        <v>7320</v>
      </c>
      <c r="D3661" s="59" t="s">
        <v>7321</v>
      </c>
      <c r="E3661" s="59">
        <v>5</v>
      </c>
      <c r="F3661" s="59" t="s">
        <v>20</v>
      </c>
    </row>
    <row r="3662" spans="1:6" x14ac:dyDescent="0.25">
      <c r="A3662" s="59" t="s">
        <v>7304</v>
      </c>
      <c r="B3662" s="59" t="s">
        <v>7305</v>
      </c>
      <c r="C3662" s="59" t="s">
        <v>7322</v>
      </c>
      <c r="D3662" s="59" t="s">
        <v>7323</v>
      </c>
      <c r="E3662" s="59">
        <v>5</v>
      </c>
      <c r="F3662" s="59" t="s">
        <v>20</v>
      </c>
    </row>
    <row r="3663" spans="1:6" x14ac:dyDescent="0.25">
      <c r="A3663" s="59" t="s">
        <v>7304</v>
      </c>
      <c r="B3663" s="59" t="s">
        <v>7305</v>
      </c>
      <c r="C3663" s="59" t="s">
        <v>7324</v>
      </c>
      <c r="D3663" s="59" t="s">
        <v>7325</v>
      </c>
      <c r="E3663" s="59">
        <v>5</v>
      </c>
      <c r="F3663" s="59" t="s">
        <v>20</v>
      </c>
    </row>
    <row r="3664" spans="1:6" x14ac:dyDescent="0.25">
      <c r="A3664" s="59" t="s">
        <v>7304</v>
      </c>
      <c r="B3664" s="59" t="s">
        <v>7305</v>
      </c>
      <c r="C3664" s="59" t="s">
        <v>7326</v>
      </c>
      <c r="D3664" s="59" t="s">
        <v>7327</v>
      </c>
      <c r="E3664" s="59">
        <v>4</v>
      </c>
      <c r="F3664" s="59" t="s">
        <v>20</v>
      </c>
    </row>
    <row r="3665" spans="1:6" x14ac:dyDescent="0.25">
      <c r="A3665" s="59" t="s">
        <v>7304</v>
      </c>
      <c r="B3665" s="59" t="s">
        <v>7305</v>
      </c>
      <c r="C3665" s="59" t="s">
        <v>7328</v>
      </c>
      <c r="D3665" s="59" t="s">
        <v>7329</v>
      </c>
      <c r="E3665" s="59">
        <v>4</v>
      </c>
      <c r="F3665" s="59" t="s">
        <v>20</v>
      </c>
    </row>
    <row r="3666" spans="1:6" x14ac:dyDescent="0.25">
      <c r="A3666" s="59" t="s">
        <v>7304</v>
      </c>
      <c r="B3666" s="59" t="s">
        <v>7305</v>
      </c>
      <c r="C3666" s="59" t="s">
        <v>7330</v>
      </c>
      <c r="D3666" s="59" t="s">
        <v>7331</v>
      </c>
      <c r="E3666" s="59">
        <v>4</v>
      </c>
      <c r="F3666" s="59" t="s">
        <v>20</v>
      </c>
    </row>
    <row r="3667" spans="1:6" x14ac:dyDescent="0.25">
      <c r="A3667" s="59" t="s">
        <v>7304</v>
      </c>
      <c r="B3667" s="59" t="s">
        <v>7305</v>
      </c>
      <c r="C3667" s="59" t="s">
        <v>7332</v>
      </c>
      <c r="D3667" s="59" t="s">
        <v>7333</v>
      </c>
      <c r="E3667" s="59">
        <v>4</v>
      </c>
      <c r="F3667" s="59" t="s">
        <v>20</v>
      </c>
    </row>
    <row r="3668" spans="1:6" x14ac:dyDescent="0.25">
      <c r="A3668" s="59" t="s">
        <v>7304</v>
      </c>
      <c r="B3668" s="59" t="s">
        <v>7305</v>
      </c>
      <c r="C3668" s="59" t="s">
        <v>7334</v>
      </c>
      <c r="D3668" s="59" t="s">
        <v>7335</v>
      </c>
      <c r="E3668" s="59">
        <v>3</v>
      </c>
      <c r="F3668" s="59" t="s">
        <v>9</v>
      </c>
    </row>
    <row r="3669" spans="1:6" x14ac:dyDescent="0.25">
      <c r="A3669" s="59" t="s">
        <v>7304</v>
      </c>
      <c r="B3669" s="59" t="s">
        <v>7305</v>
      </c>
      <c r="C3669" s="59" t="s">
        <v>7336</v>
      </c>
      <c r="D3669" s="59" t="s">
        <v>7337</v>
      </c>
      <c r="E3669" s="59">
        <v>4</v>
      </c>
      <c r="F3669" s="59" t="s">
        <v>9</v>
      </c>
    </row>
    <row r="3670" spans="1:6" x14ac:dyDescent="0.25">
      <c r="A3670" s="59" t="s">
        <v>7304</v>
      </c>
      <c r="B3670" s="59" t="s">
        <v>7305</v>
      </c>
      <c r="C3670" s="59" t="s">
        <v>7338</v>
      </c>
      <c r="D3670" s="59" t="s">
        <v>7339</v>
      </c>
      <c r="E3670" s="59">
        <v>5</v>
      </c>
      <c r="F3670" s="59" t="s">
        <v>20</v>
      </c>
    </row>
    <row r="3671" spans="1:6" x14ac:dyDescent="0.25">
      <c r="A3671" s="59" t="s">
        <v>7304</v>
      </c>
      <c r="B3671" s="59" t="s">
        <v>7305</v>
      </c>
      <c r="C3671" s="59" t="s">
        <v>7340</v>
      </c>
      <c r="D3671" s="59" t="s">
        <v>7341</v>
      </c>
      <c r="E3671" s="59">
        <v>5</v>
      </c>
      <c r="F3671" s="59" t="s">
        <v>20</v>
      </c>
    </row>
    <row r="3672" spans="1:6" x14ac:dyDescent="0.25">
      <c r="A3672" s="59" t="s">
        <v>7304</v>
      </c>
      <c r="B3672" s="59" t="s">
        <v>7305</v>
      </c>
      <c r="C3672" s="59" t="s">
        <v>7342</v>
      </c>
      <c r="D3672" s="59" t="s">
        <v>7343</v>
      </c>
      <c r="E3672" s="59">
        <v>4</v>
      </c>
      <c r="F3672" s="59" t="s">
        <v>9</v>
      </c>
    </row>
    <row r="3673" spans="1:6" x14ac:dyDescent="0.25">
      <c r="A3673" s="59" t="s">
        <v>7304</v>
      </c>
      <c r="B3673" s="59" t="s">
        <v>7305</v>
      </c>
      <c r="C3673" s="59" t="s">
        <v>7344</v>
      </c>
      <c r="D3673" s="59" t="s">
        <v>7345</v>
      </c>
      <c r="E3673" s="59">
        <v>5</v>
      </c>
      <c r="F3673" s="59" t="s">
        <v>20</v>
      </c>
    </row>
    <row r="3674" spans="1:6" x14ac:dyDescent="0.25">
      <c r="A3674" s="59" t="s">
        <v>7304</v>
      </c>
      <c r="B3674" s="59" t="s">
        <v>7305</v>
      </c>
      <c r="C3674" s="59" t="s">
        <v>7346</v>
      </c>
      <c r="D3674" s="59" t="s">
        <v>7347</v>
      </c>
      <c r="E3674" s="59">
        <v>5</v>
      </c>
      <c r="F3674" s="59" t="s">
        <v>20</v>
      </c>
    </row>
    <row r="3675" spans="1:6" x14ac:dyDescent="0.25">
      <c r="A3675" s="59" t="s">
        <v>7304</v>
      </c>
      <c r="B3675" s="59" t="s">
        <v>7305</v>
      </c>
      <c r="C3675" s="59" t="s">
        <v>7348</v>
      </c>
      <c r="D3675" s="59" t="s">
        <v>7349</v>
      </c>
      <c r="E3675" s="59">
        <v>4</v>
      </c>
      <c r="F3675" s="59" t="s">
        <v>9</v>
      </c>
    </row>
    <row r="3676" spans="1:6" x14ac:dyDescent="0.25">
      <c r="A3676" s="59" t="s">
        <v>7304</v>
      </c>
      <c r="B3676" s="59" t="s">
        <v>7305</v>
      </c>
      <c r="C3676" s="59" t="s">
        <v>7350</v>
      </c>
      <c r="D3676" s="59" t="s">
        <v>7351</v>
      </c>
      <c r="E3676" s="59">
        <v>5</v>
      </c>
      <c r="F3676" s="59" t="s">
        <v>20</v>
      </c>
    </row>
    <row r="3677" spans="1:6" x14ac:dyDescent="0.25">
      <c r="A3677" s="59" t="s">
        <v>7304</v>
      </c>
      <c r="B3677" s="59" t="s">
        <v>7305</v>
      </c>
      <c r="C3677" s="59" t="s">
        <v>7352</v>
      </c>
      <c r="D3677" s="59" t="s">
        <v>7353</v>
      </c>
      <c r="E3677" s="59">
        <v>5</v>
      </c>
      <c r="F3677" s="59" t="s">
        <v>20</v>
      </c>
    </row>
    <row r="3678" spans="1:6" x14ac:dyDescent="0.25">
      <c r="A3678" s="59" t="s">
        <v>7304</v>
      </c>
      <c r="B3678" s="59" t="s">
        <v>7305</v>
      </c>
      <c r="C3678" s="59" t="s">
        <v>7354</v>
      </c>
      <c r="D3678" s="59" t="s">
        <v>7355</v>
      </c>
      <c r="E3678" s="59">
        <v>4</v>
      </c>
      <c r="F3678" s="59" t="s">
        <v>20</v>
      </c>
    </row>
    <row r="3679" spans="1:6" x14ac:dyDescent="0.25">
      <c r="A3679" s="59" t="s">
        <v>7304</v>
      </c>
      <c r="B3679" s="59" t="s">
        <v>7305</v>
      </c>
      <c r="C3679" s="59" t="s">
        <v>7356</v>
      </c>
      <c r="D3679" s="59" t="s">
        <v>7357</v>
      </c>
      <c r="E3679" s="59">
        <v>3</v>
      </c>
      <c r="F3679" s="59" t="s">
        <v>9</v>
      </c>
    </row>
    <row r="3680" spans="1:6" x14ac:dyDescent="0.25">
      <c r="A3680" s="59" t="s">
        <v>7304</v>
      </c>
      <c r="B3680" s="59" t="s">
        <v>7305</v>
      </c>
      <c r="C3680" s="59" t="s">
        <v>7358</v>
      </c>
      <c r="D3680" s="59" t="s">
        <v>7359</v>
      </c>
      <c r="E3680" s="59">
        <v>4</v>
      </c>
      <c r="F3680" s="59" t="s">
        <v>9</v>
      </c>
    </row>
    <row r="3681" spans="1:6" x14ac:dyDescent="0.25">
      <c r="A3681" s="59" t="s">
        <v>7304</v>
      </c>
      <c r="B3681" s="59" t="s">
        <v>7305</v>
      </c>
      <c r="C3681" s="59" t="s">
        <v>7360</v>
      </c>
      <c r="D3681" s="59" t="s">
        <v>7361</v>
      </c>
      <c r="E3681" s="59">
        <v>5</v>
      </c>
      <c r="F3681" s="59" t="s">
        <v>20</v>
      </c>
    </row>
    <row r="3682" spans="1:6" x14ac:dyDescent="0.25">
      <c r="A3682" s="59" t="s">
        <v>7304</v>
      </c>
      <c r="B3682" s="59" t="s">
        <v>7305</v>
      </c>
      <c r="C3682" s="59" t="s">
        <v>7362</v>
      </c>
      <c r="D3682" s="59" t="s">
        <v>7363</v>
      </c>
      <c r="E3682" s="59">
        <v>5</v>
      </c>
      <c r="F3682" s="59" t="s">
        <v>20</v>
      </c>
    </row>
    <row r="3683" spans="1:6" x14ac:dyDescent="0.25">
      <c r="A3683" s="59" t="s">
        <v>7304</v>
      </c>
      <c r="B3683" s="59" t="s">
        <v>7305</v>
      </c>
      <c r="C3683" s="59" t="s">
        <v>7364</v>
      </c>
      <c r="D3683" s="59" t="s">
        <v>7365</v>
      </c>
      <c r="E3683" s="59">
        <v>5</v>
      </c>
      <c r="F3683" s="59" t="s">
        <v>20</v>
      </c>
    </row>
    <row r="3684" spans="1:6" x14ac:dyDescent="0.25">
      <c r="A3684" s="59" t="s">
        <v>7304</v>
      </c>
      <c r="B3684" s="59" t="s">
        <v>7305</v>
      </c>
      <c r="C3684" s="59" t="s">
        <v>7366</v>
      </c>
      <c r="D3684" s="59" t="s">
        <v>7367</v>
      </c>
      <c r="E3684" s="59">
        <v>5</v>
      </c>
      <c r="F3684" s="59" t="s">
        <v>20</v>
      </c>
    </row>
    <row r="3685" spans="1:6" x14ac:dyDescent="0.25">
      <c r="A3685" s="59" t="s">
        <v>7304</v>
      </c>
      <c r="B3685" s="59" t="s">
        <v>7305</v>
      </c>
      <c r="C3685" s="59" t="s">
        <v>7368</v>
      </c>
      <c r="D3685" s="59" t="s">
        <v>7369</v>
      </c>
      <c r="E3685" s="59">
        <v>4</v>
      </c>
      <c r="F3685" s="59" t="s">
        <v>9</v>
      </c>
    </row>
    <row r="3686" spans="1:6" x14ac:dyDescent="0.25">
      <c r="A3686" s="59" t="s">
        <v>7304</v>
      </c>
      <c r="B3686" s="59" t="s">
        <v>7305</v>
      </c>
      <c r="C3686" s="59" t="s">
        <v>7370</v>
      </c>
      <c r="D3686" s="59" t="s">
        <v>7371</v>
      </c>
      <c r="E3686" s="59">
        <v>5</v>
      </c>
      <c r="F3686" s="59" t="s">
        <v>20</v>
      </c>
    </row>
    <row r="3687" spans="1:6" x14ac:dyDescent="0.25">
      <c r="A3687" s="59" t="s">
        <v>7304</v>
      </c>
      <c r="B3687" s="59" t="s">
        <v>7305</v>
      </c>
      <c r="C3687" s="59" t="s">
        <v>7372</v>
      </c>
      <c r="D3687" s="59" t="s">
        <v>7373</v>
      </c>
      <c r="E3687" s="59">
        <v>5</v>
      </c>
      <c r="F3687" s="59" t="s">
        <v>20</v>
      </c>
    </row>
    <row r="3688" spans="1:6" x14ac:dyDescent="0.25">
      <c r="A3688" s="59" t="s">
        <v>7304</v>
      </c>
      <c r="B3688" s="59" t="s">
        <v>7305</v>
      </c>
      <c r="C3688" s="59" t="s">
        <v>7374</v>
      </c>
      <c r="D3688" s="59" t="s">
        <v>7375</v>
      </c>
      <c r="E3688" s="59">
        <v>5</v>
      </c>
      <c r="F3688" s="59" t="s">
        <v>20</v>
      </c>
    </row>
    <row r="3689" spans="1:6" x14ac:dyDescent="0.25">
      <c r="A3689" s="59" t="s">
        <v>7304</v>
      </c>
      <c r="B3689" s="59" t="s">
        <v>7305</v>
      </c>
      <c r="C3689" s="59" t="s">
        <v>7376</v>
      </c>
      <c r="D3689" s="59" t="s">
        <v>7377</v>
      </c>
      <c r="E3689" s="59">
        <v>5</v>
      </c>
      <c r="F3689" s="59" t="s">
        <v>20</v>
      </c>
    </row>
    <row r="3690" spans="1:6" x14ac:dyDescent="0.25">
      <c r="A3690" s="59" t="s">
        <v>7304</v>
      </c>
      <c r="B3690" s="59" t="s">
        <v>7305</v>
      </c>
      <c r="C3690" s="59" t="s">
        <v>7378</v>
      </c>
      <c r="D3690" s="59" t="s">
        <v>7379</v>
      </c>
      <c r="E3690" s="59">
        <v>4</v>
      </c>
      <c r="F3690" s="59" t="s">
        <v>20</v>
      </c>
    </row>
    <row r="3691" spans="1:6" x14ac:dyDescent="0.25">
      <c r="A3691" s="59" t="s">
        <v>7304</v>
      </c>
      <c r="B3691" s="59" t="s">
        <v>7305</v>
      </c>
      <c r="C3691" s="59" t="s">
        <v>7380</v>
      </c>
      <c r="D3691" s="59" t="s">
        <v>7381</v>
      </c>
      <c r="E3691" s="59">
        <v>4</v>
      </c>
      <c r="F3691" s="59" t="s">
        <v>20</v>
      </c>
    </row>
    <row r="3692" spans="1:6" x14ac:dyDescent="0.25">
      <c r="A3692" s="59" t="s">
        <v>7304</v>
      </c>
      <c r="B3692" s="59" t="s">
        <v>7305</v>
      </c>
      <c r="C3692" s="59" t="s">
        <v>7382</v>
      </c>
      <c r="D3692" s="59" t="s">
        <v>7383</v>
      </c>
      <c r="E3692" s="59">
        <v>3</v>
      </c>
      <c r="F3692" s="59" t="s">
        <v>9</v>
      </c>
    </row>
    <row r="3693" spans="1:6" x14ac:dyDescent="0.25">
      <c r="A3693" s="59" t="s">
        <v>7304</v>
      </c>
      <c r="B3693" s="59" t="s">
        <v>7305</v>
      </c>
      <c r="C3693" s="59" t="s">
        <v>7384</v>
      </c>
      <c r="D3693" s="59" t="s">
        <v>7385</v>
      </c>
      <c r="E3693" s="59">
        <v>4</v>
      </c>
      <c r="F3693" s="59" t="s">
        <v>9</v>
      </c>
    </row>
    <row r="3694" spans="1:6" x14ac:dyDescent="0.25">
      <c r="A3694" s="59" t="s">
        <v>7304</v>
      </c>
      <c r="B3694" s="59" t="s">
        <v>7305</v>
      </c>
      <c r="C3694" s="59" t="s">
        <v>7386</v>
      </c>
      <c r="D3694" s="59" t="s">
        <v>7387</v>
      </c>
      <c r="E3694" s="59">
        <v>5</v>
      </c>
      <c r="F3694" s="59" t="s">
        <v>9</v>
      </c>
    </row>
    <row r="3695" spans="1:6" x14ac:dyDescent="0.25">
      <c r="A3695" s="59" t="s">
        <v>7304</v>
      </c>
      <c r="B3695" s="59" t="s">
        <v>7305</v>
      </c>
      <c r="C3695" s="59" t="s">
        <v>7388</v>
      </c>
      <c r="D3695" s="59" t="s">
        <v>7389</v>
      </c>
      <c r="E3695" s="59">
        <v>6</v>
      </c>
      <c r="F3695" s="59" t="s">
        <v>20</v>
      </c>
    </row>
    <row r="3696" spans="1:6" x14ac:dyDescent="0.25">
      <c r="A3696" s="59" t="s">
        <v>7304</v>
      </c>
      <c r="B3696" s="59" t="s">
        <v>7305</v>
      </c>
      <c r="C3696" s="59" t="s">
        <v>7390</v>
      </c>
      <c r="D3696" s="59" t="s">
        <v>7391</v>
      </c>
      <c r="E3696" s="59">
        <v>6</v>
      </c>
      <c r="F3696" s="59" t="s">
        <v>20</v>
      </c>
    </row>
    <row r="3697" spans="1:6" x14ac:dyDescent="0.25">
      <c r="A3697" s="59" t="s">
        <v>7304</v>
      </c>
      <c r="B3697" s="59" t="s">
        <v>7305</v>
      </c>
      <c r="C3697" s="59" t="s">
        <v>7392</v>
      </c>
      <c r="D3697" s="59" t="s">
        <v>7393</v>
      </c>
      <c r="E3697" s="59">
        <v>5</v>
      </c>
      <c r="F3697" s="59" t="s">
        <v>9</v>
      </c>
    </row>
    <row r="3698" spans="1:6" x14ac:dyDescent="0.25">
      <c r="A3698" s="59" t="s">
        <v>7304</v>
      </c>
      <c r="B3698" s="59" t="s">
        <v>7305</v>
      </c>
      <c r="C3698" s="59" t="s">
        <v>7394</v>
      </c>
      <c r="D3698" s="59" t="s">
        <v>7395</v>
      </c>
      <c r="E3698" s="59">
        <v>6</v>
      </c>
      <c r="F3698" s="59" t="s">
        <v>20</v>
      </c>
    </row>
    <row r="3699" spans="1:6" x14ac:dyDescent="0.25">
      <c r="A3699" s="59" t="s">
        <v>7304</v>
      </c>
      <c r="B3699" s="59" t="s">
        <v>7305</v>
      </c>
      <c r="C3699" s="59" t="s">
        <v>7396</v>
      </c>
      <c r="D3699" s="59" t="s">
        <v>7397</v>
      </c>
      <c r="E3699" s="59">
        <v>6</v>
      </c>
      <c r="F3699" s="59" t="s">
        <v>20</v>
      </c>
    </row>
    <row r="3700" spans="1:6" x14ac:dyDescent="0.25">
      <c r="A3700" s="59" t="s">
        <v>7304</v>
      </c>
      <c r="B3700" s="59" t="s">
        <v>7305</v>
      </c>
      <c r="C3700" s="59" t="s">
        <v>7398</v>
      </c>
      <c r="D3700" s="59" t="s">
        <v>7399</v>
      </c>
      <c r="E3700" s="59">
        <v>4</v>
      </c>
      <c r="F3700" s="59" t="s">
        <v>9</v>
      </c>
    </row>
    <row r="3701" spans="1:6" x14ac:dyDescent="0.25">
      <c r="A3701" s="59" t="s">
        <v>7304</v>
      </c>
      <c r="B3701" s="59" t="s">
        <v>7305</v>
      </c>
      <c r="C3701" s="59" t="s">
        <v>7400</v>
      </c>
      <c r="D3701" s="59" t="s">
        <v>7401</v>
      </c>
      <c r="E3701" s="59">
        <v>5</v>
      </c>
      <c r="F3701" s="59" t="s">
        <v>9</v>
      </c>
    </row>
    <row r="3702" spans="1:6" x14ac:dyDescent="0.25">
      <c r="A3702" s="59" t="s">
        <v>7304</v>
      </c>
      <c r="B3702" s="59" t="s">
        <v>7305</v>
      </c>
      <c r="C3702" s="59" t="s">
        <v>7402</v>
      </c>
      <c r="D3702" s="59" t="s">
        <v>7403</v>
      </c>
      <c r="E3702" s="59">
        <v>6</v>
      </c>
      <c r="F3702" s="59" t="s">
        <v>20</v>
      </c>
    </row>
    <row r="3703" spans="1:6" x14ac:dyDescent="0.25">
      <c r="A3703" s="59" t="s">
        <v>7304</v>
      </c>
      <c r="B3703" s="59" t="s">
        <v>7305</v>
      </c>
      <c r="C3703" s="59" t="s">
        <v>7404</v>
      </c>
      <c r="D3703" s="59" t="s">
        <v>7405</v>
      </c>
      <c r="E3703" s="59">
        <v>6</v>
      </c>
      <c r="F3703" s="59" t="s">
        <v>20</v>
      </c>
    </row>
    <row r="3704" spans="1:6" x14ac:dyDescent="0.25">
      <c r="A3704" s="59" t="s">
        <v>7304</v>
      </c>
      <c r="B3704" s="59" t="s">
        <v>7305</v>
      </c>
      <c r="C3704" s="59" t="s">
        <v>7406</v>
      </c>
      <c r="D3704" s="59" t="s">
        <v>7407</v>
      </c>
      <c r="E3704" s="59">
        <v>5</v>
      </c>
      <c r="F3704" s="59" t="s">
        <v>9</v>
      </c>
    </row>
    <row r="3705" spans="1:6" x14ac:dyDescent="0.25">
      <c r="A3705" s="59" t="s">
        <v>7304</v>
      </c>
      <c r="B3705" s="59" t="s">
        <v>7305</v>
      </c>
      <c r="C3705" s="59" t="s">
        <v>7408</v>
      </c>
      <c r="D3705" s="59" t="s">
        <v>7409</v>
      </c>
      <c r="E3705" s="59">
        <v>6</v>
      </c>
      <c r="F3705" s="59" t="s">
        <v>20</v>
      </c>
    </row>
    <row r="3706" spans="1:6" x14ac:dyDescent="0.25">
      <c r="A3706" s="59" t="s">
        <v>7304</v>
      </c>
      <c r="B3706" s="59" t="s">
        <v>7305</v>
      </c>
      <c r="C3706" s="59" t="s">
        <v>7410</v>
      </c>
      <c r="D3706" s="59" t="s">
        <v>7411</v>
      </c>
      <c r="E3706" s="59">
        <v>6</v>
      </c>
      <c r="F3706" s="59" t="s">
        <v>20</v>
      </c>
    </row>
    <row r="3707" spans="1:6" x14ac:dyDescent="0.25">
      <c r="A3707" s="59" t="s">
        <v>7304</v>
      </c>
      <c r="B3707" s="59" t="s">
        <v>7305</v>
      </c>
      <c r="C3707" s="59" t="s">
        <v>7412</v>
      </c>
      <c r="D3707" s="59" t="s">
        <v>7413</v>
      </c>
      <c r="E3707" s="59">
        <v>4</v>
      </c>
      <c r="F3707" s="59" t="s">
        <v>20</v>
      </c>
    </row>
    <row r="3708" spans="1:6" x14ac:dyDescent="0.25">
      <c r="A3708" s="59" t="s">
        <v>7304</v>
      </c>
      <c r="B3708" s="59" t="s">
        <v>7305</v>
      </c>
      <c r="C3708" s="59" t="s">
        <v>7414</v>
      </c>
      <c r="D3708" s="59" t="s">
        <v>7415</v>
      </c>
      <c r="E3708" s="59">
        <v>4</v>
      </c>
      <c r="F3708" s="59" t="s">
        <v>9</v>
      </c>
    </row>
    <row r="3709" spans="1:6" x14ac:dyDescent="0.25">
      <c r="A3709" s="59" t="s">
        <v>7304</v>
      </c>
      <c r="B3709" s="59" t="s">
        <v>7305</v>
      </c>
      <c r="C3709" s="59" t="s">
        <v>7416</v>
      </c>
      <c r="D3709" s="59" t="s">
        <v>7417</v>
      </c>
      <c r="E3709" s="59">
        <v>5</v>
      </c>
      <c r="F3709" s="59" t="s">
        <v>20</v>
      </c>
    </row>
    <row r="3710" spans="1:6" x14ac:dyDescent="0.25">
      <c r="A3710" s="59" t="s">
        <v>7304</v>
      </c>
      <c r="B3710" s="59" t="s">
        <v>7305</v>
      </c>
      <c r="C3710" s="59" t="s">
        <v>7418</v>
      </c>
      <c r="D3710" s="59" t="s">
        <v>7419</v>
      </c>
      <c r="E3710" s="59">
        <v>5</v>
      </c>
      <c r="F3710" s="59" t="s">
        <v>20</v>
      </c>
    </row>
    <row r="3711" spans="1:6" x14ac:dyDescent="0.25">
      <c r="A3711" s="59" t="s">
        <v>7304</v>
      </c>
      <c r="B3711" s="59" t="s">
        <v>7305</v>
      </c>
      <c r="C3711" s="59" t="s">
        <v>7420</v>
      </c>
      <c r="D3711" s="59" t="s">
        <v>7421</v>
      </c>
      <c r="E3711" s="59">
        <v>5</v>
      </c>
      <c r="F3711" s="59" t="s">
        <v>20</v>
      </c>
    </row>
    <row r="3712" spans="1:6" x14ac:dyDescent="0.25">
      <c r="A3712" s="59" t="s">
        <v>7304</v>
      </c>
      <c r="B3712" s="59" t="s">
        <v>7305</v>
      </c>
      <c r="C3712" s="59" t="s">
        <v>7422</v>
      </c>
      <c r="D3712" s="59" t="s">
        <v>7423</v>
      </c>
      <c r="E3712" s="59">
        <v>4</v>
      </c>
      <c r="F3712" s="59" t="s">
        <v>20</v>
      </c>
    </row>
    <row r="3713" spans="1:6" x14ac:dyDescent="0.25">
      <c r="A3713" s="59" t="s">
        <v>7304</v>
      </c>
      <c r="B3713" s="59" t="s">
        <v>7305</v>
      </c>
      <c r="C3713" s="59" t="s">
        <v>7424</v>
      </c>
      <c r="D3713" s="59" t="s">
        <v>7425</v>
      </c>
      <c r="E3713" s="59">
        <v>3</v>
      </c>
      <c r="F3713" s="59" t="s">
        <v>9</v>
      </c>
    </row>
    <row r="3714" spans="1:6" x14ac:dyDescent="0.25">
      <c r="A3714" s="59" t="s">
        <v>7304</v>
      </c>
      <c r="B3714" s="59" t="s">
        <v>7305</v>
      </c>
      <c r="C3714" s="59" t="s">
        <v>7426</v>
      </c>
      <c r="D3714" s="59" t="s">
        <v>7427</v>
      </c>
      <c r="E3714" s="59">
        <v>4</v>
      </c>
      <c r="F3714" s="59" t="s">
        <v>20</v>
      </c>
    </row>
    <row r="3715" spans="1:6" x14ac:dyDescent="0.25">
      <c r="A3715" s="59" t="s">
        <v>7304</v>
      </c>
      <c r="B3715" s="59" t="s">
        <v>7305</v>
      </c>
      <c r="C3715" s="59" t="s">
        <v>7428</v>
      </c>
      <c r="D3715" s="59" t="s">
        <v>7429</v>
      </c>
      <c r="E3715" s="59">
        <v>4</v>
      </c>
      <c r="F3715" s="59" t="s">
        <v>20</v>
      </c>
    </row>
    <row r="3716" spans="1:6" x14ac:dyDescent="0.25">
      <c r="A3716" s="59" t="s">
        <v>7304</v>
      </c>
      <c r="B3716" s="59" t="s">
        <v>7305</v>
      </c>
      <c r="C3716" s="59" t="s">
        <v>7430</v>
      </c>
      <c r="D3716" s="59" t="s">
        <v>7431</v>
      </c>
      <c r="E3716" s="59">
        <v>4</v>
      </c>
      <c r="F3716" s="59" t="s">
        <v>20</v>
      </c>
    </row>
    <row r="3717" spans="1:6" x14ac:dyDescent="0.25">
      <c r="A3717" s="59" t="s">
        <v>7304</v>
      </c>
      <c r="B3717" s="59" t="s">
        <v>7305</v>
      </c>
      <c r="C3717" s="59" t="s">
        <v>7432</v>
      </c>
      <c r="D3717" s="59" t="s">
        <v>7433</v>
      </c>
      <c r="E3717" s="59">
        <v>4</v>
      </c>
      <c r="F3717" s="59" t="s">
        <v>20</v>
      </c>
    </row>
    <row r="3718" spans="1:6" x14ac:dyDescent="0.25">
      <c r="A3718" s="59" t="s">
        <v>7304</v>
      </c>
      <c r="B3718" s="59" t="s">
        <v>7305</v>
      </c>
      <c r="C3718" s="59" t="s">
        <v>7434</v>
      </c>
      <c r="D3718" s="59" t="s">
        <v>7435</v>
      </c>
      <c r="E3718" s="59">
        <v>4</v>
      </c>
      <c r="F3718" s="59" t="s">
        <v>20</v>
      </c>
    </row>
    <row r="3719" spans="1:6" x14ac:dyDescent="0.25">
      <c r="A3719" s="59" t="s">
        <v>7304</v>
      </c>
      <c r="B3719" s="59" t="s">
        <v>7305</v>
      </c>
      <c r="C3719" s="59" t="s">
        <v>7436</v>
      </c>
      <c r="D3719" s="59" t="s">
        <v>7437</v>
      </c>
      <c r="E3719" s="59">
        <v>3</v>
      </c>
      <c r="F3719" s="59" t="s">
        <v>9</v>
      </c>
    </row>
    <row r="3720" spans="1:6" x14ac:dyDescent="0.25">
      <c r="A3720" s="59" t="s">
        <v>7304</v>
      </c>
      <c r="B3720" s="59" t="s">
        <v>7305</v>
      </c>
      <c r="C3720" s="59" t="s">
        <v>7438</v>
      </c>
      <c r="D3720" s="59" t="s">
        <v>7439</v>
      </c>
      <c r="E3720" s="59">
        <v>4</v>
      </c>
      <c r="F3720" s="59" t="s">
        <v>20</v>
      </c>
    </row>
    <row r="3721" spans="1:6" x14ac:dyDescent="0.25">
      <c r="A3721" s="59" t="s">
        <v>7304</v>
      </c>
      <c r="B3721" s="59" t="s">
        <v>7305</v>
      </c>
      <c r="C3721" s="59" t="s">
        <v>7440</v>
      </c>
      <c r="D3721" s="59" t="s">
        <v>7441</v>
      </c>
      <c r="E3721" s="59">
        <v>4</v>
      </c>
      <c r="F3721" s="59" t="s">
        <v>20</v>
      </c>
    </row>
    <row r="3722" spans="1:6" x14ac:dyDescent="0.25">
      <c r="A3722" s="59" t="s">
        <v>7304</v>
      </c>
      <c r="B3722" s="59" t="s">
        <v>7305</v>
      </c>
      <c r="C3722" s="59" t="s">
        <v>7442</v>
      </c>
      <c r="D3722" s="59" t="s">
        <v>7443</v>
      </c>
      <c r="E3722" s="59">
        <v>4</v>
      </c>
      <c r="F3722" s="59" t="s">
        <v>20</v>
      </c>
    </row>
    <row r="3723" spans="1:6" x14ac:dyDescent="0.25">
      <c r="A3723" s="59" t="s">
        <v>7304</v>
      </c>
      <c r="B3723" s="59" t="s">
        <v>7305</v>
      </c>
      <c r="C3723" s="59" t="s">
        <v>7444</v>
      </c>
      <c r="D3723" s="59" t="s">
        <v>7445</v>
      </c>
      <c r="E3723" s="59">
        <v>4</v>
      </c>
      <c r="F3723" s="59" t="s">
        <v>20</v>
      </c>
    </row>
    <row r="3724" spans="1:6" x14ac:dyDescent="0.25">
      <c r="A3724" s="59" t="s">
        <v>7304</v>
      </c>
      <c r="B3724" s="59" t="s">
        <v>7305</v>
      </c>
      <c r="C3724" s="59" t="s">
        <v>7446</v>
      </c>
      <c r="D3724" s="59" t="s">
        <v>7437</v>
      </c>
      <c r="E3724" s="59">
        <v>4</v>
      </c>
      <c r="F3724" s="59" t="s">
        <v>20</v>
      </c>
    </row>
    <row r="3725" spans="1:6" x14ac:dyDescent="0.25">
      <c r="A3725" s="59" t="s">
        <v>7304</v>
      </c>
      <c r="B3725" s="59" t="s">
        <v>7305</v>
      </c>
      <c r="C3725" s="59" t="s">
        <v>7447</v>
      </c>
      <c r="D3725" s="59" t="s">
        <v>7448</v>
      </c>
      <c r="E3725" s="59">
        <v>3</v>
      </c>
      <c r="F3725" s="59" t="s">
        <v>20</v>
      </c>
    </row>
    <row r="3726" spans="1:6" x14ac:dyDescent="0.25">
      <c r="A3726" s="59" t="s">
        <v>7304</v>
      </c>
      <c r="B3726" s="59" t="s">
        <v>7305</v>
      </c>
      <c r="C3726" s="59" t="s">
        <v>7449</v>
      </c>
      <c r="D3726" s="59" t="s">
        <v>7450</v>
      </c>
      <c r="E3726" s="59">
        <v>2</v>
      </c>
      <c r="F3726" s="59" t="s">
        <v>9</v>
      </c>
    </row>
    <row r="3727" spans="1:6" x14ac:dyDescent="0.25">
      <c r="A3727" s="59" t="s">
        <v>7304</v>
      </c>
      <c r="B3727" s="59" t="s">
        <v>7305</v>
      </c>
      <c r="C3727" s="59" t="s">
        <v>7451</v>
      </c>
      <c r="D3727" s="59" t="s">
        <v>7452</v>
      </c>
      <c r="E3727" s="59">
        <v>3</v>
      </c>
      <c r="F3727" s="59" t="s">
        <v>9</v>
      </c>
    </row>
    <row r="3728" spans="1:6" x14ac:dyDescent="0.25">
      <c r="A3728" s="59" t="s">
        <v>7304</v>
      </c>
      <c r="B3728" s="59" t="s">
        <v>7305</v>
      </c>
      <c r="C3728" s="59" t="s">
        <v>7453</v>
      </c>
      <c r="D3728" s="59" t="s">
        <v>7454</v>
      </c>
      <c r="E3728" s="59">
        <v>4</v>
      </c>
      <c r="F3728" s="59" t="s">
        <v>9</v>
      </c>
    </row>
    <row r="3729" spans="1:6" x14ac:dyDescent="0.25">
      <c r="A3729" s="59" t="s">
        <v>7304</v>
      </c>
      <c r="B3729" s="59" t="s">
        <v>7305</v>
      </c>
      <c r="C3729" s="59" t="s">
        <v>7455</v>
      </c>
      <c r="D3729" s="59" t="s">
        <v>7456</v>
      </c>
      <c r="E3729" s="59">
        <v>5</v>
      </c>
      <c r="F3729" s="59" t="s">
        <v>20</v>
      </c>
    </row>
    <row r="3730" spans="1:6" x14ac:dyDescent="0.25">
      <c r="A3730" s="59" t="s">
        <v>7304</v>
      </c>
      <c r="B3730" s="59" t="s">
        <v>7305</v>
      </c>
      <c r="C3730" s="59" t="s">
        <v>7457</v>
      </c>
      <c r="D3730" s="59" t="s">
        <v>7458</v>
      </c>
      <c r="E3730" s="59">
        <v>5</v>
      </c>
      <c r="F3730" s="59" t="s">
        <v>20</v>
      </c>
    </row>
    <row r="3731" spans="1:6" x14ac:dyDescent="0.25">
      <c r="A3731" s="59" t="s">
        <v>7304</v>
      </c>
      <c r="B3731" s="59" t="s">
        <v>7305</v>
      </c>
      <c r="C3731" s="59" t="s">
        <v>7459</v>
      </c>
      <c r="D3731" s="59" t="s">
        <v>7460</v>
      </c>
      <c r="E3731" s="59">
        <v>5</v>
      </c>
      <c r="F3731" s="59" t="s">
        <v>20</v>
      </c>
    </row>
    <row r="3732" spans="1:6" x14ac:dyDescent="0.25">
      <c r="A3732" s="59" t="s">
        <v>7304</v>
      </c>
      <c r="B3732" s="59" t="s">
        <v>7305</v>
      </c>
      <c r="C3732" s="59" t="s">
        <v>7461</v>
      </c>
      <c r="D3732" s="59" t="s">
        <v>7462</v>
      </c>
      <c r="E3732" s="59">
        <v>4</v>
      </c>
      <c r="F3732" s="59" t="s">
        <v>20</v>
      </c>
    </row>
    <row r="3733" spans="1:6" x14ac:dyDescent="0.25">
      <c r="A3733" s="59" t="s">
        <v>7304</v>
      </c>
      <c r="B3733" s="59" t="s">
        <v>7305</v>
      </c>
      <c r="C3733" s="59" t="s">
        <v>7463</v>
      </c>
      <c r="D3733" s="59" t="s">
        <v>7464</v>
      </c>
      <c r="E3733" s="59">
        <v>4</v>
      </c>
      <c r="F3733" s="59" t="s">
        <v>20</v>
      </c>
    </row>
    <row r="3734" spans="1:6" x14ac:dyDescent="0.25">
      <c r="A3734" s="59" t="s">
        <v>7304</v>
      </c>
      <c r="B3734" s="59" t="s">
        <v>7305</v>
      </c>
      <c r="C3734" s="59" t="s">
        <v>7465</v>
      </c>
      <c r="D3734" s="59" t="s">
        <v>7466</v>
      </c>
      <c r="E3734" s="59">
        <v>4</v>
      </c>
      <c r="F3734" s="59" t="s">
        <v>9</v>
      </c>
    </row>
    <row r="3735" spans="1:6" x14ac:dyDescent="0.25">
      <c r="A3735" s="59" t="s">
        <v>7304</v>
      </c>
      <c r="B3735" s="59" t="s">
        <v>7305</v>
      </c>
      <c r="C3735" s="59" t="s">
        <v>7467</v>
      </c>
      <c r="D3735" s="59" t="s">
        <v>7468</v>
      </c>
      <c r="E3735" s="59">
        <v>5</v>
      </c>
      <c r="F3735" s="59" t="s">
        <v>20</v>
      </c>
    </row>
    <row r="3736" spans="1:6" x14ac:dyDescent="0.25">
      <c r="A3736" s="59" t="s">
        <v>7304</v>
      </c>
      <c r="B3736" s="59" t="s">
        <v>7305</v>
      </c>
      <c r="C3736" s="59" t="s">
        <v>7469</v>
      </c>
      <c r="D3736" s="59" t="s">
        <v>7470</v>
      </c>
      <c r="E3736" s="59">
        <v>5</v>
      </c>
      <c r="F3736" s="59" t="s">
        <v>20</v>
      </c>
    </row>
    <row r="3737" spans="1:6" x14ac:dyDescent="0.25">
      <c r="A3737" s="59" t="s">
        <v>7304</v>
      </c>
      <c r="B3737" s="59" t="s">
        <v>7305</v>
      </c>
      <c r="C3737" s="59" t="s">
        <v>7471</v>
      </c>
      <c r="D3737" s="59" t="s">
        <v>7472</v>
      </c>
      <c r="E3737" s="59">
        <v>4</v>
      </c>
      <c r="F3737" s="59" t="s">
        <v>20</v>
      </c>
    </row>
    <row r="3738" spans="1:6" x14ac:dyDescent="0.25">
      <c r="A3738" s="59" t="s">
        <v>7304</v>
      </c>
      <c r="B3738" s="59" t="s">
        <v>7305</v>
      </c>
      <c r="C3738" s="59" t="s">
        <v>7473</v>
      </c>
      <c r="D3738" s="59" t="s">
        <v>7474</v>
      </c>
      <c r="E3738" s="59">
        <v>4</v>
      </c>
      <c r="F3738" s="59" t="s">
        <v>20</v>
      </c>
    </row>
    <row r="3739" spans="1:6" x14ac:dyDescent="0.25">
      <c r="A3739" s="59" t="s">
        <v>7304</v>
      </c>
      <c r="B3739" s="59" t="s">
        <v>7305</v>
      </c>
      <c r="C3739" s="59" t="s">
        <v>7475</v>
      </c>
      <c r="D3739" s="59" t="s">
        <v>7476</v>
      </c>
      <c r="E3739" s="59">
        <v>4</v>
      </c>
      <c r="F3739" s="59" t="s">
        <v>20</v>
      </c>
    </row>
    <row r="3740" spans="1:6" x14ac:dyDescent="0.25">
      <c r="A3740" s="59" t="s">
        <v>7304</v>
      </c>
      <c r="B3740" s="59" t="s">
        <v>7305</v>
      </c>
      <c r="C3740" s="59" t="s">
        <v>7477</v>
      </c>
      <c r="D3740" s="59" t="s">
        <v>7478</v>
      </c>
      <c r="E3740" s="59">
        <v>4</v>
      </c>
      <c r="F3740" s="59" t="s">
        <v>20</v>
      </c>
    </row>
    <row r="3741" spans="1:6" x14ac:dyDescent="0.25">
      <c r="A3741" s="59" t="s">
        <v>7304</v>
      </c>
      <c r="B3741" s="59" t="s">
        <v>7305</v>
      </c>
      <c r="C3741" s="59" t="s">
        <v>7479</v>
      </c>
      <c r="D3741" s="59" t="s">
        <v>7480</v>
      </c>
      <c r="E3741" s="59">
        <v>4</v>
      </c>
      <c r="F3741" s="59" t="s">
        <v>20</v>
      </c>
    </row>
    <row r="3742" spans="1:6" x14ac:dyDescent="0.25">
      <c r="A3742" s="59" t="s">
        <v>7304</v>
      </c>
      <c r="B3742" s="59" t="s">
        <v>7305</v>
      </c>
      <c r="C3742" s="59" t="s">
        <v>7481</v>
      </c>
      <c r="D3742" s="59" t="s">
        <v>7482</v>
      </c>
      <c r="E3742" s="59">
        <v>3</v>
      </c>
      <c r="F3742" s="59" t="s">
        <v>9</v>
      </c>
    </row>
    <row r="3743" spans="1:6" x14ac:dyDescent="0.25">
      <c r="A3743" s="59" t="s">
        <v>7304</v>
      </c>
      <c r="B3743" s="59" t="s">
        <v>7305</v>
      </c>
      <c r="C3743" s="59" t="s">
        <v>7483</v>
      </c>
      <c r="D3743" s="59" t="s">
        <v>7484</v>
      </c>
      <c r="E3743" s="59">
        <v>4</v>
      </c>
      <c r="F3743" s="59" t="s">
        <v>20</v>
      </c>
    </row>
    <row r="3744" spans="1:6" x14ac:dyDescent="0.25">
      <c r="A3744" s="59" t="s">
        <v>7304</v>
      </c>
      <c r="B3744" s="59" t="s">
        <v>7305</v>
      </c>
      <c r="C3744" s="59" t="s">
        <v>7485</v>
      </c>
      <c r="D3744" s="59" t="s">
        <v>7486</v>
      </c>
      <c r="E3744" s="59">
        <v>4</v>
      </c>
      <c r="F3744" s="59" t="s">
        <v>20</v>
      </c>
    </row>
    <row r="3745" spans="1:6" x14ac:dyDescent="0.25">
      <c r="A3745" s="59" t="s">
        <v>7304</v>
      </c>
      <c r="B3745" s="59" t="s">
        <v>7305</v>
      </c>
      <c r="C3745" s="59" t="s">
        <v>7487</v>
      </c>
      <c r="D3745" s="59" t="s">
        <v>7488</v>
      </c>
      <c r="E3745" s="59">
        <v>4</v>
      </c>
      <c r="F3745" s="59" t="s">
        <v>20</v>
      </c>
    </row>
    <row r="3746" spans="1:6" x14ac:dyDescent="0.25">
      <c r="A3746" s="59" t="s">
        <v>7304</v>
      </c>
      <c r="B3746" s="59" t="s">
        <v>7305</v>
      </c>
      <c r="C3746" s="59" t="s">
        <v>7489</v>
      </c>
      <c r="D3746" s="59" t="s">
        <v>7490</v>
      </c>
      <c r="E3746" s="59">
        <v>3</v>
      </c>
      <c r="F3746" s="59" t="s">
        <v>9</v>
      </c>
    </row>
    <row r="3747" spans="1:6" x14ac:dyDescent="0.25">
      <c r="A3747" s="59" t="s">
        <v>7304</v>
      </c>
      <c r="B3747" s="59" t="s">
        <v>7305</v>
      </c>
      <c r="C3747" s="59" t="s">
        <v>7491</v>
      </c>
      <c r="D3747" s="59" t="s">
        <v>7492</v>
      </c>
      <c r="E3747" s="59">
        <v>4</v>
      </c>
      <c r="F3747" s="59" t="s">
        <v>20</v>
      </c>
    </row>
    <row r="3748" spans="1:6" x14ac:dyDescent="0.25">
      <c r="A3748" s="59" t="s">
        <v>7304</v>
      </c>
      <c r="B3748" s="59" t="s">
        <v>7305</v>
      </c>
      <c r="C3748" s="59" t="s">
        <v>7493</v>
      </c>
      <c r="D3748" s="59" t="s">
        <v>7494</v>
      </c>
      <c r="E3748" s="59">
        <v>4</v>
      </c>
      <c r="F3748" s="59" t="s">
        <v>20</v>
      </c>
    </row>
    <row r="3749" spans="1:6" x14ac:dyDescent="0.25">
      <c r="A3749" s="59" t="s">
        <v>7304</v>
      </c>
      <c r="B3749" s="59" t="s">
        <v>7305</v>
      </c>
      <c r="C3749" s="59" t="s">
        <v>7495</v>
      </c>
      <c r="D3749" s="59" t="s">
        <v>7496</v>
      </c>
      <c r="E3749" s="59">
        <v>4</v>
      </c>
      <c r="F3749" s="59" t="s">
        <v>20</v>
      </c>
    </row>
    <row r="3750" spans="1:6" x14ac:dyDescent="0.25">
      <c r="A3750" s="59" t="s">
        <v>7304</v>
      </c>
      <c r="B3750" s="59" t="s">
        <v>7305</v>
      </c>
      <c r="C3750" s="59" t="s">
        <v>7497</v>
      </c>
      <c r="D3750" s="59" t="s">
        <v>7498</v>
      </c>
      <c r="E3750" s="59">
        <v>3</v>
      </c>
      <c r="F3750" s="59" t="s">
        <v>9</v>
      </c>
    </row>
    <row r="3751" spans="1:6" x14ac:dyDescent="0.25">
      <c r="A3751" s="59" t="s">
        <v>7304</v>
      </c>
      <c r="B3751" s="59" t="s">
        <v>7305</v>
      </c>
      <c r="C3751" s="59" t="s">
        <v>7499</v>
      </c>
      <c r="D3751" s="59" t="s">
        <v>7500</v>
      </c>
      <c r="E3751" s="59">
        <v>4</v>
      </c>
      <c r="F3751" s="59" t="s">
        <v>20</v>
      </c>
    </row>
    <row r="3752" spans="1:6" x14ac:dyDescent="0.25">
      <c r="A3752" s="59" t="s">
        <v>7304</v>
      </c>
      <c r="B3752" s="59" t="s">
        <v>7305</v>
      </c>
      <c r="C3752" s="59" t="s">
        <v>7501</v>
      </c>
      <c r="D3752" s="59" t="s">
        <v>7502</v>
      </c>
      <c r="E3752" s="59">
        <v>4</v>
      </c>
      <c r="F3752" s="59" t="s">
        <v>20</v>
      </c>
    </row>
    <row r="3753" spans="1:6" x14ac:dyDescent="0.25">
      <c r="A3753" s="59" t="s">
        <v>7304</v>
      </c>
      <c r="B3753" s="59" t="s">
        <v>7305</v>
      </c>
      <c r="C3753" s="59" t="s">
        <v>7503</v>
      </c>
      <c r="D3753" s="59" t="s">
        <v>7504</v>
      </c>
      <c r="E3753" s="59">
        <v>4</v>
      </c>
      <c r="F3753" s="59" t="s">
        <v>20</v>
      </c>
    </row>
    <row r="3754" spans="1:6" x14ac:dyDescent="0.25">
      <c r="A3754" s="59" t="s">
        <v>7304</v>
      </c>
      <c r="B3754" s="59" t="s">
        <v>7305</v>
      </c>
      <c r="C3754" s="59" t="s">
        <v>7505</v>
      </c>
      <c r="D3754" s="59" t="s">
        <v>7506</v>
      </c>
      <c r="E3754" s="59">
        <v>4</v>
      </c>
      <c r="F3754" s="59" t="s">
        <v>20</v>
      </c>
    </row>
    <row r="3755" spans="1:6" x14ac:dyDescent="0.25">
      <c r="A3755" s="59" t="s">
        <v>7304</v>
      </c>
      <c r="B3755" s="59" t="s">
        <v>7305</v>
      </c>
      <c r="C3755" s="59" t="s">
        <v>7507</v>
      </c>
      <c r="D3755" s="59" t="s">
        <v>7508</v>
      </c>
      <c r="E3755" s="59">
        <v>2</v>
      </c>
      <c r="F3755" s="59" t="s">
        <v>9</v>
      </c>
    </row>
    <row r="3756" spans="1:6" x14ac:dyDescent="0.25">
      <c r="A3756" s="59" t="s">
        <v>7304</v>
      </c>
      <c r="B3756" s="59" t="s">
        <v>7305</v>
      </c>
      <c r="C3756" s="59" t="s">
        <v>7509</v>
      </c>
      <c r="D3756" s="59" t="s">
        <v>7510</v>
      </c>
      <c r="E3756" s="59">
        <v>3</v>
      </c>
      <c r="F3756" s="59" t="s">
        <v>9</v>
      </c>
    </row>
    <row r="3757" spans="1:6" x14ac:dyDescent="0.25">
      <c r="A3757" s="59" t="s">
        <v>7304</v>
      </c>
      <c r="B3757" s="59" t="s">
        <v>7305</v>
      </c>
      <c r="C3757" s="59" t="s">
        <v>7511</v>
      </c>
      <c r="D3757" s="59" t="s">
        <v>7512</v>
      </c>
      <c r="E3757" s="59">
        <v>4</v>
      </c>
      <c r="F3757" s="59" t="s">
        <v>9</v>
      </c>
    </row>
    <row r="3758" spans="1:6" x14ac:dyDescent="0.25">
      <c r="A3758" s="59" t="s">
        <v>7304</v>
      </c>
      <c r="B3758" s="59" t="s">
        <v>7305</v>
      </c>
      <c r="C3758" s="59" t="s">
        <v>7513</v>
      </c>
      <c r="D3758" s="59" t="s">
        <v>7514</v>
      </c>
      <c r="E3758" s="59">
        <v>5</v>
      </c>
      <c r="F3758" s="59" t="s">
        <v>20</v>
      </c>
    </row>
    <row r="3759" spans="1:6" x14ac:dyDescent="0.25">
      <c r="A3759" s="59" t="s">
        <v>7304</v>
      </c>
      <c r="B3759" s="59" t="s">
        <v>7305</v>
      </c>
      <c r="C3759" s="59" t="s">
        <v>7515</v>
      </c>
      <c r="D3759" s="59" t="s">
        <v>7516</v>
      </c>
      <c r="E3759" s="59">
        <v>5</v>
      </c>
      <c r="F3759" s="59" t="s">
        <v>9</v>
      </c>
    </row>
    <row r="3760" spans="1:6" x14ac:dyDescent="0.25">
      <c r="A3760" s="59" t="s">
        <v>7304</v>
      </c>
      <c r="B3760" s="59" t="s">
        <v>7305</v>
      </c>
      <c r="C3760" s="59" t="s">
        <v>7517</v>
      </c>
      <c r="D3760" s="59" t="s">
        <v>7518</v>
      </c>
      <c r="E3760" s="59">
        <v>6</v>
      </c>
      <c r="F3760" s="59" t="s">
        <v>20</v>
      </c>
    </row>
    <row r="3761" spans="1:6" x14ac:dyDescent="0.25">
      <c r="A3761" s="59" t="s">
        <v>7304</v>
      </c>
      <c r="B3761" s="59" t="s">
        <v>7305</v>
      </c>
      <c r="C3761" s="59" t="s">
        <v>7519</v>
      </c>
      <c r="D3761" s="59" t="s">
        <v>7520</v>
      </c>
      <c r="E3761" s="59">
        <v>6</v>
      </c>
      <c r="F3761" s="59" t="s">
        <v>20</v>
      </c>
    </row>
    <row r="3762" spans="1:6" x14ac:dyDescent="0.25">
      <c r="A3762" s="59" t="s">
        <v>7304</v>
      </c>
      <c r="B3762" s="59" t="s">
        <v>7305</v>
      </c>
      <c r="C3762" s="59" t="s">
        <v>7521</v>
      </c>
      <c r="D3762" s="59" t="s">
        <v>7522</v>
      </c>
      <c r="E3762" s="59">
        <v>5</v>
      </c>
      <c r="F3762" s="59" t="s">
        <v>9</v>
      </c>
    </row>
    <row r="3763" spans="1:6" x14ac:dyDescent="0.25">
      <c r="A3763" s="59" t="s">
        <v>7304</v>
      </c>
      <c r="B3763" s="59" t="s">
        <v>7305</v>
      </c>
      <c r="C3763" s="59" t="s">
        <v>7523</v>
      </c>
      <c r="D3763" s="59" t="s">
        <v>7524</v>
      </c>
      <c r="E3763" s="59">
        <v>6</v>
      </c>
      <c r="F3763" s="59" t="s">
        <v>20</v>
      </c>
    </row>
    <row r="3764" spans="1:6" x14ac:dyDescent="0.25">
      <c r="A3764" s="59" t="s">
        <v>7304</v>
      </c>
      <c r="B3764" s="59" t="s">
        <v>7305</v>
      </c>
      <c r="C3764" s="59" t="s">
        <v>7525</v>
      </c>
      <c r="D3764" s="59" t="s">
        <v>7526</v>
      </c>
      <c r="E3764" s="59">
        <v>6</v>
      </c>
      <c r="F3764" s="59" t="s">
        <v>20</v>
      </c>
    </row>
    <row r="3765" spans="1:6" x14ac:dyDescent="0.25">
      <c r="A3765" s="59" t="s">
        <v>7304</v>
      </c>
      <c r="B3765" s="59" t="s">
        <v>7305</v>
      </c>
      <c r="C3765" s="59" t="s">
        <v>7527</v>
      </c>
      <c r="D3765" s="59" t="s">
        <v>7528</v>
      </c>
      <c r="E3765" s="59">
        <v>5</v>
      </c>
      <c r="F3765" s="59" t="s">
        <v>20</v>
      </c>
    </row>
    <row r="3766" spans="1:6" x14ac:dyDescent="0.25">
      <c r="A3766" s="59" t="s">
        <v>7304</v>
      </c>
      <c r="B3766" s="59" t="s">
        <v>7305</v>
      </c>
      <c r="C3766" s="59" t="s">
        <v>7529</v>
      </c>
      <c r="D3766" s="59" t="s">
        <v>7530</v>
      </c>
      <c r="E3766" s="59">
        <v>5</v>
      </c>
      <c r="F3766" s="59" t="s">
        <v>20</v>
      </c>
    </row>
    <row r="3767" spans="1:6" x14ac:dyDescent="0.25">
      <c r="A3767" s="59" t="s">
        <v>7304</v>
      </c>
      <c r="B3767" s="59" t="s">
        <v>7305</v>
      </c>
      <c r="C3767" s="59" t="s">
        <v>7531</v>
      </c>
      <c r="D3767" s="59" t="s">
        <v>7532</v>
      </c>
      <c r="E3767" s="59">
        <v>4</v>
      </c>
      <c r="F3767" s="59" t="s">
        <v>9</v>
      </c>
    </row>
    <row r="3768" spans="1:6" x14ac:dyDescent="0.25">
      <c r="A3768" s="59" t="s">
        <v>7304</v>
      </c>
      <c r="B3768" s="59" t="s">
        <v>7305</v>
      </c>
      <c r="C3768" s="59" t="s">
        <v>7533</v>
      </c>
      <c r="D3768" s="59" t="s">
        <v>7534</v>
      </c>
      <c r="E3768" s="59">
        <v>5</v>
      </c>
      <c r="F3768" s="59" t="s">
        <v>20</v>
      </c>
    </row>
    <row r="3769" spans="1:6" x14ac:dyDescent="0.25">
      <c r="A3769" s="59" t="s">
        <v>7304</v>
      </c>
      <c r="B3769" s="59" t="s">
        <v>7305</v>
      </c>
      <c r="C3769" s="59" t="s">
        <v>7535</v>
      </c>
      <c r="D3769" s="59" t="s">
        <v>7536</v>
      </c>
      <c r="E3769" s="59">
        <v>5</v>
      </c>
      <c r="F3769" s="59" t="s">
        <v>20</v>
      </c>
    </row>
    <row r="3770" spans="1:6" x14ac:dyDescent="0.25">
      <c r="A3770" s="59" t="s">
        <v>7304</v>
      </c>
      <c r="B3770" s="59" t="s">
        <v>7305</v>
      </c>
      <c r="C3770" s="59" t="s">
        <v>7537</v>
      </c>
      <c r="D3770" s="59" t="s">
        <v>7538</v>
      </c>
      <c r="E3770" s="59">
        <v>5</v>
      </c>
      <c r="F3770" s="59" t="s">
        <v>9</v>
      </c>
    </row>
    <row r="3771" spans="1:6" x14ac:dyDescent="0.25">
      <c r="A3771" s="59" t="s">
        <v>7304</v>
      </c>
      <c r="B3771" s="59" t="s">
        <v>7305</v>
      </c>
      <c r="C3771" s="59" t="s">
        <v>7539</v>
      </c>
      <c r="D3771" s="59" t="s">
        <v>7540</v>
      </c>
      <c r="E3771" s="59">
        <v>6</v>
      </c>
      <c r="F3771" s="59" t="s">
        <v>20</v>
      </c>
    </row>
    <row r="3772" spans="1:6" x14ac:dyDescent="0.25">
      <c r="A3772" s="59" t="s">
        <v>7304</v>
      </c>
      <c r="B3772" s="59" t="s">
        <v>7305</v>
      </c>
      <c r="C3772" s="59" t="s">
        <v>7541</v>
      </c>
      <c r="D3772" s="59" t="s">
        <v>7542</v>
      </c>
      <c r="E3772" s="59">
        <v>6</v>
      </c>
      <c r="F3772" s="59" t="s">
        <v>20</v>
      </c>
    </row>
    <row r="3773" spans="1:6" x14ac:dyDescent="0.25">
      <c r="A3773" s="59" t="s">
        <v>7304</v>
      </c>
      <c r="B3773" s="59" t="s">
        <v>7305</v>
      </c>
      <c r="C3773" s="59" t="s">
        <v>7543</v>
      </c>
      <c r="D3773" s="59" t="s">
        <v>7544</v>
      </c>
      <c r="E3773" s="59">
        <v>5</v>
      </c>
      <c r="F3773" s="59" t="s">
        <v>20</v>
      </c>
    </row>
    <row r="3774" spans="1:6" x14ac:dyDescent="0.25">
      <c r="A3774" s="59" t="s">
        <v>7304</v>
      </c>
      <c r="B3774" s="59" t="s">
        <v>7305</v>
      </c>
      <c r="C3774" s="59" t="s">
        <v>7545</v>
      </c>
      <c r="D3774" s="59" t="s">
        <v>7546</v>
      </c>
      <c r="E3774" s="59">
        <v>5</v>
      </c>
      <c r="F3774" s="59" t="s">
        <v>20</v>
      </c>
    </row>
    <row r="3775" spans="1:6" x14ac:dyDescent="0.25">
      <c r="A3775" s="59" t="s">
        <v>7304</v>
      </c>
      <c r="B3775" s="59" t="s">
        <v>7305</v>
      </c>
      <c r="C3775" s="59" t="s">
        <v>7547</v>
      </c>
      <c r="D3775" s="59" t="s">
        <v>7548</v>
      </c>
      <c r="E3775" s="59">
        <v>5</v>
      </c>
      <c r="F3775" s="59" t="s">
        <v>20</v>
      </c>
    </row>
    <row r="3776" spans="1:6" x14ac:dyDescent="0.25">
      <c r="A3776" s="59" t="s">
        <v>7304</v>
      </c>
      <c r="B3776" s="59" t="s">
        <v>7305</v>
      </c>
      <c r="C3776" s="59" t="s">
        <v>7549</v>
      </c>
      <c r="D3776" s="59" t="s">
        <v>7550</v>
      </c>
      <c r="E3776" s="59">
        <v>5</v>
      </c>
      <c r="F3776" s="59" t="s">
        <v>20</v>
      </c>
    </row>
    <row r="3777" spans="1:6" x14ac:dyDescent="0.25">
      <c r="A3777" s="59" t="s">
        <v>7304</v>
      </c>
      <c r="B3777" s="59" t="s">
        <v>7305</v>
      </c>
      <c r="C3777" s="59" t="s">
        <v>7551</v>
      </c>
      <c r="D3777" s="59" t="s">
        <v>7552</v>
      </c>
      <c r="E3777" s="59">
        <v>5</v>
      </c>
      <c r="F3777" s="59" t="s">
        <v>20</v>
      </c>
    </row>
    <row r="3778" spans="1:6" x14ac:dyDescent="0.25">
      <c r="A3778" s="59" t="s">
        <v>7304</v>
      </c>
      <c r="B3778" s="59" t="s">
        <v>7305</v>
      </c>
      <c r="C3778" s="59" t="s">
        <v>7553</v>
      </c>
      <c r="D3778" s="59" t="s">
        <v>7554</v>
      </c>
      <c r="E3778" s="59">
        <v>5</v>
      </c>
      <c r="F3778" s="59" t="s">
        <v>20</v>
      </c>
    </row>
    <row r="3779" spans="1:6" x14ac:dyDescent="0.25">
      <c r="A3779" s="59" t="s">
        <v>7304</v>
      </c>
      <c r="B3779" s="59" t="s">
        <v>7305</v>
      </c>
      <c r="C3779" s="59" t="s">
        <v>7555</v>
      </c>
      <c r="D3779" s="59" t="s">
        <v>7556</v>
      </c>
      <c r="E3779" s="59">
        <v>4</v>
      </c>
      <c r="F3779" s="59" t="s">
        <v>9</v>
      </c>
    </row>
    <row r="3780" spans="1:6" x14ac:dyDescent="0.25">
      <c r="A3780" s="59" t="s">
        <v>7304</v>
      </c>
      <c r="B3780" s="59" t="s">
        <v>7305</v>
      </c>
      <c r="C3780" s="59" t="s">
        <v>7557</v>
      </c>
      <c r="D3780" s="59" t="s">
        <v>7558</v>
      </c>
      <c r="E3780" s="59">
        <v>5</v>
      </c>
      <c r="F3780" s="59" t="s">
        <v>20</v>
      </c>
    </row>
    <row r="3781" spans="1:6" x14ac:dyDescent="0.25">
      <c r="A3781" s="59" t="s">
        <v>7304</v>
      </c>
      <c r="B3781" s="59" t="s">
        <v>7305</v>
      </c>
      <c r="C3781" s="59" t="s">
        <v>7559</v>
      </c>
      <c r="D3781" s="59" t="s">
        <v>7560</v>
      </c>
      <c r="E3781" s="59">
        <v>5</v>
      </c>
      <c r="F3781" s="59" t="s">
        <v>20</v>
      </c>
    </row>
    <row r="3782" spans="1:6" x14ac:dyDescent="0.25">
      <c r="A3782" s="59" t="s">
        <v>7304</v>
      </c>
      <c r="B3782" s="59" t="s">
        <v>7305</v>
      </c>
      <c r="C3782" s="59" t="s">
        <v>7561</v>
      </c>
      <c r="D3782" s="59" t="s">
        <v>7562</v>
      </c>
      <c r="E3782" s="59">
        <v>5</v>
      </c>
      <c r="F3782" s="59" t="s">
        <v>20</v>
      </c>
    </row>
    <row r="3783" spans="1:6" x14ac:dyDescent="0.25">
      <c r="A3783" s="59" t="s">
        <v>7304</v>
      </c>
      <c r="B3783" s="59" t="s">
        <v>7305</v>
      </c>
      <c r="C3783" s="59" t="s">
        <v>7563</v>
      </c>
      <c r="D3783" s="59" t="s">
        <v>7564</v>
      </c>
      <c r="E3783" s="59">
        <v>5</v>
      </c>
      <c r="F3783" s="59" t="s">
        <v>20</v>
      </c>
    </row>
    <row r="3784" spans="1:6" x14ac:dyDescent="0.25">
      <c r="A3784" s="59" t="s">
        <v>7304</v>
      </c>
      <c r="B3784" s="59" t="s">
        <v>7305</v>
      </c>
      <c r="C3784" s="59" t="s">
        <v>7565</v>
      </c>
      <c r="D3784" s="59" t="s">
        <v>7566</v>
      </c>
      <c r="E3784" s="59">
        <v>5</v>
      </c>
      <c r="F3784" s="59" t="s">
        <v>20</v>
      </c>
    </row>
    <row r="3785" spans="1:6" x14ac:dyDescent="0.25">
      <c r="A3785" s="59" t="s">
        <v>7304</v>
      </c>
      <c r="B3785" s="59" t="s">
        <v>7305</v>
      </c>
      <c r="C3785" s="59" t="s">
        <v>7567</v>
      </c>
      <c r="D3785" s="59" t="s">
        <v>7568</v>
      </c>
      <c r="E3785" s="59">
        <v>5</v>
      </c>
      <c r="F3785" s="59" t="s">
        <v>20</v>
      </c>
    </row>
    <row r="3786" spans="1:6" x14ac:dyDescent="0.25">
      <c r="A3786" s="59" t="s">
        <v>7304</v>
      </c>
      <c r="B3786" s="59" t="s">
        <v>7305</v>
      </c>
      <c r="C3786" s="59" t="s">
        <v>7569</v>
      </c>
      <c r="D3786" s="59" t="s">
        <v>7570</v>
      </c>
      <c r="E3786" s="59">
        <v>4</v>
      </c>
      <c r="F3786" s="59" t="s">
        <v>20</v>
      </c>
    </row>
    <row r="3787" spans="1:6" x14ac:dyDescent="0.25">
      <c r="A3787" s="59" t="s">
        <v>7304</v>
      </c>
      <c r="B3787" s="59" t="s">
        <v>7305</v>
      </c>
      <c r="C3787" s="59" t="s">
        <v>7571</v>
      </c>
      <c r="D3787" s="59" t="s">
        <v>7572</v>
      </c>
      <c r="E3787" s="59">
        <v>4</v>
      </c>
      <c r="F3787" s="59" t="s">
        <v>20</v>
      </c>
    </row>
    <row r="3788" spans="1:6" x14ac:dyDescent="0.25">
      <c r="A3788" s="59" t="s">
        <v>7304</v>
      </c>
      <c r="B3788" s="59" t="s">
        <v>7305</v>
      </c>
      <c r="C3788" s="59" t="s">
        <v>7573</v>
      </c>
      <c r="D3788" s="59" t="s">
        <v>7574</v>
      </c>
      <c r="E3788" s="59">
        <v>3</v>
      </c>
      <c r="F3788" s="59" t="s">
        <v>9</v>
      </c>
    </row>
    <row r="3789" spans="1:6" x14ac:dyDescent="0.25">
      <c r="A3789" s="59" t="s">
        <v>7304</v>
      </c>
      <c r="B3789" s="59" t="s">
        <v>7305</v>
      </c>
      <c r="C3789" s="59" t="s">
        <v>7575</v>
      </c>
      <c r="D3789" s="59" t="s">
        <v>7576</v>
      </c>
      <c r="E3789" s="59">
        <v>4</v>
      </c>
      <c r="F3789" s="59" t="s">
        <v>9</v>
      </c>
    </row>
    <row r="3790" spans="1:6" x14ac:dyDescent="0.25">
      <c r="A3790" s="59" t="s">
        <v>7304</v>
      </c>
      <c r="B3790" s="59" t="s">
        <v>7305</v>
      </c>
      <c r="C3790" s="59" t="s">
        <v>7577</v>
      </c>
      <c r="D3790" s="59" t="s">
        <v>7578</v>
      </c>
      <c r="E3790" s="59">
        <v>5</v>
      </c>
      <c r="F3790" s="59" t="s">
        <v>20</v>
      </c>
    </row>
    <row r="3791" spans="1:6" x14ac:dyDescent="0.25">
      <c r="A3791" s="59" t="s">
        <v>7304</v>
      </c>
      <c r="B3791" s="59" t="s">
        <v>7305</v>
      </c>
      <c r="C3791" s="59" t="s">
        <v>7579</v>
      </c>
      <c r="D3791" s="59" t="s">
        <v>7580</v>
      </c>
      <c r="E3791" s="59">
        <v>5</v>
      </c>
      <c r="F3791" s="59" t="s">
        <v>20</v>
      </c>
    </row>
    <row r="3792" spans="1:6" x14ac:dyDescent="0.25">
      <c r="A3792" s="59" t="s">
        <v>7304</v>
      </c>
      <c r="B3792" s="59" t="s">
        <v>7305</v>
      </c>
      <c r="C3792" s="59" t="s">
        <v>7581</v>
      </c>
      <c r="D3792" s="59" t="s">
        <v>7582</v>
      </c>
      <c r="E3792" s="59">
        <v>5</v>
      </c>
      <c r="F3792" s="59" t="s">
        <v>20</v>
      </c>
    </row>
    <row r="3793" spans="1:6" x14ac:dyDescent="0.25">
      <c r="A3793" s="59" t="s">
        <v>7304</v>
      </c>
      <c r="B3793" s="59" t="s">
        <v>7305</v>
      </c>
      <c r="C3793" s="59" t="s">
        <v>7583</v>
      </c>
      <c r="D3793" s="59" t="s">
        <v>7584</v>
      </c>
      <c r="E3793" s="59">
        <v>4</v>
      </c>
      <c r="F3793" s="59" t="s">
        <v>9</v>
      </c>
    </row>
    <row r="3794" spans="1:6" x14ac:dyDescent="0.25">
      <c r="A3794" s="59" t="s">
        <v>7304</v>
      </c>
      <c r="B3794" s="59" t="s">
        <v>7305</v>
      </c>
      <c r="C3794" s="59" t="s">
        <v>7585</v>
      </c>
      <c r="D3794" s="59" t="s">
        <v>7586</v>
      </c>
      <c r="E3794" s="59">
        <v>5</v>
      </c>
      <c r="F3794" s="59" t="s">
        <v>20</v>
      </c>
    </row>
    <row r="3795" spans="1:6" x14ac:dyDescent="0.25">
      <c r="A3795" s="59" t="s">
        <v>7304</v>
      </c>
      <c r="B3795" s="59" t="s">
        <v>7305</v>
      </c>
      <c r="C3795" s="59" t="s">
        <v>7587</v>
      </c>
      <c r="D3795" s="59" t="s">
        <v>7588</v>
      </c>
      <c r="E3795" s="59">
        <v>5</v>
      </c>
      <c r="F3795" s="59" t="s">
        <v>20</v>
      </c>
    </row>
    <row r="3796" spans="1:6" x14ac:dyDescent="0.25">
      <c r="A3796" s="59" t="s">
        <v>7304</v>
      </c>
      <c r="B3796" s="59" t="s">
        <v>7305</v>
      </c>
      <c r="C3796" s="59" t="s">
        <v>7589</v>
      </c>
      <c r="D3796" s="59" t="s">
        <v>7590</v>
      </c>
      <c r="E3796" s="59">
        <v>4</v>
      </c>
      <c r="F3796" s="59" t="s">
        <v>20</v>
      </c>
    </row>
    <row r="3797" spans="1:6" x14ac:dyDescent="0.25">
      <c r="A3797" s="59" t="s">
        <v>7304</v>
      </c>
      <c r="B3797" s="59" t="s">
        <v>7305</v>
      </c>
      <c r="C3797" s="59" t="s">
        <v>7591</v>
      </c>
      <c r="D3797" s="59" t="s">
        <v>7592</v>
      </c>
      <c r="E3797" s="59">
        <v>4</v>
      </c>
      <c r="F3797" s="59" t="s">
        <v>20</v>
      </c>
    </row>
    <row r="3798" spans="1:6" x14ac:dyDescent="0.25">
      <c r="A3798" s="59" t="s">
        <v>7304</v>
      </c>
      <c r="B3798" s="59" t="s">
        <v>7305</v>
      </c>
      <c r="C3798" s="59" t="s">
        <v>7593</v>
      </c>
      <c r="D3798" s="59" t="s">
        <v>7594</v>
      </c>
      <c r="E3798" s="59">
        <v>2</v>
      </c>
      <c r="F3798" s="59" t="s">
        <v>9</v>
      </c>
    </row>
    <row r="3799" spans="1:6" x14ac:dyDescent="0.25">
      <c r="A3799" s="59" t="s">
        <v>7304</v>
      </c>
      <c r="B3799" s="59" t="s">
        <v>7305</v>
      </c>
      <c r="C3799" s="59" t="s">
        <v>7595</v>
      </c>
      <c r="D3799" s="59" t="s">
        <v>7596</v>
      </c>
      <c r="E3799" s="59">
        <v>3</v>
      </c>
      <c r="F3799" s="59" t="s">
        <v>9</v>
      </c>
    </row>
    <row r="3800" spans="1:6" x14ac:dyDescent="0.25">
      <c r="A3800" s="59" t="s">
        <v>7304</v>
      </c>
      <c r="B3800" s="59" t="s">
        <v>7305</v>
      </c>
      <c r="C3800" s="59" t="s">
        <v>7597</v>
      </c>
      <c r="D3800" s="59" t="s">
        <v>7598</v>
      </c>
      <c r="E3800" s="59">
        <v>4</v>
      </c>
      <c r="F3800" s="59" t="s">
        <v>20</v>
      </c>
    </row>
    <row r="3801" spans="1:6" x14ac:dyDescent="0.25">
      <c r="A3801" s="59" t="s">
        <v>7304</v>
      </c>
      <c r="B3801" s="59" t="s">
        <v>7305</v>
      </c>
      <c r="C3801" s="59" t="s">
        <v>7599</v>
      </c>
      <c r="D3801" s="59" t="s">
        <v>7600</v>
      </c>
      <c r="E3801" s="59">
        <v>4</v>
      </c>
      <c r="F3801" s="59" t="s">
        <v>20</v>
      </c>
    </row>
    <row r="3802" spans="1:6" x14ac:dyDescent="0.25">
      <c r="A3802" s="59" t="s">
        <v>7304</v>
      </c>
      <c r="B3802" s="59" t="s">
        <v>7305</v>
      </c>
      <c r="C3802" s="59" t="s">
        <v>7601</v>
      </c>
      <c r="D3802" s="59" t="s">
        <v>7602</v>
      </c>
      <c r="E3802" s="59">
        <v>4</v>
      </c>
      <c r="F3802" s="59" t="s">
        <v>20</v>
      </c>
    </row>
    <row r="3803" spans="1:6" x14ac:dyDescent="0.25">
      <c r="A3803" s="59" t="s">
        <v>7304</v>
      </c>
      <c r="B3803" s="59" t="s">
        <v>7305</v>
      </c>
      <c r="C3803" s="59" t="s">
        <v>7603</v>
      </c>
      <c r="D3803" s="59" t="s">
        <v>7604</v>
      </c>
      <c r="E3803" s="59">
        <v>3</v>
      </c>
      <c r="F3803" s="59" t="s">
        <v>9</v>
      </c>
    </row>
    <row r="3804" spans="1:6" x14ac:dyDescent="0.25">
      <c r="A3804" s="59" t="s">
        <v>7304</v>
      </c>
      <c r="B3804" s="59" t="s">
        <v>7305</v>
      </c>
      <c r="C3804" s="59" t="s">
        <v>7605</v>
      </c>
      <c r="D3804" s="59" t="s">
        <v>7606</v>
      </c>
      <c r="E3804" s="59">
        <v>4</v>
      </c>
      <c r="F3804" s="59" t="s">
        <v>20</v>
      </c>
    </row>
    <row r="3805" spans="1:6" x14ac:dyDescent="0.25">
      <c r="A3805" s="59" t="s">
        <v>7304</v>
      </c>
      <c r="B3805" s="59" t="s">
        <v>7305</v>
      </c>
      <c r="C3805" s="59" t="s">
        <v>7607</v>
      </c>
      <c r="D3805" s="59" t="s">
        <v>7608</v>
      </c>
      <c r="E3805" s="59">
        <v>4</v>
      </c>
      <c r="F3805" s="59" t="s">
        <v>20</v>
      </c>
    </row>
    <row r="3806" spans="1:6" x14ac:dyDescent="0.25">
      <c r="A3806" s="59" t="s">
        <v>7304</v>
      </c>
      <c r="B3806" s="59" t="s">
        <v>7305</v>
      </c>
      <c r="C3806" s="59" t="s">
        <v>7609</v>
      </c>
      <c r="D3806" s="59" t="s">
        <v>7610</v>
      </c>
      <c r="E3806" s="59">
        <v>3</v>
      </c>
      <c r="F3806" s="59" t="s">
        <v>9</v>
      </c>
    </row>
    <row r="3807" spans="1:6" x14ac:dyDescent="0.25">
      <c r="A3807" s="59" t="s">
        <v>7304</v>
      </c>
      <c r="B3807" s="59" t="s">
        <v>7305</v>
      </c>
      <c r="C3807" s="59" t="s">
        <v>7611</v>
      </c>
      <c r="D3807" s="59" t="s">
        <v>7612</v>
      </c>
      <c r="E3807" s="59">
        <v>4</v>
      </c>
      <c r="F3807" s="59" t="s">
        <v>20</v>
      </c>
    </row>
    <row r="3808" spans="1:6" x14ac:dyDescent="0.25">
      <c r="A3808" s="59" t="s">
        <v>7304</v>
      </c>
      <c r="B3808" s="59" t="s">
        <v>7305</v>
      </c>
      <c r="C3808" s="59" t="s">
        <v>7613</v>
      </c>
      <c r="D3808" s="59" t="s">
        <v>7614</v>
      </c>
      <c r="E3808" s="59">
        <v>3</v>
      </c>
      <c r="F3808" s="59" t="s">
        <v>20</v>
      </c>
    </row>
    <row r="3809" spans="1:6" x14ac:dyDescent="0.25">
      <c r="A3809" s="59" t="s">
        <v>7304</v>
      </c>
      <c r="B3809" s="59" t="s">
        <v>7305</v>
      </c>
      <c r="C3809" s="59" t="s">
        <v>7615</v>
      </c>
      <c r="D3809" s="59" t="s">
        <v>7616</v>
      </c>
      <c r="E3809" s="59">
        <v>2</v>
      </c>
      <c r="F3809" s="59" t="s">
        <v>9</v>
      </c>
    </row>
    <row r="3810" spans="1:6" x14ac:dyDescent="0.25">
      <c r="A3810" s="59" t="s">
        <v>7304</v>
      </c>
      <c r="B3810" s="59" t="s">
        <v>7305</v>
      </c>
      <c r="C3810" s="59" t="s">
        <v>7617</v>
      </c>
      <c r="D3810" s="59" t="s">
        <v>7618</v>
      </c>
      <c r="E3810" s="59">
        <v>3</v>
      </c>
      <c r="F3810" s="59" t="s">
        <v>9</v>
      </c>
    </row>
    <row r="3811" spans="1:6" x14ac:dyDescent="0.25">
      <c r="A3811" s="59" t="s">
        <v>7304</v>
      </c>
      <c r="B3811" s="59" t="s">
        <v>7305</v>
      </c>
      <c r="C3811" s="59" t="s">
        <v>7619</v>
      </c>
      <c r="D3811" s="59" t="s">
        <v>7620</v>
      </c>
      <c r="E3811" s="59">
        <v>4</v>
      </c>
      <c r="F3811" s="59" t="s">
        <v>9</v>
      </c>
    </row>
    <row r="3812" spans="1:6" x14ac:dyDescent="0.25">
      <c r="A3812" s="59" t="s">
        <v>7304</v>
      </c>
      <c r="B3812" s="59" t="s">
        <v>7305</v>
      </c>
      <c r="C3812" s="59" t="s">
        <v>7621</v>
      </c>
      <c r="D3812" s="59" t="s">
        <v>7622</v>
      </c>
      <c r="E3812" s="59">
        <v>5</v>
      </c>
      <c r="F3812" s="59" t="s">
        <v>20</v>
      </c>
    </row>
    <row r="3813" spans="1:6" x14ac:dyDescent="0.25">
      <c r="A3813" s="59" t="s">
        <v>7304</v>
      </c>
      <c r="B3813" s="59" t="s">
        <v>7305</v>
      </c>
      <c r="C3813" s="59" t="s">
        <v>7623</v>
      </c>
      <c r="D3813" s="59" t="s">
        <v>7624</v>
      </c>
      <c r="E3813" s="59">
        <v>5</v>
      </c>
      <c r="F3813" s="59" t="s">
        <v>20</v>
      </c>
    </row>
    <row r="3814" spans="1:6" x14ac:dyDescent="0.25">
      <c r="A3814" s="59" t="s">
        <v>7304</v>
      </c>
      <c r="B3814" s="59" t="s">
        <v>7305</v>
      </c>
      <c r="C3814" s="59" t="s">
        <v>7625</v>
      </c>
      <c r="D3814" s="59" t="s">
        <v>7626</v>
      </c>
      <c r="E3814" s="59">
        <v>4</v>
      </c>
      <c r="F3814" s="59" t="s">
        <v>20</v>
      </c>
    </row>
    <row r="3815" spans="1:6" x14ac:dyDescent="0.25">
      <c r="A3815" s="59" t="s">
        <v>7304</v>
      </c>
      <c r="B3815" s="59" t="s">
        <v>7305</v>
      </c>
      <c r="C3815" s="59" t="s">
        <v>7627</v>
      </c>
      <c r="D3815" s="59" t="s">
        <v>7628</v>
      </c>
      <c r="E3815" s="59">
        <v>4</v>
      </c>
      <c r="F3815" s="59" t="s">
        <v>9</v>
      </c>
    </row>
    <row r="3816" spans="1:6" x14ac:dyDescent="0.25">
      <c r="A3816" s="59" t="s">
        <v>7304</v>
      </c>
      <c r="B3816" s="59" t="s">
        <v>7305</v>
      </c>
      <c r="C3816" s="59" t="s">
        <v>7629</v>
      </c>
      <c r="D3816" s="59" t="s">
        <v>7630</v>
      </c>
      <c r="E3816" s="59">
        <v>5</v>
      </c>
      <c r="F3816" s="59" t="s">
        <v>20</v>
      </c>
    </row>
    <row r="3817" spans="1:6" x14ac:dyDescent="0.25">
      <c r="A3817" s="59" t="s">
        <v>7304</v>
      </c>
      <c r="B3817" s="59" t="s">
        <v>7305</v>
      </c>
      <c r="C3817" s="59" t="s">
        <v>7631</v>
      </c>
      <c r="D3817" s="59" t="s">
        <v>7632</v>
      </c>
      <c r="E3817" s="59">
        <v>5</v>
      </c>
      <c r="F3817" s="59" t="s">
        <v>20</v>
      </c>
    </row>
    <row r="3818" spans="1:6" x14ac:dyDescent="0.25">
      <c r="A3818" s="59" t="s">
        <v>7304</v>
      </c>
      <c r="B3818" s="59" t="s">
        <v>7305</v>
      </c>
      <c r="C3818" s="59" t="s">
        <v>7633</v>
      </c>
      <c r="D3818" s="59" t="s">
        <v>7634</v>
      </c>
      <c r="E3818" s="59">
        <v>5</v>
      </c>
      <c r="F3818" s="59" t="s">
        <v>20</v>
      </c>
    </row>
    <row r="3819" spans="1:6" x14ac:dyDescent="0.25">
      <c r="A3819" s="59" t="s">
        <v>7304</v>
      </c>
      <c r="B3819" s="59" t="s">
        <v>7305</v>
      </c>
      <c r="C3819" s="59" t="s">
        <v>7635</v>
      </c>
      <c r="D3819" s="59" t="s">
        <v>7636</v>
      </c>
      <c r="E3819" s="59">
        <v>3</v>
      </c>
      <c r="F3819" s="59" t="s">
        <v>9</v>
      </c>
    </row>
    <row r="3820" spans="1:6" x14ac:dyDescent="0.25">
      <c r="A3820" s="59" t="s">
        <v>7304</v>
      </c>
      <c r="B3820" s="59" t="s">
        <v>7305</v>
      </c>
      <c r="C3820" s="59" t="s">
        <v>7637</v>
      </c>
      <c r="D3820" s="59" t="s">
        <v>7638</v>
      </c>
      <c r="E3820" s="59">
        <v>4</v>
      </c>
      <c r="F3820" s="59" t="s">
        <v>20</v>
      </c>
    </row>
    <row r="3821" spans="1:6" x14ac:dyDescent="0.25">
      <c r="A3821" s="59" t="s">
        <v>7304</v>
      </c>
      <c r="B3821" s="59" t="s">
        <v>7305</v>
      </c>
      <c r="C3821" s="59" t="s">
        <v>7639</v>
      </c>
      <c r="D3821" s="59" t="s">
        <v>7640</v>
      </c>
      <c r="E3821" s="59">
        <v>4</v>
      </c>
      <c r="F3821" s="59" t="s">
        <v>20</v>
      </c>
    </row>
    <row r="3822" spans="1:6" x14ac:dyDescent="0.25">
      <c r="A3822" s="59" t="s">
        <v>7304</v>
      </c>
      <c r="B3822" s="59" t="s">
        <v>7305</v>
      </c>
      <c r="C3822" s="59" t="s">
        <v>7641</v>
      </c>
      <c r="D3822" s="59" t="s">
        <v>7642</v>
      </c>
      <c r="E3822" s="59">
        <v>4</v>
      </c>
      <c r="F3822" s="59" t="s">
        <v>20</v>
      </c>
    </row>
    <row r="3823" spans="1:6" x14ac:dyDescent="0.25">
      <c r="A3823" s="59" t="s">
        <v>7304</v>
      </c>
      <c r="B3823" s="59" t="s">
        <v>7305</v>
      </c>
      <c r="C3823" s="59" t="s">
        <v>7643</v>
      </c>
      <c r="D3823" s="59" t="s">
        <v>7644</v>
      </c>
      <c r="E3823" s="59">
        <v>3</v>
      </c>
      <c r="F3823" s="59" t="s">
        <v>20</v>
      </c>
    </row>
    <row r="3824" spans="1:6" x14ac:dyDescent="0.25">
      <c r="A3824" s="59" t="s">
        <v>7304</v>
      </c>
      <c r="B3824" s="59" t="s">
        <v>7305</v>
      </c>
      <c r="C3824" s="59" t="s">
        <v>7645</v>
      </c>
      <c r="D3824" s="59" t="s">
        <v>7646</v>
      </c>
      <c r="E3824" s="59">
        <v>3</v>
      </c>
      <c r="F3824" s="59" t="s">
        <v>20</v>
      </c>
    </row>
    <row r="3825" spans="1:6" x14ac:dyDescent="0.25">
      <c r="A3825" s="59" t="s">
        <v>7304</v>
      </c>
      <c r="B3825" s="59" t="s">
        <v>7305</v>
      </c>
      <c r="C3825" s="59" t="s">
        <v>7647</v>
      </c>
      <c r="D3825" s="59" t="s">
        <v>7648</v>
      </c>
      <c r="E3825" s="59">
        <v>2</v>
      </c>
      <c r="F3825" s="59" t="s">
        <v>9</v>
      </c>
    </row>
    <row r="3826" spans="1:6" x14ac:dyDescent="0.25">
      <c r="A3826" s="59" t="s">
        <v>7304</v>
      </c>
      <c r="B3826" s="59" t="s">
        <v>7305</v>
      </c>
      <c r="C3826" s="59" t="s">
        <v>7649</v>
      </c>
      <c r="D3826" s="59" t="s">
        <v>7650</v>
      </c>
      <c r="E3826" s="59">
        <v>3</v>
      </c>
      <c r="F3826" s="59" t="s">
        <v>9</v>
      </c>
    </row>
    <row r="3827" spans="1:6" x14ac:dyDescent="0.25">
      <c r="A3827" s="59" t="s">
        <v>7304</v>
      </c>
      <c r="B3827" s="59" t="s">
        <v>7305</v>
      </c>
      <c r="C3827" s="59" t="s">
        <v>7651</v>
      </c>
      <c r="D3827" s="59" t="s">
        <v>7652</v>
      </c>
      <c r="E3827" s="59">
        <v>4</v>
      </c>
      <c r="F3827" s="59" t="s">
        <v>20</v>
      </c>
    </row>
    <row r="3828" spans="1:6" x14ac:dyDescent="0.25">
      <c r="A3828" s="59" t="s">
        <v>7304</v>
      </c>
      <c r="B3828" s="59" t="s">
        <v>7305</v>
      </c>
      <c r="C3828" s="59" t="s">
        <v>7653</v>
      </c>
      <c r="D3828" s="59" t="s">
        <v>7654</v>
      </c>
      <c r="E3828" s="59">
        <v>4</v>
      </c>
      <c r="F3828" s="59" t="s">
        <v>20</v>
      </c>
    </row>
    <row r="3829" spans="1:6" x14ac:dyDescent="0.25">
      <c r="A3829" s="59" t="s">
        <v>7304</v>
      </c>
      <c r="B3829" s="59" t="s">
        <v>7305</v>
      </c>
      <c r="C3829" s="59" t="s">
        <v>7655</v>
      </c>
      <c r="D3829" s="59" t="s">
        <v>7656</v>
      </c>
      <c r="E3829" s="59">
        <v>3</v>
      </c>
      <c r="F3829" s="59" t="s">
        <v>9</v>
      </c>
    </row>
    <row r="3830" spans="1:6" x14ac:dyDescent="0.25">
      <c r="A3830" s="59" t="s">
        <v>7304</v>
      </c>
      <c r="B3830" s="59" t="s">
        <v>7305</v>
      </c>
      <c r="C3830" s="59" t="s">
        <v>7657</v>
      </c>
      <c r="D3830" s="59" t="s">
        <v>7658</v>
      </c>
      <c r="E3830" s="59">
        <v>4</v>
      </c>
      <c r="F3830" s="59" t="s">
        <v>20</v>
      </c>
    </row>
    <row r="3831" spans="1:6" x14ac:dyDescent="0.25">
      <c r="A3831" s="59" t="s">
        <v>7304</v>
      </c>
      <c r="B3831" s="59" t="s">
        <v>7305</v>
      </c>
      <c r="C3831" s="59" t="s">
        <v>7659</v>
      </c>
      <c r="D3831" s="59" t="s">
        <v>7660</v>
      </c>
      <c r="E3831" s="59">
        <v>4</v>
      </c>
      <c r="F3831" s="59" t="s">
        <v>20</v>
      </c>
    </row>
    <row r="3832" spans="1:6" x14ac:dyDescent="0.25">
      <c r="A3832" s="59" t="s">
        <v>7304</v>
      </c>
      <c r="B3832" s="59" t="s">
        <v>7305</v>
      </c>
      <c r="C3832" s="59" t="s">
        <v>7661</v>
      </c>
      <c r="D3832" s="59" t="s">
        <v>7662</v>
      </c>
      <c r="E3832" s="59">
        <v>4</v>
      </c>
      <c r="F3832" s="59" t="s">
        <v>20</v>
      </c>
    </row>
    <row r="3833" spans="1:6" x14ac:dyDescent="0.25">
      <c r="A3833" s="59" t="s">
        <v>7304</v>
      </c>
      <c r="B3833" s="59" t="s">
        <v>7305</v>
      </c>
      <c r="C3833" s="59" t="s">
        <v>7663</v>
      </c>
      <c r="D3833" s="59" t="s">
        <v>7664</v>
      </c>
      <c r="E3833" s="59">
        <v>4</v>
      </c>
      <c r="F3833" s="59" t="s">
        <v>20</v>
      </c>
    </row>
    <row r="3834" spans="1:6" x14ac:dyDescent="0.25">
      <c r="A3834" s="59" t="s">
        <v>7304</v>
      </c>
      <c r="B3834" s="59" t="s">
        <v>7305</v>
      </c>
      <c r="C3834" s="59" t="s">
        <v>7665</v>
      </c>
      <c r="D3834" s="59" t="s">
        <v>7666</v>
      </c>
      <c r="E3834" s="59">
        <v>4</v>
      </c>
      <c r="F3834" s="59" t="s">
        <v>20</v>
      </c>
    </row>
    <row r="3835" spans="1:6" x14ac:dyDescent="0.25">
      <c r="A3835" s="59" t="s">
        <v>7304</v>
      </c>
      <c r="B3835" s="59" t="s">
        <v>7305</v>
      </c>
      <c r="C3835" s="59" t="s">
        <v>7667</v>
      </c>
      <c r="D3835" s="59" t="s">
        <v>7668</v>
      </c>
      <c r="E3835" s="59">
        <v>3</v>
      </c>
      <c r="F3835" s="59" t="s">
        <v>20</v>
      </c>
    </row>
    <row r="3836" spans="1:6" x14ac:dyDescent="0.25">
      <c r="A3836" s="59" t="s">
        <v>7304</v>
      </c>
      <c r="B3836" s="59" t="s">
        <v>7305</v>
      </c>
      <c r="C3836" s="59" t="s">
        <v>7669</v>
      </c>
      <c r="D3836" s="59" t="s">
        <v>7670</v>
      </c>
      <c r="E3836" s="59">
        <v>3</v>
      </c>
      <c r="F3836" s="59" t="s">
        <v>20</v>
      </c>
    </row>
    <row r="3837" spans="1:6" x14ac:dyDescent="0.25">
      <c r="A3837" s="59" t="s">
        <v>7304</v>
      </c>
      <c r="B3837" s="59" t="s">
        <v>7305</v>
      </c>
      <c r="C3837" s="59" t="s">
        <v>7671</v>
      </c>
      <c r="D3837" s="59" t="s">
        <v>7672</v>
      </c>
      <c r="E3837" s="59">
        <v>2</v>
      </c>
      <c r="F3837" s="59" t="s">
        <v>9</v>
      </c>
    </row>
    <row r="3838" spans="1:6" x14ac:dyDescent="0.25">
      <c r="A3838" s="59" t="s">
        <v>7304</v>
      </c>
      <c r="B3838" s="59" t="s">
        <v>7305</v>
      </c>
      <c r="C3838" s="59" t="s">
        <v>7673</v>
      </c>
      <c r="D3838" s="59" t="s">
        <v>7674</v>
      </c>
      <c r="E3838" s="59">
        <v>3</v>
      </c>
      <c r="F3838" s="59" t="s">
        <v>9</v>
      </c>
    </row>
    <row r="3839" spans="1:6" x14ac:dyDescent="0.25">
      <c r="A3839" s="59" t="s">
        <v>7304</v>
      </c>
      <c r="B3839" s="59" t="s">
        <v>7305</v>
      </c>
      <c r="C3839" s="59" t="s">
        <v>7675</v>
      </c>
      <c r="D3839" s="59" t="s">
        <v>7676</v>
      </c>
      <c r="E3839" s="59">
        <v>4</v>
      </c>
      <c r="F3839" s="59" t="s">
        <v>20</v>
      </c>
    </row>
    <row r="3840" spans="1:6" x14ac:dyDescent="0.25">
      <c r="A3840" s="59" t="s">
        <v>7304</v>
      </c>
      <c r="B3840" s="59" t="s">
        <v>7305</v>
      </c>
      <c r="C3840" s="59" t="s">
        <v>7677</v>
      </c>
      <c r="D3840" s="59" t="s">
        <v>7678</v>
      </c>
      <c r="E3840" s="59">
        <v>4</v>
      </c>
      <c r="F3840" s="59" t="s">
        <v>20</v>
      </c>
    </row>
    <row r="3841" spans="1:6" x14ac:dyDescent="0.25">
      <c r="A3841" s="59" t="s">
        <v>7304</v>
      </c>
      <c r="B3841" s="59" t="s">
        <v>7305</v>
      </c>
      <c r="C3841" s="59" t="s">
        <v>7679</v>
      </c>
      <c r="D3841" s="59" t="s">
        <v>7680</v>
      </c>
      <c r="E3841" s="59">
        <v>4</v>
      </c>
      <c r="F3841" s="59" t="s">
        <v>20</v>
      </c>
    </row>
    <row r="3842" spans="1:6" x14ac:dyDescent="0.25">
      <c r="A3842" s="59" t="s">
        <v>7304</v>
      </c>
      <c r="B3842" s="59" t="s">
        <v>7305</v>
      </c>
      <c r="C3842" s="59" t="s">
        <v>7681</v>
      </c>
      <c r="D3842" s="59" t="s">
        <v>7682</v>
      </c>
      <c r="E3842" s="59">
        <v>4</v>
      </c>
      <c r="F3842" s="59" t="s">
        <v>20</v>
      </c>
    </row>
    <row r="3843" spans="1:6" x14ac:dyDescent="0.25">
      <c r="A3843" s="59" t="s">
        <v>7304</v>
      </c>
      <c r="B3843" s="59" t="s">
        <v>7305</v>
      </c>
      <c r="C3843" s="59" t="s">
        <v>7683</v>
      </c>
      <c r="D3843" s="59" t="s">
        <v>7684</v>
      </c>
      <c r="E3843" s="59">
        <v>4</v>
      </c>
      <c r="F3843" s="59" t="s">
        <v>20</v>
      </c>
    </row>
    <row r="3844" spans="1:6" x14ac:dyDescent="0.25">
      <c r="A3844" s="59" t="s">
        <v>7304</v>
      </c>
      <c r="B3844" s="59" t="s">
        <v>7305</v>
      </c>
      <c r="C3844" s="59" t="s">
        <v>7685</v>
      </c>
      <c r="D3844" s="59" t="s">
        <v>7686</v>
      </c>
      <c r="E3844" s="59">
        <v>3</v>
      </c>
      <c r="F3844" s="59" t="s">
        <v>9</v>
      </c>
    </row>
    <row r="3845" spans="1:6" x14ac:dyDescent="0.25">
      <c r="A3845" s="59" t="s">
        <v>7304</v>
      </c>
      <c r="B3845" s="59" t="s">
        <v>7305</v>
      </c>
      <c r="C3845" s="59" t="s">
        <v>7687</v>
      </c>
      <c r="D3845" s="59" t="s">
        <v>7688</v>
      </c>
      <c r="E3845" s="59">
        <v>4</v>
      </c>
      <c r="F3845" s="59" t="s">
        <v>9</v>
      </c>
    </row>
    <row r="3846" spans="1:6" x14ac:dyDescent="0.25">
      <c r="A3846" s="59" t="s">
        <v>7304</v>
      </c>
      <c r="B3846" s="59" t="s">
        <v>7305</v>
      </c>
      <c r="C3846" s="59" t="s">
        <v>7689</v>
      </c>
      <c r="D3846" s="59" t="s">
        <v>7690</v>
      </c>
      <c r="E3846" s="59">
        <v>5</v>
      </c>
      <c r="F3846" s="59" t="s">
        <v>9</v>
      </c>
    </row>
    <row r="3847" spans="1:6" x14ac:dyDescent="0.25">
      <c r="A3847" s="59" t="s">
        <v>7304</v>
      </c>
      <c r="B3847" s="59" t="s">
        <v>7305</v>
      </c>
      <c r="C3847" s="59" t="s">
        <v>7691</v>
      </c>
      <c r="D3847" s="59" t="s">
        <v>7692</v>
      </c>
      <c r="E3847" s="59">
        <v>6</v>
      </c>
      <c r="F3847" s="59" t="s">
        <v>20</v>
      </c>
    </row>
    <row r="3848" spans="1:6" x14ac:dyDescent="0.25">
      <c r="A3848" s="59" t="s">
        <v>7304</v>
      </c>
      <c r="B3848" s="59" t="s">
        <v>7305</v>
      </c>
      <c r="C3848" s="59" t="s">
        <v>7693</v>
      </c>
      <c r="D3848" s="59" t="s">
        <v>7694</v>
      </c>
      <c r="E3848" s="59">
        <v>6</v>
      </c>
      <c r="F3848" s="59" t="s">
        <v>20</v>
      </c>
    </row>
    <row r="3849" spans="1:6" x14ac:dyDescent="0.25">
      <c r="A3849" s="59" t="s">
        <v>7304</v>
      </c>
      <c r="B3849" s="59" t="s">
        <v>7305</v>
      </c>
      <c r="C3849" s="59" t="s">
        <v>7695</v>
      </c>
      <c r="D3849" s="59" t="s">
        <v>7696</v>
      </c>
      <c r="E3849" s="59">
        <v>5</v>
      </c>
      <c r="F3849" s="59" t="s">
        <v>20</v>
      </c>
    </row>
    <row r="3850" spans="1:6" x14ac:dyDescent="0.25">
      <c r="A3850" s="59" t="s">
        <v>7304</v>
      </c>
      <c r="B3850" s="59" t="s">
        <v>7305</v>
      </c>
      <c r="C3850" s="59" t="s">
        <v>7697</v>
      </c>
      <c r="D3850" s="59" t="s">
        <v>7698</v>
      </c>
      <c r="E3850" s="59">
        <v>5</v>
      </c>
      <c r="F3850" s="59" t="s">
        <v>20</v>
      </c>
    </row>
    <row r="3851" spans="1:6" x14ac:dyDescent="0.25">
      <c r="A3851" s="59" t="s">
        <v>7304</v>
      </c>
      <c r="B3851" s="59" t="s">
        <v>7305</v>
      </c>
      <c r="C3851" s="59" t="s">
        <v>7699</v>
      </c>
      <c r="D3851" s="59" t="s">
        <v>7700</v>
      </c>
      <c r="E3851" s="59">
        <v>4</v>
      </c>
      <c r="F3851" s="59" t="s">
        <v>9</v>
      </c>
    </row>
    <row r="3852" spans="1:6" x14ac:dyDescent="0.25">
      <c r="A3852" s="59" t="s">
        <v>7304</v>
      </c>
      <c r="B3852" s="59" t="s">
        <v>7305</v>
      </c>
      <c r="C3852" s="59" t="s">
        <v>7701</v>
      </c>
      <c r="D3852" s="59" t="s">
        <v>7702</v>
      </c>
      <c r="E3852" s="59">
        <v>5</v>
      </c>
      <c r="F3852" s="59" t="s">
        <v>20</v>
      </c>
    </row>
    <row r="3853" spans="1:6" x14ac:dyDescent="0.25">
      <c r="A3853" s="59" t="s">
        <v>7304</v>
      </c>
      <c r="B3853" s="59" t="s">
        <v>7305</v>
      </c>
      <c r="C3853" s="59" t="s">
        <v>7703</v>
      </c>
      <c r="D3853" s="59" t="s">
        <v>7704</v>
      </c>
      <c r="E3853" s="59">
        <v>4</v>
      </c>
      <c r="F3853" s="59" t="s">
        <v>20</v>
      </c>
    </row>
    <row r="3854" spans="1:6" x14ac:dyDescent="0.25">
      <c r="A3854" s="59" t="s">
        <v>7304</v>
      </c>
      <c r="B3854" s="59" t="s">
        <v>7305</v>
      </c>
      <c r="C3854" s="59" t="s">
        <v>7705</v>
      </c>
      <c r="D3854" s="59" t="s">
        <v>7706</v>
      </c>
      <c r="E3854" s="59">
        <v>4</v>
      </c>
      <c r="F3854" s="59" t="s">
        <v>20</v>
      </c>
    </row>
    <row r="3855" spans="1:6" x14ac:dyDescent="0.25">
      <c r="A3855" s="59" t="s">
        <v>7304</v>
      </c>
      <c r="B3855" s="59" t="s">
        <v>7305</v>
      </c>
      <c r="C3855" s="59" t="s">
        <v>7707</v>
      </c>
      <c r="D3855" s="59" t="s">
        <v>7708</v>
      </c>
      <c r="E3855" s="59">
        <v>4</v>
      </c>
      <c r="F3855" s="59" t="s">
        <v>20</v>
      </c>
    </row>
    <row r="3856" spans="1:6" x14ac:dyDescent="0.25">
      <c r="A3856" s="59" t="s">
        <v>7304</v>
      </c>
      <c r="B3856" s="59" t="s">
        <v>7305</v>
      </c>
      <c r="C3856" s="59" t="s">
        <v>7709</v>
      </c>
      <c r="D3856" s="59" t="s">
        <v>7710</v>
      </c>
      <c r="E3856" s="59">
        <v>4</v>
      </c>
      <c r="F3856" s="59" t="s">
        <v>20</v>
      </c>
    </row>
    <row r="3857" spans="1:6" x14ac:dyDescent="0.25">
      <c r="A3857" s="59" t="s">
        <v>7304</v>
      </c>
      <c r="B3857" s="59" t="s">
        <v>7305</v>
      </c>
      <c r="C3857" s="59" t="s">
        <v>7711</v>
      </c>
      <c r="D3857" s="59" t="s">
        <v>7712</v>
      </c>
      <c r="E3857" s="59">
        <v>4</v>
      </c>
      <c r="F3857" s="59" t="s">
        <v>20</v>
      </c>
    </row>
    <row r="3858" spans="1:6" x14ac:dyDescent="0.25">
      <c r="A3858" s="59" t="s">
        <v>7304</v>
      </c>
      <c r="B3858" s="59" t="s">
        <v>7305</v>
      </c>
      <c r="C3858" s="59" t="s">
        <v>7713</v>
      </c>
      <c r="D3858" s="59" t="s">
        <v>7714</v>
      </c>
      <c r="E3858" s="59">
        <v>4</v>
      </c>
      <c r="F3858" s="59" t="s">
        <v>20</v>
      </c>
    </row>
    <row r="3859" spans="1:6" x14ac:dyDescent="0.25">
      <c r="A3859" s="59" t="s">
        <v>7304</v>
      </c>
      <c r="B3859" s="59" t="s">
        <v>7305</v>
      </c>
      <c r="C3859" s="59" t="s">
        <v>7715</v>
      </c>
      <c r="D3859" s="59" t="s">
        <v>7716</v>
      </c>
      <c r="E3859" s="59">
        <v>4</v>
      </c>
      <c r="F3859" s="59" t="s">
        <v>20</v>
      </c>
    </row>
    <row r="3860" spans="1:6" x14ac:dyDescent="0.25">
      <c r="A3860" s="59" t="s">
        <v>7304</v>
      </c>
      <c r="B3860" s="59" t="s">
        <v>7305</v>
      </c>
      <c r="C3860" s="59" t="s">
        <v>7717</v>
      </c>
      <c r="D3860" s="59" t="s">
        <v>7718</v>
      </c>
      <c r="E3860" s="59">
        <v>3</v>
      </c>
      <c r="F3860" s="59" t="s">
        <v>20</v>
      </c>
    </row>
    <row r="3861" spans="1:6" x14ac:dyDescent="0.25">
      <c r="A3861" s="59" t="s">
        <v>7304</v>
      </c>
      <c r="B3861" s="59" t="s">
        <v>7305</v>
      </c>
      <c r="C3861" s="59" t="s">
        <v>7719</v>
      </c>
      <c r="D3861" s="59" t="s">
        <v>7720</v>
      </c>
      <c r="E3861" s="59">
        <v>2</v>
      </c>
      <c r="F3861" s="59" t="s">
        <v>9</v>
      </c>
    </row>
    <row r="3862" spans="1:6" x14ac:dyDescent="0.25">
      <c r="A3862" s="59" t="s">
        <v>7304</v>
      </c>
      <c r="B3862" s="59" t="s">
        <v>7305</v>
      </c>
      <c r="C3862" s="59" t="s">
        <v>7721</v>
      </c>
      <c r="D3862" s="59" t="s">
        <v>7722</v>
      </c>
      <c r="E3862" s="59">
        <v>3</v>
      </c>
      <c r="F3862" s="59" t="s">
        <v>20</v>
      </c>
    </row>
    <row r="3863" spans="1:6" x14ac:dyDescent="0.25">
      <c r="A3863" s="59" t="s">
        <v>7304</v>
      </c>
      <c r="B3863" s="59" t="s">
        <v>7305</v>
      </c>
      <c r="C3863" s="59" t="s">
        <v>7723</v>
      </c>
      <c r="D3863" s="59" t="s">
        <v>7724</v>
      </c>
      <c r="E3863" s="59">
        <v>3</v>
      </c>
      <c r="F3863" s="59" t="s">
        <v>20</v>
      </c>
    </row>
    <row r="3864" spans="1:6" x14ac:dyDescent="0.25">
      <c r="A3864" s="59" t="s">
        <v>7304</v>
      </c>
      <c r="B3864" s="59" t="s">
        <v>7305</v>
      </c>
      <c r="C3864" s="59" t="s">
        <v>7725</v>
      </c>
      <c r="D3864" s="59" t="s">
        <v>7726</v>
      </c>
      <c r="E3864" s="59">
        <v>3</v>
      </c>
      <c r="F3864" s="59" t="s">
        <v>9</v>
      </c>
    </row>
    <row r="3865" spans="1:6" x14ac:dyDescent="0.25">
      <c r="A3865" s="59" t="s">
        <v>7304</v>
      </c>
      <c r="B3865" s="59" t="s">
        <v>7305</v>
      </c>
      <c r="C3865" s="59" t="s">
        <v>7727</v>
      </c>
      <c r="D3865" s="59" t="s">
        <v>7728</v>
      </c>
      <c r="E3865" s="59">
        <v>4</v>
      </c>
      <c r="F3865" s="59" t="s">
        <v>20</v>
      </c>
    </row>
    <row r="3866" spans="1:6" x14ac:dyDescent="0.25">
      <c r="A3866" s="59" t="s">
        <v>7304</v>
      </c>
      <c r="B3866" s="59" t="s">
        <v>7305</v>
      </c>
      <c r="C3866" s="59" t="s">
        <v>7729</v>
      </c>
      <c r="D3866" s="59" t="s">
        <v>7730</v>
      </c>
      <c r="E3866" s="59">
        <v>4</v>
      </c>
      <c r="F3866" s="59" t="s">
        <v>20</v>
      </c>
    </row>
    <row r="3867" spans="1:6" x14ac:dyDescent="0.25">
      <c r="A3867" s="59" t="s">
        <v>7304</v>
      </c>
      <c r="B3867" s="59" t="s">
        <v>7305</v>
      </c>
      <c r="C3867" s="59" t="s">
        <v>7731</v>
      </c>
      <c r="D3867" s="59" t="s">
        <v>7732</v>
      </c>
      <c r="E3867" s="59">
        <v>4</v>
      </c>
      <c r="F3867" s="59" t="s">
        <v>20</v>
      </c>
    </row>
    <row r="3868" spans="1:6" x14ac:dyDescent="0.25">
      <c r="A3868" s="59" t="s">
        <v>7304</v>
      </c>
      <c r="B3868" s="59" t="s">
        <v>7305</v>
      </c>
      <c r="C3868" s="59" t="s">
        <v>7733</v>
      </c>
      <c r="D3868" s="59" t="s">
        <v>7734</v>
      </c>
      <c r="E3868" s="59">
        <v>3</v>
      </c>
      <c r="F3868" s="59" t="s">
        <v>20</v>
      </c>
    </row>
    <row r="3869" spans="1:6" x14ac:dyDescent="0.25">
      <c r="A3869" s="59" t="s">
        <v>7304</v>
      </c>
      <c r="B3869" s="59" t="s">
        <v>7305</v>
      </c>
      <c r="C3869" s="59" t="s">
        <v>7735</v>
      </c>
      <c r="D3869" s="59" t="s">
        <v>7736</v>
      </c>
      <c r="E3869" s="59">
        <v>3</v>
      </c>
      <c r="F3869" s="59" t="s">
        <v>20</v>
      </c>
    </row>
    <row r="3870" spans="1:6" x14ac:dyDescent="0.25">
      <c r="A3870" s="59" t="s">
        <v>7304</v>
      </c>
      <c r="B3870" s="59" t="s">
        <v>7305</v>
      </c>
      <c r="C3870" s="59" t="s">
        <v>7737</v>
      </c>
      <c r="D3870" s="59" t="s">
        <v>7738</v>
      </c>
      <c r="E3870" s="59">
        <v>3</v>
      </c>
      <c r="F3870" s="59" t="s">
        <v>9</v>
      </c>
    </row>
    <row r="3871" spans="1:6" x14ac:dyDescent="0.25">
      <c r="A3871" s="64" t="s">
        <v>7304</v>
      </c>
      <c r="B3871" s="64" t="s">
        <v>7305</v>
      </c>
      <c r="C3871" s="64" t="s">
        <v>7739</v>
      </c>
      <c r="D3871" s="64" t="s">
        <v>7740</v>
      </c>
      <c r="E3871" s="64">
        <v>4</v>
      </c>
      <c r="F3871" s="64" t="s">
        <v>9</v>
      </c>
    </row>
    <row r="3872" spans="1:6" x14ac:dyDescent="0.25">
      <c r="A3872" s="59" t="s">
        <v>7304</v>
      </c>
      <c r="B3872" s="59" t="s">
        <v>7305</v>
      </c>
      <c r="C3872" s="64" t="s">
        <v>7741</v>
      </c>
      <c r="D3872" s="64" t="s">
        <v>7742</v>
      </c>
      <c r="E3872" s="61">
        <v>5</v>
      </c>
      <c r="F3872" s="61" t="s">
        <v>20</v>
      </c>
    </row>
    <row r="3873" spans="1:6" x14ac:dyDescent="0.25">
      <c r="A3873" s="59" t="s">
        <v>7304</v>
      </c>
      <c r="B3873" s="59" t="s">
        <v>7305</v>
      </c>
      <c r="C3873" s="64" t="s">
        <v>7743</v>
      </c>
      <c r="D3873" s="64" t="s">
        <v>7744</v>
      </c>
      <c r="E3873" s="61">
        <v>5</v>
      </c>
      <c r="F3873" s="61" t="s">
        <v>20</v>
      </c>
    </row>
    <row r="3874" spans="1:6" x14ac:dyDescent="0.25">
      <c r="A3874" s="59" t="s">
        <v>7304</v>
      </c>
      <c r="B3874" s="59" t="s">
        <v>7305</v>
      </c>
      <c r="C3874" s="64" t="s">
        <v>7745</v>
      </c>
      <c r="D3874" s="64" t="s">
        <v>7746</v>
      </c>
      <c r="E3874" s="59">
        <v>4</v>
      </c>
      <c r="F3874" s="59" t="s">
        <v>20</v>
      </c>
    </row>
    <row r="3875" spans="1:6" x14ac:dyDescent="0.25">
      <c r="A3875" s="59" t="s">
        <v>7304</v>
      </c>
      <c r="B3875" s="59" t="s">
        <v>7305</v>
      </c>
      <c r="C3875" s="59" t="s">
        <v>7747</v>
      </c>
      <c r="D3875" s="59" t="s">
        <v>7748</v>
      </c>
      <c r="E3875" s="59">
        <v>3</v>
      </c>
      <c r="F3875" s="59" t="s">
        <v>20</v>
      </c>
    </row>
    <row r="3876" spans="1:6" x14ac:dyDescent="0.25">
      <c r="A3876" s="59" t="s">
        <v>7304</v>
      </c>
      <c r="B3876" s="59" t="s">
        <v>7305</v>
      </c>
      <c r="C3876" s="59" t="s">
        <v>7749</v>
      </c>
      <c r="D3876" s="59" t="s">
        <v>7750</v>
      </c>
      <c r="E3876" s="59">
        <v>3</v>
      </c>
      <c r="F3876" s="59" t="s">
        <v>20</v>
      </c>
    </row>
    <row r="3877" spans="1:6" x14ac:dyDescent="0.25">
      <c r="A3877" s="59" t="s">
        <v>7304</v>
      </c>
      <c r="B3877" s="59" t="s">
        <v>7305</v>
      </c>
      <c r="C3877" s="59" t="s">
        <v>7751</v>
      </c>
      <c r="D3877" s="59" t="s">
        <v>7752</v>
      </c>
      <c r="E3877" s="59">
        <v>3</v>
      </c>
      <c r="F3877" s="59" t="s">
        <v>9</v>
      </c>
    </row>
    <row r="3878" spans="1:6" x14ac:dyDescent="0.25">
      <c r="A3878" s="59" t="s">
        <v>7304</v>
      </c>
      <c r="B3878" s="59" t="s">
        <v>7305</v>
      </c>
      <c r="C3878" s="59" t="s">
        <v>7753</v>
      </c>
      <c r="D3878" s="59" t="s">
        <v>7754</v>
      </c>
      <c r="E3878" s="59">
        <v>4</v>
      </c>
      <c r="F3878" s="59" t="s">
        <v>20</v>
      </c>
    </row>
    <row r="3879" spans="1:6" x14ac:dyDescent="0.25">
      <c r="A3879" s="59" t="s">
        <v>7304</v>
      </c>
      <c r="B3879" s="59" t="s">
        <v>7305</v>
      </c>
      <c r="C3879" s="59" t="s">
        <v>7755</v>
      </c>
      <c r="D3879" s="59" t="s">
        <v>7756</v>
      </c>
      <c r="E3879" s="59">
        <v>4</v>
      </c>
      <c r="F3879" s="59" t="s">
        <v>20</v>
      </c>
    </row>
    <row r="3880" spans="1:6" x14ac:dyDescent="0.25">
      <c r="A3880" s="59" t="s">
        <v>7304</v>
      </c>
      <c r="B3880" s="59" t="s">
        <v>7305</v>
      </c>
      <c r="C3880" s="59" t="s">
        <v>7757</v>
      </c>
      <c r="D3880" s="59" t="s">
        <v>7758</v>
      </c>
      <c r="E3880" s="59">
        <v>3</v>
      </c>
      <c r="F3880" s="59" t="s">
        <v>20</v>
      </c>
    </row>
    <row r="3881" spans="1:6" x14ac:dyDescent="0.25">
      <c r="A3881" s="59" t="s">
        <v>7304</v>
      </c>
      <c r="B3881" s="59" t="s">
        <v>7305</v>
      </c>
      <c r="C3881" s="59" t="s">
        <v>7759</v>
      </c>
      <c r="D3881" s="59" t="s">
        <v>7760</v>
      </c>
      <c r="E3881" s="59">
        <v>3</v>
      </c>
      <c r="F3881" s="59" t="s">
        <v>20</v>
      </c>
    </row>
    <row r="3882" spans="1:6" x14ac:dyDescent="0.25">
      <c r="A3882" s="59" t="s">
        <v>7761</v>
      </c>
      <c r="B3882" s="59" t="s">
        <v>7762</v>
      </c>
      <c r="C3882" s="59" t="s">
        <v>7761</v>
      </c>
      <c r="D3882" s="59" t="s">
        <v>7762</v>
      </c>
      <c r="E3882" s="59">
        <v>1</v>
      </c>
      <c r="F3882" s="59" t="s">
        <v>9</v>
      </c>
    </row>
    <row r="3883" spans="1:6" x14ac:dyDescent="0.25">
      <c r="A3883" s="59" t="s">
        <v>7761</v>
      </c>
      <c r="B3883" s="59" t="s">
        <v>7762</v>
      </c>
      <c r="C3883" s="59" t="s">
        <v>7763</v>
      </c>
      <c r="D3883" s="59" t="s">
        <v>7764</v>
      </c>
      <c r="E3883" s="59">
        <v>2</v>
      </c>
      <c r="F3883" s="59" t="s">
        <v>9</v>
      </c>
    </row>
    <row r="3884" spans="1:6" x14ac:dyDescent="0.25">
      <c r="A3884" s="59" t="s">
        <v>7761</v>
      </c>
      <c r="B3884" s="59" t="s">
        <v>7762</v>
      </c>
      <c r="C3884" s="59" t="s">
        <v>7765</v>
      </c>
      <c r="D3884" s="59" t="s">
        <v>7766</v>
      </c>
      <c r="E3884" s="59">
        <v>3</v>
      </c>
      <c r="F3884" s="59" t="s">
        <v>9</v>
      </c>
    </row>
    <row r="3885" spans="1:6" x14ac:dyDescent="0.25">
      <c r="A3885" s="59" t="s">
        <v>7761</v>
      </c>
      <c r="B3885" s="59" t="s">
        <v>7762</v>
      </c>
      <c r="C3885" s="59" t="s">
        <v>7767</v>
      </c>
      <c r="D3885" s="59" t="s">
        <v>7768</v>
      </c>
      <c r="E3885" s="59">
        <v>4</v>
      </c>
      <c r="F3885" s="59" t="s">
        <v>9</v>
      </c>
    </row>
    <row r="3886" spans="1:6" x14ac:dyDescent="0.25">
      <c r="A3886" s="59" t="s">
        <v>7761</v>
      </c>
      <c r="B3886" s="59" t="s">
        <v>7762</v>
      </c>
      <c r="C3886" s="59" t="s">
        <v>7769</v>
      </c>
      <c r="D3886" s="59" t="s">
        <v>7770</v>
      </c>
      <c r="E3886" s="59">
        <v>5</v>
      </c>
      <c r="F3886" s="59" t="s">
        <v>20</v>
      </c>
    </row>
    <row r="3887" spans="1:6" x14ac:dyDescent="0.25">
      <c r="A3887" s="59" t="s">
        <v>7761</v>
      </c>
      <c r="B3887" s="59" t="s">
        <v>7762</v>
      </c>
      <c r="C3887" s="59" t="s">
        <v>7771</v>
      </c>
      <c r="D3887" s="59" t="s">
        <v>7772</v>
      </c>
      <c r="E3887" s="59">
        <v>5</v>
      </c>
      <c r="F3887" s="59" t="s">
        <v>20</v>
      </c>
    </row>
    <row r="3888" spans="1:6" x14ac:dyDescent="0.25">
      <c r="A3888" s="59" t="s">
        <v>7761</v>
      </c>
      <c r="B3888" s="59" t="s">
        <v>7762</v>
      </c>
      <c r="C3888" s="59" t="s">
        <v>7773</v>
      </c>
      <c r="D3888" s="59" t="s">
        <v>7774</v>
      </c>
      <c r="E3888" s="59">
        <v>4</v>
      </c>
      <c r="F3888" s="59" t="s">
        <v>9</v>
      </c>
    </row>
    <row r="3889" spans="1:6" x14ac:dyDescent="0.25">
      <c r="A3889" s="59" t="s">
        <v>7761</v>
      </c>
      <c r="B3889" s="59" t="s">
        <v>7762</v>
      </c>
      <c r="C3889" s="59" t="s">
        <v>7775</v>
      </c>
      <c r="D3889" s="59" t="s">
        <v>7776</v>
      </c>
      <c r="E3889" s="59">
        <v>5</v>
      </c>
      <c r="F3889" s="59" t="s">
        <v>20</v>
      </c>
    </row>
    <row r="3890" spans="1:6" x14ac:dyDescent="0.25">
      <c r="A3890" s="59" t="s">
        <v>7761</v>
      </c>
      <c r="B3890" s="59" t="s">
        <v>7762</v>
      </c>
      <c r="C3890" s="59" t="s">
        <v>7777</v>
      </c>
      <c r="D3890" s="59" t="s">
        <v>7778</v>
      </c>
      <c r="E3890" s="59">
        <v>4</v>
      </c>
      <c r="F3890" s="59" t="s">
        <v>9</v>
      </c>
    </row>
    <row r="3891" spans="1:6" x14ac:dyDescent="0.25">
      <c r="A3891" s="59" t="s">
        <v>7761</v>
      </c>
      <c r="B3891" s="59" t="s">
        <v>7762</v>
      </c>
      <c r="C3891" s="59" t="s">
        <v>7779</v>
      </c>
      <c r="D3891" s="59" t="s">
        <v>7780</v>
      </c>
      <c r="E3891" s="59">
        <v>5</v>
      </c>
      <c r="F3891" s="59" t="s">
        <v>20</v>
      </c>
    </row>
    <row r="3892" spans="1:6" x14ac:dyDescent="0.25">
      <c r="A3892" s="59" t="s">
        <v>7761</v>
      </c>
      <c r="B3892" s="59" t="s">
        <v>7762</v>
      </c>
      <c r="C3892" s="59" t="s">
        <v>7781</v>
      </c>
      <c r="D3892" s="59" t="s">
        <v>7782</v>
      </c>
      <c r="E3892" s="59">
        <v>4</v>
      </c>
      <c r="F3892" s="59" t="s">
        <v>20</v>
      </c>
    </row>
    <row r="3893" spans="1:6" x14ac:dyDescent="0.25">
      <c r="A3893" s="59" t="s">
        <v>7761</v>
      </c>
      <c r="B3893" s="59" t="s">
        <v>7762</v>
      </c>
      <c r="C3893" s="59" t="s">
        <v>7783</v>
      </c>
      <c r="D3893" s="59" t="s">
        <v>7784</v>
      </c>
      <c r="E3893" s="59">
        <v>3</v>
      </c>
      <c r="F3893" s="59" t="s">
        <v>9</v>
      </c>
    </row>
    <row r="3894" spans="1:6" x14ac:dyDescent="0.25">
      <c r="A3894" s="59" t="s">
        <v>7761</v>
      </c>
      <c r="B3894" s="59" t="s">
        <v>7762</v>
      </c>
      <c r="C3894" s="59" t="s">
        <v>7785</v>
      </c>
      <c r="D3894" s="59" t="s">
        <v>7786</v>
      </c>
      <c r="E3894" s="59">
        <v>4</v>
      </c>
      <c r="F3894" s="59" t="s">
        <v>9</v>
      </c>
    </row>
    <row r="3895" spans="1:6" x14ac:dyDescent="0.25">
      <c r="A3895" s="59" t="s">
        <v>7761</v>
      </c>
      <c r="B3895" s="59" t="s">
        <v>7762</v>
      </c>
      <c r="C3895" s="59" t="s">
        <v>7787</v>
      </c>
      <c r="D3895" s="59" t="s">
        <v>7788</v>
      </c>
      <c r="E3895" s="59">
        <v>5</v>
      </c>
      <c r="F3895" s="59" t="s">
        <v>20</v>
      </c>
    </row>
    <row r="3896" spans="1:6" x14ac:dyDescent="0.25">
      <c r="A3896" s="59" t="s">
        <v>7761</v>
      </c>
      <c r="B3896" s="59" t="s">
        <v>7762</v>
      </c>
      <c r="C3896" s="59" t="s">
        <v>7789</v>
      </c>
      <c r="D3896" s="59" t="s">
        <v>7790</v>
      </c>
      <c r="E3896" s="59">
        <v>5</v>
      </c>
      <c r="F3896" s="59" t="s">
        <v>20</v>
      </c>
    </row>
    <row r="3897" spans="1:6" x14ac:dyDescent="0.25">
      <c r="A3897" s="59" t="s">
        <v>7761</v>
      </c>
      <c r="B3897" s="59" t="s">
        <v>7762</v>
      </c>
      <c r="C3897" s="59" t="s">
        <v>7791</v>
      </c>
      <c r="D3897" s="59" t="s">
        <v>7792</v>
      </c>
      <c r="E3897" s="59">
        <v>4</v>
      </c>
      <c r="F3897" s="59" t="s">
        <v>9</v>
      </c>
    </row>
    <row r="3898" spans="1:6" x14ac:dyDescent="0.25">
      <c r="A3898" s="59" t="s">
        <v>7761</v>
      </c>
      <c r="B3898" s="59" t="s">
        <v>7762</v>
      </c>
      <c r="C3898" s="59" t="s">
        <v>7793</v>
      </c>
      <c r="D3898" s="59" t="s">
        <v>7794</v>
      </c>
      <c r="E3898" s="59">
        <v>5</v>
      </c>
      <c r="F3898" s="59" t="s">
        <v>20</v>
      </c>
    </row>
    <row r="3899" spans="1:6" x14ac:dyDescent="0.25">
      <c r="A3899" s="59" t="s">
        <v>7761</v>
      </c>
      <c r="B3899" s="59" t="s">
        <v>7762</v>
      </c>
      <c r="C3899" s="59" t="s">
        <v>7795</v>
      </c>
      <c r="D3899" s="59" t="s">
        <v>7796</v>
      </c>
      <c r="E3899" s="59">
        <v>4</v>
      </c>
      <c r="F3899" s="59" t="s">
        <v>9</v>
      </c>
    </row>
    <row r="3900" spans="1:6" x14ac:dyDescent="0.25">
      <c r="A3900" s="59" t="s">
        <v>7761</v>
      </c>
      <c r="B3900" s="59" t="s">
        <v>7762</v>
      </c>
      <c r="C3900" s="59" t="s">
        <v>7797</v>
      </c>
      <c r="D3900" s="59" t="s">
        <v>7798</v>
      </c>
      <c r="E3900" s="59">
        <v>5</v>
      </c>
      <c r="F3900" s="59" t="s">
        <v>20</v>
      </c>
    </row>
    <row r="3901" spans="1:6" x14ac:dyDescent="0.25">
      <c r="A3901" s="59" t="s">
        <v>7761</v>
      </c>
      <c r="B3901" s="59" t="s">
        <v>7762</v>
      </c>
      <c r="C3901" s="59" t="s">
        <v>7799</v>
      </c>
      <c r="D3901" s="59" t="s">
        <v>7800</v>
      </c>
      <c r="E3901" s="59">
        <v>4</v>
      </c>
      <c r="F3901" s="59" t="s">
        <v>20</v>
      </c>
    </row>
    <row r="3902" spans="1:6" x14ac:dyDescent="0.25">
      <c r="A3902" s="59" t="s">
        <v>7761</v>
      </c>
      <c r="B3902" s="59" t="s">
        <v>7762</v>
      </c>
      <c r="C3902" s="59" t="s">
        <v>7801</v>
      </c>
      <c r="D3902" s="59" t="s">
        <v>7802</v>
      </c>
      <c r="E3902" s="59">
        <v>3</v>
      </c>
      <c r="F3902" s="59" t="s">
        <v>9</v>
      </c>
    </row>
    <row r="3903" spans="1:6" x14ac:dyDescent="0.25">
      <c r="A3903" s="59" t="s">
        <v>7761</v>
      </c>
      <c r="B3903" s="59" t="s">
        <v>7762</v>
      </c>
      <c r="C3903" s="59" t="s">
        <v>7803</v>
      </c>
      <c r="D3903" s="59" t="s">
        <v>7804</v>
      </c>
      <c r="E3903" s="59">
        <v>4</v>
      </c>
      <c r="F3903" s="59" t="s">
        <v>20</v>
      </c>
    </row>
    <row r="3904" spans="1:6" x14ac:dyDescent="0.25">
      <c r="A3904" s="59" t="s">
        <v>7761</v>
      </c>
      <c r="B3904" s="59" t="s">
        <v>7762</v>
      </c>
      <c r="C3904" s="59" t="s">
        <v>7805</v>
      </c>
      <c r="D3904" s="59" t="s">
        <v>7806</v>
      </c>
      <c r="E3904" s="59">
        <v>4</v>
      </c>
      <c r="F3904" s="59" t="s">
        <v>20</v>
      </c>
    </row>
    <row r="3905" spans="1:6" x14ac:dyDescent="0.25">
      <c r="A3905" s="59" t="s">
        <v>7761</v>
      </c>
      <c r="B3905" s="59" t="s">
        <v>7762</v>
      </c>
      <c r="C3905" s="59" t="s">
        <v>7807</v>
      </c>
      <c r="D3905" s="59" t="s">
        <v>7808</v>
      </c>
      <c r="E3905" s="59">
        <v>4</v>
      </c>
      <c r="F3905" s="59" t="s">
        <v>20</v>
      </c>
    </row>
    <row r="3906" spans="1:6" x14ac:dyDescent="0.25">
      <c r="A3906" s="59" t="s">
        <v>7761</v>
      </c>
      <c r="B3906" s="59" t="s">
        <v>7762</v>
      </c>
      <c r="C3906" s="59" t="s">
        <v>7809</v>
      </c>
      <c r="D3906" s="59" t="s">
        <v>7810</v>
      </c>
      <c r="E3906" s="59">
        <v>3</v>
      </c>
      <c r="F3906" s="59" t="s">
        <v>9</v>
      </c>
    </row>
    <row r="3907" spans="1:6" x14ac:dyDescent="0.25">
      <c r="A3907" s="59" t="s">
        <v>7761</v>
      </c>
      <c r="B3907" s="59" t="s">
        <v>7762</v>
      </c>
      <c r="C3907" s="59" t="s">
        <v>7811</v>
      </c>
      <c r="D3907" s="59" t="s">
        <v>7812</v>
      </c>
      <c r="E3907" s="59">
        <v>4</v>
      </c>
      <c r="F3907" s="59" t="s">
        <v>20</v>
      </c>
    </row>
    <row r="3908" spans="1:6" x14ac:dyDescent="0.25">
      <c r="A3908" s="59" t="s">
        <v>7761</v>
      </c>
      <c r="B3908" s="59" t="s">
        <v>7762</v>
      </c>
      <c r="C3908" s="59" t="s">
        <v>7813</v>
      </c>
      <c r="D3908" s="59" t="s">
        <v>7814</v>
      </c>
      <c r="E3908" s="59">
        <v>4</v>
      </c>
      <c r="F3908" s="59" t="s">
        <v>20</v>
      </c>
    </row>
    <row r="3909" spans="1:6" x14ac:dyDescent="0.25">
      <c r="A3909" s="59" t="s">
        <v>7761</v>
      </c>
      <c r="B3909" s="59" t="s">
        <v>7762</v>
      </c>
      <c r="C3909" s="59" t="s">
        <v>7815</v>
      </c>
      <c r="D3909" s="59" t="s">
        <v>7816</v>
      </c>
      <c r="E3909" s="59">
        <v>4</v>
      </c>
      <c r="F3909" s="59" t="s">
        <v>20</v>
      </c>
    </row>
    <row r="3910" spans="1:6" x14ac:dyDescent="0.25">
      <c r="A3910" s="59" t="s">
        <v>7761</v>
      </c>
      <c r="B3910" s="59" t="s">
        <v>7762</v>
      </c>
      <c r="C3910" s="59" t="s">
        <v>7817</v>
      </c>
      <c r="D3910" s="59" t="s">
        <v>7818</v>
      </c>
      <c r="E3910" s="59">
        <v>3</v>
      </c>
      <c r="F3910" s="59" t="s">
        <v>20</v>
      </c>
    </row>
    <row r="3911" spans="1:6" x14ac:dyDescent="0.25">
      <c r="A3911" s="59" t="s">
        <v>7761</v>
      </c>
      <c r="B3911" s="59" t="s">
        <v>7762</v>
      </c>
      <c r="C3911" s="59" t="s">
        <v>7819</v>
      </c>
      <c r="D3911" s="59" t="s">
        <v>7820</v>
      </c>
      <c r="E3911" s="59">
        <v>2</v>
      </c>
      <c r="F3911" s="59" t="s">
        <v>9</v>
      </c>
    </row>
    <row r="3912" spans="1:6" x14ac:dyDescent="0.25">
      <c r="A3912" s="59" t="s">
        <v>7761</v>
      </c>
      <c r="B3912" s="59" t="s">
        <v>7762</v>
      </c>
      <c r="C3912" s="59" t="s">
        <v>7821</v>
      </c>
      <c r="D3912" s="59" t="s">
        <v>7822</v>
      </c>
      <c r="E3912" s="59">
        <v>3</v>
      </c>
      <c r="F3912" s="59" t="s">
        <v>9</v>
      </c>
    </row>
    <row r="3913" spans="1:6" x14ac:dyDescent="0.25">
      <c r="A3913" s="59" t="s">
        <v>7761</v>
      </c>
      <c r="B3913" s="59" t="s">
        <v>7762</v>
      </c>
      <c r="C3913" s="59" t="s">
        <v>7823</v>
      </c>
      <c r="D3913" s="59" t="s">
        <v>7824</v>
      </c>
      <c r="E3913" s="59">
        <v>4</v>
      </c>
      <c r="F3913" s="59" t="s">
        <v>20</v>
      </c>
    </row>
    <row r="3914" spans="1:6" x14ac:dyDescent="0.25">
      <c r="A3914" s="59" t="s">
        <v>7761</v>
      </c>
      <c r="B3914" s="59" t="s">
        <v>7762</v>
      </c>
      <c r="C3914" s="59" t="s">
        <v>7825</v>
      </c>
      <c r="D3914" s="59" t="s">
        <v>7826</v>
      </c>
      <c r="E3914" s="59">
        <v>4</v>
      </c>
      <c r="F3914" s="59" t="s">
        <v>20</v>
      </c>
    </row>
    <row r="3915" spans="1:6" x14ac:dyDescent="0.25">
      <c r="A3915" s="59" t="s">
        <v>7761</v>
      </c>
      <c r="B3915" s="59" t="s">
        <v>7762</v>
      </c>
      <c r="C3915" s="59" t="s">
        <v>7827</v>
      </c>
      <c r="D3915" s="59" t="s">
        <v>7828</v>
      </c>
      <c r="E3915" s="59">
        <v>4</v>
      </c>
      <c r="F3915" s="59" t="s">
        <v>20</v>
      </c>
    </row>
    <row r="3916" spans="1:6" x14ac:dyDescent="0.25">
      <c r="A3916" s="59" t="s">
        <v>7761</v>
      </c>
      <c r="B3916" s="59" t="s">
        <v>7762</v>
      </c>
      <c r="C3916" s="59" t="s">
        <v>7829</v>
      </c>
      <c r="D3916" s="59" t="s">
        <v>7830</v>
      </c>
      <c r="E3916" s="59">
        <v>4</v>
      </c>
      <c r="F3916" s="59" t="s">
        <v>20</v>
      </c>
    </row>
    <row r="3917" spans="1:6" x14ac:dyDescent="0.25">
      <c r="A3917" s="59" t="s">
        <v>7761</v>
      </c>
      <c r="B3917" s="59" t="s">
        <v>7762</v>
      </c>
      <c r="C3917" s="59" t="s">
        <v>7831</v>
      </c>
      <c r="D3917" s="59" t="s">
        <v>7832</v>
      </c>
      <c r="E3917" s="59">
        <v>3</v>
      </c>
      <c r="F3917" s="59" t="s">
        <v>20</v>
      </c>
    </row>
    <row r="3918" spans="1:6" x14ac:dyDescent="0.25">
      <c r="A3918" s="59" t="s">
        <v>7761</v>
      </c>
      <c r="B3918" s="59" t="s">
        <v>7762</v>
      </c>
      <c r="C3918" s="59" t="s">
        <v>7833</v>
      </c>
      <c r="D3918" s="59" t="s">
        <v>7834</v>
      </c>
      <c r="E3918" s="59">
        <v>3</v>
      </c>
      <c r="F3918" s="59" t="s">
        <v>20</v>
      </c>
    </row>
    <row r="3919" spans="1:6" x14ac:dyDescent="0.25">
      <c r="A3919" s="59" t="s">
        <v>7761</v>
      </c>
      <c r="B3919" s="59" t="s">
        <v>7762</v>
      </c>
      <c r="C3919" s="59" t="s">
        <v>7835</v>
      </c>
      <c r="D3919" s="59" t="s">
        <v>7836</v>
      </c>
      <c r="E3919" s="59">
        <v>3</v>
      </c>
      <c r="F3919" s="59" t="s">
        <v>20</v>
      </c>
    </row>
    <row r="3920" spans="1:6" x14ac:dyDescent="0.25">
      <c r="A3920" s="59" t="s">
        <v>7761</v>
      </c>
      <c r="B3920" s="59" t="s">
        <v>7762</v>
      </c>
      <c r="C3920" s="59" t="s">
        <v>7837</v>
      </c>
      <c r="D3920" s="59" t="s">
        <v>7838</v>
      </c>
      <c r="E3920" s="59">
        <v>3</v>
      </c>
      <c r="F3920" s="59" t="s">
        <v>20</v>
      </c>
    </row>
    <row r="3921" spans="1:6" x14ac:dyDescent="0.25">
      <c r="A3921" s="59" t="s">
        <v>7839</v>
      </c>
      <c r="B3921" s="59" t="s">
        <v>7840</v>
      </c>
      <c r="C3921" s="59" t="s">
        <v>7839</v>
      </c>
      <c r="D3921" s="59" t="s">
        <v>7840</v>
      </c>
      <c r="E3921" s="59">
        <v>1</v>
      </c>
      <c r="F3921" s="59" t="s">
        <v>9</v>
      </c>
    </row>
    <row r="3922" spans="1:6" x14ac:dyDescent="0.25">
      <c r="A3922" s="59" t="s">
        <v>7839</v>
      </c>
      <c r="B3922" s="59" t="s">
        <v>7840</v>
      </c>
      <c r="C3922" s="59" t="s">
        <v>7841</v>
      </c>
      <c r="D3922" s="59" t="s">
        <v>7842</v>
      </c>
      <c r="E3922" s="59">
        <v>2</v>
      </c>
      <c r="F3922" s="59" t="s">
        <v>9</v>
      </c>
    </row>
    <row r="3923" spans="1:6" x14ac:dyDescent="0.25">
      <c r="A3923" s="59" t="s">
        <v>7839</v>
      </c>
      <c r="B3923" s="59" t="s">
        <v>7840</v>
      </c>
      <c r="C3923" s="59" t="s">
        <v>7843</v>
      </c>
      <c r="D3923" s="59" t="s">
        <v>7844</v>
      </c>
      <c r="E3923" s="59">
        <v>3</v>
      </c>
      <c r="F3923" s="59" t="s">
        <v>9</v>
      </c>
    </row>
    <row r="3924" spans="1:6" x14ac:dyDescent="0.25">
      <c r="A3924" s="59" t="s">
        <v>7839</v>
      </c>
      <c r="B3924" s="59" t="s">
        <v>7840</v>
      </c>
      <c r="C3924" s="59" t="s">
        <v>7845</v>
      </c>
      <c r="D3924" s="59" t="s">
        <v>7846</v>
      </c>
      <c r="E3924" s="59">
        <v>4</v>
      </c>
      <c r="F3924" s="59" t="s">
        <v>9</v>
      </c>
    </row>
    <row r="3925" spans="1:6" x14ac:dyDescent="0.25">
      <c r="A3925" s="59" t="s">
        <v>7839</v>
      </c>
      <c r="B3925" s="59" t="s">
        <v>7840</v>
      </c>
      <c r="C3925" s="59" t="s">
        <v>7847</v>
      </c>
      <c r="D3925" s="59" t="s">
        <v>7848</v>
      </c>
      <c r="E3925" s="59">
        <v>5</v>
      </c>
      <c r="F3925" s="59" t="s">
        <v>20</v>
      </c>
    </row>
    <row r="3926" spans="1:6" x14ac:dyDescent="0.25">
      <c r="A3926" s="59" t="s">
        <v>7839</v>
      </c>
      <c r="B3926" s="59" t="s">
        <v>7840</v>
      </c>
      <c r="C3926" s="59" t="s">
        <v>7849</v>
      </c>
      <c r="D3926" s="59" t="s">
        <v>7850</v>
      </c>
      <c r="E3926" s="59">
        <v>5</v>
      </c>
      <c r="F3926" s="59" t="s">
        <v>20</v>
      </c>
    </row>
    <row r="3927" spans="1:6" x14ac:dyDescent="0.25">
      <c r="A3927" s="59" t="s">
        <v>7839</v>
      </c>
      <c r="B3927" s="59" t="s">
        <v>7840</v>
      </c>
      <c r="C3927" s="59" t="s">
        <v>7851</v>
      </c>
      <c r="D3927" s="59" t="s">
        <v>7852</v>
      </c>
      <c r="E3927" s="59">
        <v>4</v>
      </c>
      <c r="F3927" s="59" t="s">
        <v>9</v>
      </c>
    </row>
    <row r="3928" spans="1:6" x14ac:dyDescent="0.25">
      <c r="A3928" s="59" t="s">
        <v>7839</v>
      </c>
      <c r="B3928" s="59" t="s">
        <v>7840</v>
      </c>
      <c r="C3928" s="59" t="s">
        <v>7853</v>
      </c>
      <c r="D3928" s="59" t="s">
        <v>7854</v>
      </c>
      <c r="E3928" s="59">
        <v>5</v>
      </c>
      <c r="F3928" s="59" t="s">
        <v>20</v>
      </c>
    </row>
    <row r="3929" spans="1:6" x14ac:dyDescent="0.25">
      <c r="A3929" s="59" t="s">
        <v>7839</v>
      </c>
      <c r="B3929" s="59" t="s">
        <v>7840</v>
      </c>
      <c r="C3929" s="59" t="s">
        <v>7855</v>
      </c>
      <c r="D3929" s="59" t="s">
        <v>7856</v>
      </c>
      <c r="E3929" s="59">
        <v>5</v>
      </c>
      <c r="F3929" s="59" t="s">
        <v>20</v>
      </c>
    </row>
    <row r="3930" spans="1:6" x14ac:dyDescent="0.25">
      <c r="A3930" s="59" t="s">
        <v>7839</v>
      </c>
      <c r="B3930" s="59" t="s">
        <v>7840</v>
      </c>
      <c r="C3930" s="59" t="s">
        <v>7857</v>
      </c>
      <c r="D3930" s="59" t="s">
        <v>7858</v>
      </c>
      <c r="E3930" s="59">
        <v>5</v>
      </c>
      <c r="F3930" s="59" t="s">
        <v>20</v>
      </c>
    </row>
    <row r="3931" spans="1:6" x14ac:dyDescent="0.25">
      <c r="A3931" s="59" t="s">
        <v>7839</v>
      </c>
      <c r="B3931" s="59" t="s">
        <v>7840</v>
      </c>
      <c r="C3931" s="59" t="s">
        <v>7859</v>
      </c>
      <c r="D3931" s="59" t="s">
        <v>7860</v>
      </c>
      <c r="E3931" s="59">
        <v>5</v>
      </c>
      <c r="F3931" s="59" t="s">
        <v>20</v>
      </c>
    </row>
    <row r="3932" spans="1:6" x14ac:dyDescent="0.25">
      <c r="A3932" s="59" t="s">
        <v>7839</v>
      </c>
      <c r="B3932" s="59" t="s">
        <v>7840</v>
      </c>
      <c r="C3932" s="59" t="s">
        <v>7861</v>
      </c>
      <c r="D3932" s="59" t="s">
        <v>7862</v>
      </c>
      <c r="E3932" s="59">
        <v>4</v>
      </c>
      <c r="F3932" s="59" t="s">
        <v>20</v>
      </c>
    </row>
    <row r="3933" spans="1:6" x14ac:dyDescent="0.25">
      <c r="A3933" s="59" t="s">
        <v>7839</v>
      </c>
      <c r="B3933" s="59" t="s">
        <v>7840</v>
      </c>
      <c r="C3933" s="59" t="s">
        <v>7863</v>
      </c>
      <c r="D3933" s="59" t="s">
        <v>7864</v>
      </c>
      <c r="E3933" s="59">
        <v>3</v>
      </c>
      <c r="F3933" s="59" t="s">
        <v>9</v>
      </c>
    </row>
    <row r="3934" spans="1:6" x14ac:dyDescent="0.25">
      <c r="A3934" s="59" t="s">
        <v>7839</v>
      </c>
      <c r="B3934" s="59" t="s">
        <v>7840</v>
      </c>
      <c r="C3934" s="59" t="s">
        <v>7865</v>
      </c>
      <c r="D3934" s="59" t="s">
        <v>7866</v>
      </c>
      <c r="E3934" s="59">
        <v>4</v>
      </c>
      <c r="F3934" s="59" t="s">
        <v>20</v>
      </c>
    </row>
    <row r="3935" spans="1:6" x14ac:dyDescent="0.25">
      <c r="A3935" s="59" t="s">
        <v>7839</v>
      </c>
      <c r="B3935" s="59" t="s">
        <v>7840</v>
      </c>
      <c r="C3935" s="59" t="s">
        <v>7867</v>
      </c>
      <c r="D3935" s="59" t="s">
        <v>7868</v>
      </c>
      <c r="E3935" s="59">
        <v>4</v>
      </c>
      <c r="F3935" s="59" t="s">
        <v>9</v>
      </c>
    </row>
    <row r="3936" spans="1:6" x14ac:dyDescent="0.25">
      <c r="A3936" s="59" t="s">
        <v>7839</v>
      </c>
      <c r="B3936" s="59" t="s">
        <v>7840</v>
      </c>
      <c r="C3936" s="59" t="s">
        <v>7869</v>
      </c>
      <c r="D3936" s="59" t="s">
        <v>7870</v>
      </c>
      <c r="E3936" s="59">
        <v>5</v>
      </c>
      <c r="F3936" s="59" t="s">
        <v>20</v>
      </c>
    </row>
    <row r="3937" spans="1:6" x14ac:dyDescent="0.25">
      <c r="A3937" s="59" t="s">
        <v>7839</v>
      </c>
      <c r="B3937" s="59" t="s">
        <v>7840</v>
      </c>
      <c r="C3937" s="59" t="s">
        <v>7871</v>
      </c>
      <c r="D3937" s="59" t="s">
        <v>7872</v>
      </c>
      <c r="E3937" s="59">
        <v>5</v>
      </c>
      <c r="F3937" s="59" t="s">
        <v>20</v>
      </c>
    </row>
    <row r="3938" spans="1:6" x14ac:dyDescent="0.25">
      <c r="A3938" s="59" t="s">
        <v>7839</v>
      </c>
      <c r="B3938" s="59" t="s">
        <v>7840</v>
      </c>
      <c r="C3938" s="59" t="s">
        <v>7873</v>
      </c>
      <c r="D3938" s="59" t="s">
        <v>7874</v>
      </c>
      <c r="E3938" s="59">
        <v>5</v>
      </c>
      <c r="F3938" s="59" t="s">
        <v>20</v>
      </c>
    </row>
    <row r="3939" spans="1:6" x14ac:dyDescent="0.25">
      <c r="A3939" s="59" t="s">
        <v>7839</v>
      </c>
      <c r="B3939" s="59" t="s">
        <v>7840</v>
      </c>
      <c r="C3939" s="59" t="s">
        <v>7875</v>
      </c>
      <c r="D3939" s="59" t="s">
        <v>7876</v>
      </c>
      <c r="E3939" s="59">
        <v>5</v>
      </c>
      <c r="F3939" s="59" t="s">
        <v>20</v>
      </c>
    </row>
    <row r="3940" spans="1:6" x14ac:dyDescent="0.25">
      <c r="A3940" s="59" t="s">
        <v>7839</v>
      </c>
      <c r="B3940" s="59" t="s">
        <v>7840</v>
      </c>
      <c r="C3940" s="59" t="s">
        <v>7877</v>
      </c>
      <c r="D3940" s="59" t="s">
        <v>7878</v>
      </c>
      <c r="E3940" s="59">
        <v>5</v>
      </c>
      <c r="F3940" s="59" t="s">
        <v>20</v>
      </c>
    </row>
    <row r="3941" spans="1:6" x14ac:dyDescent="0.25">
      <c r="A3941" s="59" t="s">
        <v>7839</v>
      </c>
      <c r="B3941" s="59" t="s">
        <v>7840</v>
      </c>
      <c r="C3941" s="59" t="s">
        <v>7879</v>
      </c>
      <c r="D3941" s="59" t="s">
        <v>7880</v>
      </c>
      <c r="E3941" s="59">
        <v>4</v>
      </c>
      <c r="F3941" s="59" t="s">
        <v>20</v>
      </c>
    </row>
    <row r="3942" spans="1:6" x14ac:dyDescent="0.25">
      <c r="A3942" s="59" t="s">
        <v>7839</v>
      </c>
      <c r="B3942" s="59" t="s">
        <v>7840</v>
      </c>
      <c r="C3942" s="59" t="s">
        <v>7881</v>
      </c>
      <c r="D3942" s="59" t="s">
        <v>7882</v>
      </c>
      <c r="E3942" s="59">
        <v>3</v>
      </c>
      <c r="F3942" s="59" t="s">
        <v>20</v>
      </c>
    </row>
    <row r="3943" spans="1:6" x14ac:dyDescent="0.25">
      <c r="A3943" s="59" t="s">
        <v>7839</v>
      </c>
      <c r="B3943" s="59" t="s">
        <v>7840</v>
      </c>
      <c r="C3943" s="59" t="s">
        <v>7883</v>
      </c>
      <c r="D3943" s="59" t="s">
        <v>7884</v>
      </c>
      <c r="E3943" s="59">
        <v>2</v>
      </c>
      <c r="F3943" s="59" t="s">
        <v>9</v>
      </c>
    </row>
    <row r="3944" spans="1:6" x14ac:dyDescent="0.25">
      <c r="A3944" s="59" t="s">
        <v>7839</v>
      </c>
      <c r="B3944" s="59" t="s">
        <v>7840</v>
      </c>
      <c r="C3944" s="59" t="s">
        <v>7885</v>
      </c>
      <c r="D3944" s="59" t="s">
        <v>7886</v>
      </c>
      <c r="E3944" s="59">
        <v>3</v>
      </c>
      <c r="F3944" s="59" t="s">
        <v>9</v>
      </c>
    </row>
    <row r="3945" spans="1:6" x14ac:dyDescent="0.25">
      <c r="A3945" s="59" t="s">
        <v>7839</v>
      </c>
      <c r="B3945" s="59" t="s">
        <v>7840</v>
      </c>
      <c r="C3945" s="59" t="s">
        <v>7887</v>
      </c>
      <c r="D3945" s="59" t="s">
        <v>7888</v>
      </c>
      <c r="E3945" s="59">
        <v>4</v>
      </c>
      <c r="F3945" s="59" t="s">
        <v>9</v>
      </c>
    </row>
    <row r="3946" spans="1:6" x14ac:dyDescent="0.25">
      <c r="A3946" s="59" t="s">
        <v>7839</v>
      </c>
      <c r="B3946" s="59" t="s">
        <v>7840</v>
      </c>
      <c r="C3946" s="59" t="s">
        <v>7889</v>
      </c>
      <c r="D3946" s="59" t="s">
        <v>7890</v>
      </c>
      <c r="E3946" s="59">
        <v>5</v>
      </c>
      <c r="F3946" s="59" t="s">
        <v>20</v>
      </c>
    </row>
    <row r="3947" spans="1:6" x14ac:dyDescent="0.25">
      <c r="A3947" s="59" t="s">
        <v>7839</v>
      </c>
      <c r="B3947" s="59" t="s">
        <v>7840</v>
      </c>
      <c r="C3947" s="59" t="s">
        <v>7891</v>
      </c>
      <c r="D3947" s="59" t="s">
        <v>7892</v>
      </c>
      <c r="E3947" s="59">
        <v>5</v>
      </c>
      <c r="F3947" s="59" t="s">
        <v>20</v>
      </c>
    </row>
    <row r="3948" spans="1:6" x14ac:dyDescent="0.25">
      <c r="A3948" s="59" t="s">
        <v>7839</v>
      </c>
      <c r="B3948" s="59" t="s">
        <v>7840</v>
      </c>
      <c r="C3948" s="59" t="s">
        <v>7893</v>
      </c>
      <c r="D3948" s="59" t="s">
        <v>7894</v>
      </c>
      <c r="E3948" s="59">
        <v>4</v>
      </c>
      <c r="F3948" s="59" t="s">
        <v>20</v>
      </c>
    </row>
    <row r="3949" spans="1:6" x14ac:dyDescent="0.25">
      <c r="A3949" s="59" t="s">
        <v>7839</v>
      </c>
      <c r="B3949" s="59" t="s">
        <v>7840</v>
      </c>
      <c r="C3949" s="59" t="s">
        <v>7895</v>
      </c>
      <c r="D3949" s="59" t="s">
        <v>7896</v>
      </c>
      <c r="E3949" s="59">
        <v>4</v>
      </c>
      <c r="F3949" s="59" t="s">
        <v>20</v>
      </c>
    </row>
    <row r="3950" spans="1:6" x14ac:dyDescent="0.25">
      <c r="A3950" s="59" t="s">
        <v>7839</v>
      </c>
      <c r="B3950" s="59" t="s">
        <v>7840</v>
      </c>
      <c r="C3950" s="59" t="s">
        <v>7897</v>
      </c>
      <c r="D3950" s="59" t="s">
        <v>7898</v>
      </c>
      <c r="E3950" s="59">
        <v>4</v>
      </c>
      <c r="F3950" s="59" t="s">
        <v>20</v>
      </c>
    </row>
    <row r="3951" spans="1:6" x14ac:dyDescent="0.25">
      <c r="A3951" s="59" t="s">
        <v>7839</v>
      </c>
      <c r="B3951" s="59" t="s">
        <v>7840</v>
      </c>
      <c r="C3951" s="59" t="s">
        <v>7899</v>
      </c>
      <c r="D3951" s="59" t="s">
        <v>7900</v>
      </c>
      <c r="E3951" s="59">
        <v>3</v>
      </c>
      <c r="F3951" s="59" t="s">
        <v>20</v>
      </c>
    </row>
    <row r="3952" spans="1:6" x14ac:dyDescent="0.25">
      <c r="A3952" s="59" t="s">
        <v>7839</v>
      </c>
      <c r="B3952" s="59" t="s">
        <v>7840</v>
      </c>
      <c r="C3952" s="59" t="s">
        <v>7901</v>
      </c>
      <c r="D3952" s="59" t="s">
        <v>7902</v>
      </c>
      <c r="E3952" s="59">
        <v>3</v>
      </c>
      <c r="F3952" s="59" t="s">
        <v>20</v>
      </c>
    </row>
    <row r="3953" spans="1:6" x14ac:dyDescent="0.25">
      <c r="A3953" s="59" t="s">
        <v>7839</v>
      </c>
      <c r="B3953" s="59" t="s">
        <v>7840</v>
      </c>
      <c r="C3953" s="59" t="s">
        <v>7903</v>
      </c>
      <c r="D3953" s="59" t="s">
        <v>7904</v>
      </c>
      <c r="E3953" s="59">
        <v>3</v>
      </c>
      <c r="F3953" s="59" t="s">
        <v>9</v>
      </c>
    </row>
    <row r="3954" spans="1:6" x14ac:dyDescent="0.25">
      <c r="A3954" s="59" t="s">
        <v>7839</v>
      </c>
      <c r="B3954" s="59" t="s">
        <v>7840</v>
      </c>
      <c r="C3954" s="59" t="s">
        <v>7905</v>
      </c>
      <c r="D3954" s="59" t="s">
        <v>7906</v>
      </c>
      <c r="E3954" s="59">
        <v>4</v>
      </c>
      <c r="F3954" s="59" t="s">
        <v>20</v>
      </c>
    </row>
    <row r="3955" spans="1:6" x14ac:dyDescent="0.25">
      <c r="A3955" s="59" t="s">
        <v>7839</v>
      </c>
      <c r="B3955" s="59" t="s">
        <v>7840</v>
      </c>
      <c r="C3955" s="59" t="s">
        <v>7907</v>
      </c>
      <c r="D3955" s="59" t="s">
        <v>7908</v>
      </c>
      <c r="E3955" s="59">
        <v>4</v>
      </c>
      <c r="F3955" s="59" t="s">
        <v>20</v>
      </c>
    </row>
    <row r="3956" spans="1:6" x14ac:dyDescent="0.25">
      <c r="A3956" s="59" t="s">
        <v>7839</v>
      </c>
      <c r="B3956" s="59" t="s">
        <v>7840</v>
      </c>
      <c r="C3956" s="59" t="s">
        <v>7909</v>
      </c>
      <c r="D3956" s="59" t="s">
        <v>7910</v>
      </c>
      <c r="E3956" s="59">
        <v>4</v>
      </c>
      <c r="F3956" s="59" t="s">
        <v>20</v>
      </c>
    </row>
    <row r="3957" spans="1:6" x14ac:dyDescent="0.25">
      <c r="A3957" s="59" t="s">
        <v>7839</v>
      </c>
      <c r="B3957" s="59" t="s">
        <v>7840</v>
      </c>
      <c r="C3957" s="59" t="s">
        <v>7911</v>
      </c>
      <c r="D3957" s="59" t="s">
        <v>7912</v>
      </c>
      <c r="E3957" s="59">
        <v>3</v>
      </c>
      <c r="F3957" s="59" t="s">
        <v>20</v>
      </c>
    </row>
    <row r="3958" spans="1:6" x14ac:dyDescent="0.25">
      <c r="A3958" s="59" t="s">
        <v>7839</v>
      </c>
      <c r="B3958" s="59" t="s">
        <v>7840</v>
      </c>
      <c r="C3958" s="59" t="s">
        <v>7913</v>
      </c>
      <c r="D3958" s="59" t="s">
        <v>7914</v>
      </c>
      <c r="E3958" s="59">
        <v>3</v>
      </c>
      <c r="F3958" s="59" t="s">
        <v>9</v>
      </c>
    </row>
    <row r="3959" spans="1:6" x14ac:dyDescent="0.25">
      <c r="A3959" s="59" t="s">
        <v>7839</v>
      </c>
      <c r="B3959" s="59" t="s">
        <v>7840</v>
      </c>
      <c r="C3959" s="59" t="s">
        <v>7915</v>
      </c>
      <c r="D3959" s="59" t="s">
        <v>7916</v>
      </c>
      <c r="E3959" s="59">
        <v>4</v>
      </c>
      <c r="F3959" s="59" t="s">
        <v>20</v>
      </c>
    </row>
    <row r="3960" spans="1:6" x14ac:dyDescent="0.25">
      <c r="A3960" s="59" t="s">
        <v>7839</v>
      </c>
      <c r="B3960" s="59" t="s">
        <v>7840</v>
      </c>
      <c r="C3960" s="59" t="s">
        <v>7917</v>
      </c>
      <c r="D3960" s="59" t="s">
        <v>7918</v>
      </c>
      <c r="E3960" s="59">
        <v>4</v>
      </c>
      <c r="F3960" s="59" t="s">
        <v>20</v>
      </c>
    </row>
    <row r="3961" spans="1:6" x14ac:dyDescent="0.25">
      <c r="A3961" s="59" t="s">
        <v>7839</v>
      </c>
      <c r="B3961" s="59" t="s">
        <v>7840</v>
      </c>
      <c r="C3961" s="59" t="s">
        <v>7919</v>
      </c>
      <c r="D3961" s="59" t="s">
        <v>7920</v>
      </c>
      <c r="E3961" s="59">
        <v>4</v>
      </c>
      <c r="F3961" s="59" t="s">
        <v>20</v>
      </c>
    </row>
    <row r="3962" spans="1:6" x14ac:dyDescent="0.25">
      <c r="A3962" s="59" t="s">
        <v>7839</v>
      </c>
      <c r="B3962" s="59" t="s">
        <v>7840</v>
      </c>
      <c r="C3962" s="59" t="s">
        <v>7921</v>
      </c>
      <c r="D3962" s="59" t="s">
        <v>7922</v>
      </c>
      <c r="E3962" s="59">
        <v>3</v>
      </c>
      <c r="F3962" s="59" t="s">
        <v>20</v>
      </c>
    </row>
    <row r="3963" spans="1:6" x14ac:dyDescent="0.25">
      <c r="A3963" s="59" t="s">
        <v>7839</v>
      </c>
      <c r="B3963" s="59" t="s">
        <v>7840</v>
      </c>
      <c r="C3963" s="59" t="s">
        <v>7923</v>
      </c>
      <c r="D3963" s="59" t="s">
        <v>7924</v>
      </c>
      <c r="E3963" s="59">
        <v>3</v>
      </c>
      <c r="F3963" s="59" t="s">
        <v>20</v>
      </c>
    </row>
    <row r="3964" spans="1:6" x14ac:dyDescent="0.25">
      <c r="A3964" s="59" t="s">
        <v>7839</v>
      </c>
      <c r="B3964" s="59" t="s">
        <v>7840</v>
      </c>
      <c r="C3964" s="59" t="s">
        <v>7925</v>
      </c>
      <c r="D3964" s="59" t="s">
        <v>7926</v>
      </c>
      <c r="E3964" s="59">
        <v>3</v>
      </c>
      <c r="F3964" s="59" t="s">
        <v>20</v>
      </c>
    </row>
    <row r="3965" spans="1:6" x14ac:dyDescent="0.25">
      <c r="A3965" s="59" t="s">
        <v>7839</v>
      </c>
      <c r="B3965" s="59" t="s">
        <v>7840</v>
      </c>
      <c r="C3965" s="59" t="s">
        <v>7927</v>
      </c>
      <c r="D3965" s="59" t="s">
        <v>7928</v>
      </c>
      <c r="E3965" s="59">
        <v>3</v>
      </c>
      <c r="F3965" s="59" t="s">
        <v>20</v>
      </c>
    </row>
    <row r="3966" spans="1:6" x14ac:dyDescent="0.25">
      <c r="A3966" s="59" t="s">
        <v>7839</v>
      </c>
      <c r="B3966" s="59" t="s">
        <v>7840</v>
      </c>
      <c r="C3966" s="59" t="s">
        <v>7929</v>
      </c>
      <c r="D3966" s="59" t="s">
        <v>7930</v>
      </c>
      <c r="E3966" s="59">
        <v>3</v>
      </c>
      <c r="F3966" s="59" t="s">
        <v>20</v>
      </c>
    </row>
    <row r="3967" spans="1:6" x14ac:dyDescent="0.25">
      <c r="A3967" s="59" t="s">
        <v>7839</v>
      </c>
      <c r="B3967" s="59" t="s">
        <v>7840</v>
      </c>
      <c r="C3967" s="59" t="s">
        <v>7931</v>
      </c>
      <c r="D3967" s="59" t="s">
        <v>7932</v>
      </c>
      <c r="E3967" s="59">
        <v>2</v>
      </c>
      <c r="F3967" s="59" t="s">
        <v>9</v>
      </c>
    </row>
    <row r="3968" spans="1:6" x14ac:dyDescent="0.25">
      <c r="A3968" s="59" t="s">
        <v>7839</v>
      </c>
      <c r="B3968" s="59" t="s">
        <v>7840</v>
      </c>
      <c r="C3968" s="59" t="s">
        <v>7933</v>
      </c>
      <c r="D3968" s="59" t="s">
        <v>7934</v>
      </c>
      <c r="E3968" s="59">
        <v>3</v>
      </c>
      <c r="F3968" s="59" t="s">
        <v>9</v>
      </c>
    </row>
    <row r="3969" spans="1:6" x14ac:dyDescent="0.25">
      <c r="A3969" s="59" t="s">
        <v>7839</v>
      </c>
      <c r="B3969" s="59" t="s">
        <v>7840</v>
      </c>
      <c r="C3969" s="59" t="s">
        <v>7935</v>
      </c>
      <c r="D3969" s="59" t="s">
        <v>7936</v>
      </c>
      <c r="E3969" s="59">
        <v>4</v>
      </c>
      <c r="F3969" s="59" t="s">
        <v>20</v>
      </c>
    </row>
    <row r="3970" spans="1:6" x14ac:dyDescent="0.25">
      <c r="A3970" s="59" t="s">
        <v>7839</v>
      </c>
      <c r="B3970" s="59" t="s">
        <v>7840</v>
      </c>
      <c r="C3970" s="59" t="s">
        <v>7937</v>
      </c>
      <c r="D3970" s="59" t="s">
        <v>7938</v>
      </c>
      <c r="E3970" s="59">
        <v>4</v>
      </c>
      <c r="F3970" s="59" t="s">
        <v>20</v>
      </c>
    </row>
    <row r="3971" spans="1:6" x14ac:dyDescent="0.25">
      <c r="A3971" s="59" t="s">
        <v>7839</v>
      </c>
      <c r="B3971" s="59" t="s">
        <v>7840</v>
      </c>
      <c r="C3971" s="59" t="s">
        <v>7939</v>
      </c>
      <c r="D3971" s="59" t="s">
        <v>7940</v>
      </c>
      <c r="E3971" s="59">
        <v>4</v>
      </c>
      <c r="F3971" s="59" t="s">
        <v>20</v>
      </c>
    </row>
    <row r="3972" spans="1:6" x14ac:dyDescent="0.25">
      <c r="A3972" s="59" t="s">
        <v>7839</v>
      </c>
      <c r="B3972" s="59" t="s">
        <v>7840</v>
      </c>
      <c r="C3972" s="59" t="s">
        <v>7941</v>
      </c>
      <c r="D3972" s="59" t="s">
        <v>7942</v>
      </c>
      <c r="E3972" s="59">
        <v>4</v>
      </c>
      <c r="F3972" s="59" t="s">
        <v>20</v>
      </c>
    </row>
    <row r="3973" spans="1:6" x14ac:dyDescent="0.25">
      <c r="A3973" s="59" t="s">
        <v>7839</v>
      </c>
      <c r="B3973" s="59" t="s">
        <v>7840</v>
      </c>
      <c r="C3973" s="59" t="s">
        <v>7943</v>
      </c>
      <c r="D3973" s="59" t="s">
        <v>7944</v>
      </c>
      <c r="E3973" s="59">
        <v>3</v>
      </c>
      <c r="F3973" s="59" t="s">
        <v>9</v>
      </c>
    </row>
    <row r="3974" spans="1:6" x14ac:dyDescent="0.25">
      <c r="A3974" s="59" t="s">
        <v>7839</v>
      </c>
      <c r="B3974" s="59" t="s">
        <v>7840</v>
      </c>
      <c r="C3974" s="59" t="s">
        <v>7945</v>
      </c>
      <c r="D3974" s="59" t="s">
        <v>7946</v>
      </c>
      <c r="E3974" s="59">
        <v>4</v>
      </c>
      <c r="F3974" s="59" t="s">
        <v>20</v>
      </c>
    </row>
    <row r="3975" spans="1:6" x14ac:dyDescent="0.25">
      <c r="A3975" s="59" t="s">
        <v>7839</v>
      </c>
      <c r="B3975" s="59" t="s">
        <v>7840</v>
      </c>
      <c r="C3975" s="59" t="s">
        <v>7947</v>
      </c>
      <c r="D3975" s="59" t="s">
        <v>7948</v>
      </c>
      <c r="E3975" s="59">
        <v>4</v>
      </c>
      <c r="F3975" s="59" t="s">
        <v>20</v>
      </c>
    </row>
    <row r="3976" spans="1:6" x14ac:dyDescent="0.25">
      <c r="A3976" s="59" t="s">
        <v>7839</v>
      </c>
      <c r="B3976" s="59" t="s">
        <v>7840</v>
      </c>
      <c r="C3976" s="59" t="s">
        <v>7949</v>
      </c>
      <c r="D3976" s="59" t="s">
        <v>7950</v>
      </c>
      <c r="E3976" s="59">
        <v>4</v>
      </c>
      <c r="F3976" s="59" t="s">
        <v>20</v>
      </c>
    </row>
    <row r="3977" spans="1:6" x14ac:dyDescent="0.25">
      <c r="A3977" s="59" t="s">
        <v>7839</v>
      </c>
      <c r="B3977" s="59" t="s">
        <v>7840</v>
      </c>
      <c r="C3977" s="59" t="s">
        <v>7951</v>
      </c>
      <c r="D3977" s="59" t="s">
        <v>7952</v>
      </c>
      <c r="E3977" s="59">
        <v>4</v>
      </c>
      <c r="F3977" s="59" t="s">
        <v>20</v>
      </c>
    </row>
    <row r="3978" spans="1:6" x14ac:dyDescent="0.25">
      <c r="A3978" s="59" t="s">
        <v>7839</v>
      </c>
      <c r="B3978" s="59" t="s">
        <v>7840</v>
      </c>
      <c r="C3978" s="59" t="s">
        <v>7953</v>
      </c>
      <c r="D3978" s="59" t="s">
        <v>7954</v>
      </c>
      <c r="E3978" s="59">
        <v>3</v>
      </c>
      <c r="F3978" s="59" t="s">
        <v>9</v>
      </c>
    </row>
    <row r="3979" spans="1:6" x14ac:dyDescent="0.25">
      <c r="A3979" s="59" t="s">
        <v>7839</v>
      </c>
      <c r="B3979" s="59" t="s">
        <v>7840</v>
      </c>
      <c r="C3979" s="59" t="s">
        <v>7955</v>
      </c>
      <c r="D3979" s="59" t="s">
        <v>7956</v>
      </c>
      <c r="E3979" s="59">
        <v>4</v>
      </c>
      <c r="F3979" s="59" t="s">
        <v>20</v>
      </c>
    </row>
    <row r="3980" spans="1:6" x14ac:dyDescent="0.25">
      <c r="A3980" s="59" t="s">
        <v>7839</v>
      </c>
      <c r="B3980" s="59" t="s">
        <v>7840</v>
      </c>
      <c r="C3980" s="59" t="s">
        <v>7957</v>
      </c>
      <c r="D3980" s="59" t="s">
        <v>7958</v>
      </c>
      <c r="E3980" s="59">
        <v>4</v>
      </c>
      <c r="F3980" s="59" t="s">
        <v>20</v>
      </c>
    </row>
    <row r="3981" spans="1:6" x14ac:dyDescent="0.25">
      <c r="A3981" s="59" t="s">
        <v>7839</v>
      </c>
      <c r="B3981" s="59" t="s">
        <v>7840</v>
      </c>
      <c r="C3981" s="59" t="s">
        <v>7959</v>
      </c>
      <c r="D3981" s="59" t="s">
        <v>7960</v>
      </c>
      <c r="E3981" s="59">
        <v>3</v>
      </c>
      <c r="F3981" s="59" t="s">
        <v>9</v>
      </c>
    </row>
    <row r="3982" spans="1:6" x14ac:dyDescent="0.25">
      <c r="A3982" s="59" t="s">
        <v>7839</v>
      </c>
      <c r="B3982" s="59" t="s">
        <v>7840</v>
      </c>
      <c r="C3982" s="59" t="s">
        <v>7961</v>
      </c>
      <c r="D3982" s="59" t="s">
        <v>7962</v>
      </c>
      <c r="E3982" s="59">
        <v>4</v>
      </c>
      <c r="F3982" s="59" t="s">
        <v>20</v>
      </c>
    </row>
    <row r="3983" spans="1:6" x14ac:dyDescent="0.25">
      <c r="A3983" s="59" t="s">
        <v>7839</v>
      </c>
      <c r="B3983" s="59" t="s">
        <v>7840</v>
      </c>
      <c r="C3983" s="59" t="s">
        <v>7963</v>
      </c>
      <c r="D3983" s="59" t="s">
        <v>7964</v>
      </c>
      <c r="E3983" s="59">
        <v>4</v>
      </c>
      <c r="F3983" s="59" t="s">
        <v>20</v>
      </c>
    </row>
    <row r="3984" spans="1:6" x14ac:dyDescent="0.25">
      <c r="A3984" s="59" t="s">
        <v>7839</v>
      </c>
      <c r="B3984" s="59" t="s">
        <v>7840</v>
      </c>
      <c r="C3984" s="59" t="s">
        <v>7965</v>
      </c>
      <c r="D3984" s="59" t="s">
        <v>7966</v>
      </c>
      <c r="E3984" s="59">
        <v>4</v>
      </c>
      <c r="F3984" s="59" t="s">
        <v>20</v>
      </c>
    </row>
    <row r="3985" spans="1:6" x14ac:dyDescent="0.25">
      <c r="A3985" s="59" t="s">
        <v>7839</v>
      </c>
      <c r="B3985" s="59" t="s">
        <v>7840</v>
      </c>
      <c r="C3985" s="59" t="s">
        <v>7967</v>
      </c>
      <c r="D3985" s="59" t="s">
        <v>7968</v>
      </c>
      <c r="E3985" s="59">
        <v>4</v>
      </c>
      <c r="F3985" s="59" t="s">
        <v>20</v>
      </c>
    </row>
    <row r="3986" spans="1:6" x14ac:dyDescent="0.25">
      <c r="A3986" s="59" t="s">
        <v>7839</v>
      </c>
      <c r="B3986" s="59" t="s">
        <v>7840</v>
      </c>
      <c r="C3986" s="59" t="s">
        <v>7969</v>
      </c>
      <c r="D3986" s="59" t="s">
        <v>7970</v>
      </c>
      <c r="E3986" s="59">
        <v>4</v>
      </c>
      <c r="F3986" s="59" t="s">
        <v>20</v>
      </c>
    </row>
    <row r="3987" spans="1:6" x14ac:dyDescent="0.25">
      <c r="A3987" s="59" t="s">
        <v>7839</v>
      </c>
      <c r="B3987" s="59" t="s">
        <v>7840</v>
      </c>
      <c r="C3987" s="59" t="s">
        <v>7971</v>
      </c>
      <c r="D3987" s="59" t="s">
        <v>7972</v>
      </c>
      <c r="E3987" s="59">
        <v>4</v>
      </c>
      <c r="F3987" s="59" t="s">
        <v>20</v>
      </c>
    </row>
    <row r="3988" spans="1:6" x14ac:dyDescent="0.25">
      <c r="A3988" s="59" t="s">
        <v>7839</v>
      </c>
      <c r="B3988" s="59" t="s">
        <v>7840</v>
      </c>
      <c r="C3988" s="59" t="s">
        <v>7973</v>
      </c>
      <c r="D3988" s="59" t="s">
        <v>7974</v>
      </c>
      <c r="E3988" s="59">
        <v>4</v>
      </c>
      <c r="F3988" s="59" t="s">
        <v>20</v>
      </c>
    </row>
    <row r="3989" spans="1:6" x14ac:dyDescent="0.25">
      <c r="A3989" s="59" t="s">
        <v>7839</v>
      </c>
      <c r="B3989" s="59" t="s">
        <v>7840</v>
      </c>
      <c r="C3989" s="59" t="s">
        <v>7975</v>
      </c>
      <c r="D3989" s="59" t="s">
        <v>7976</v>
      </c>
      <c r="E3989" s="59">
        <v>3</v>
      </c>
      <c r="F3989" s="59" t="s">
        <v>9</v>
      </c>
    </row>
    <row r="3990" spans="1:6" x14ac:dyDescent="0.25">
      <c r="A3990" s="59" t="s">
        <v>7839</v>
      </c>
      <c r="B3990" s="59" t="s">
        <v>7840</v>
      </c>
      <c r="C3990" s="59" t="s">
        <v>7977</v>
      </c>
      <c r="D3990" s="59" t="s">
        <v>7978</v>
      </c>
      <c r="E3990" s="59">
        <v>4</v>
      </c>
      <c r="F3990" s="59" t="s">
        <v>20</v>
      </c>
    </row>
    <row r="3991" spans="1:6" x14ac:dyDescent="0.25">
      <c r="A3991" s="59" t="s">
        <v>7839</v>
      </c>
      <c r="B3991" s="59" t="s">
        <v>7840</v>
      </c>
      <c r="C3991" s="59" t="s">
        <v>7979</v>
      </c>
      <c r="D3991" s="59" t="s">
        <v>7980</v>
      </c>
      <c r="E3991" s="59">
        <v>4</v>
      </c>
      <c r="F3991" s="59" t="s">
        <v>20</v>
      </c>
    </row>
    <row r="3992" spans="1:6" x14ac:dyDescent="0.25">
      <c r="A3992" s="59" t="s">
        <v>7839</v>
      </c>
      <c r="B3992" s="59" t="s">
        <v>7840</v>
      </c>
      <c r="C3992" s="59" t="s">
        <v>7981</v>
      </c>
      <c r="D3992" s="59" t="s">
        <v>7982</v>
      </c>
      <c r="E3992" s="59">
        <v>4</v>
      </c>
      <c r="F3992" s="59" t="s">
        <v>20</v>
      </c>
    </row>
    <row r="3993" spans="1:6" x14ac:dyDescent="0.25">
      <c r="A3993" s="59" t="s">
        <v>7839</v>
      </c>
      <c r="B3993" s="59" t="s">
        <v>7840</v>
      </c>
      <c r="C3993" s="59" t="s">
        <v>7983</v>
      </c>
      <c r="D3993" s="59" t="s">
        <v>7984</v>
      </c>
      <c r="E3993" s="59">
        <v>3</v>
      </c>
      <c r="F3993" s="59" t="s">
        <v>20</v>
      </c>
    </row>
    <row r="3994" spans="1:6" x14ac:dyDescent="0.25">
      <c r="A3994" s="59" t="s">
        <v>7839</v>
      </c>
      <c r="B3994" s="59" t="s">
        <v>7840</v>
      </c>
      <c r="C3994" s="59" t="s">
        <v>7985</v>
      </c>
      <c r="D3994" s="59" t="s">
        <v>7986</v>
      </c>
      <c r="E3994" s="59">
        <v>3</v>
      </c>
      <c r="F3994" s="59" t="s">
        <v>20</v>
      </c>
    </row>
    <row r="3995" spans="1:6" x14ac:dyDescent="0.25">
      <c r="A3995" s="59" t="s">
        <v>7839</v>
      </c>
      <c r="B3995" s="59" t="s">
        <v>7840</v>
      </c>
      <c r="C3995" s="59" t="s">
        <v>7987</v>
      </c>
      <c r="D3995" s="59" t="s">
        <v>7988</v>
      </c>
      <c r="E3995" s="59">
        <v>2</v>
      </c>
      <c r="F3995" s="59" t="s">
        <v>9</v>
      </c>
    </row>
    <row r="3996" spans="1:6" x14ac:dyDescent="0.25">
      <c r="A3996" s="59" t="s">
        <v>7839</v>
      </c>
      <c r="B3996" s="59" t="s">
        <v>7840</v>
      </c>
      <c r="C3996" s="59" t="s">
        <v>7989</v>
      </c>
      <c r="D3996" s="59" t="s">
        <v>7990</v>
      </c>
      <c r="E3996" s="59">
        <v>3</v>
      </c>
      <c r="F3996" s="59" t="s">
        <v>9</v>
      </c>
    </row>
    <row r="3997" spans="1:6" x14ac:dyDescent="0.25">
      <c r="A3997" s="59" t="s">
        <v>7839</v>
      </c>
      <c r="B3997" s="59" t="s">
        <v>7840</v>
      </c>
      <c r="C3997" s="59" t="s">
        <v>7991</v>
      </c>
      <c r="D3997" s="59" t="s">
        <v>7992</v>
      </c>
      <c r="E3997" s="59">
        <v>4</v>
      </c>
      <c r="F3997" s="59" t="s">
        <v>9</v>
      </c>
    </row>
    <row r="3998" spans="1:6" x14ac:dyDescent="0.25">
      <c r="A3998" s="59" t="s">
        <v>7839</v>
      </c>
      <c r="B3998" s="59" t="s">
        <v>7840</v>
      </c>
      <c r="C3998" s="59" t="s">
        <v>7993</v>
      </c>
      <c r="D3998" s="59" t="s">
        <v>7994</v>
      </c>
      <c r="E3998" s="59">
        <v>5</v>
      </c>
      <c r="F3998" s="59" t="s">
        <v>20</v>
      </c>
    </row>
    <row r="3999" spans="1:6" x14ac:dyDescent="0.25">
      <c r="A3999" s="59" t="s">
        <v>7839</v>
      </c>
      <c r="B3999" s="59" t="s">
        <v>7840</v>
      </c>
      <c r="C3999" s="59" t="s">
        <v>7995</v>
      </c>
      <c r="D3999" s="59" t="s">
        <v>7996</v>
      </c>
      <c r="E3999" s="59">
        <v>5</v>
      </c>
      <c r="F3999" s="59" t="s">
        <v>20</v>
      </c>
    </row>
    <row r="4000" spans="1:6" x14ac:dyDescent="0.25">
      <c r="A4000" s="59" t="s">
        <v>7839</v>
      </c>
      <c r="B4000" s="59" t="s">
        <v>7840</v>
      </c>
      <c r="C4000" s="59" t="s">
        <v>7997</v>
      </c>
      <c r="D4000" s="59" t="s">
        <v>7998</v>
      </c>
      <c r="E4000" s="59">
        <v>5</v>
      </c>
      <c r="F4000" s="59" t="s">
        <v>20</v>
      </c>
    </row>
    <row r="4001" spans="1:6" x14ac:dyDescent="0.25">
      <c r="A4001" s="59" t="s">
        <v>7839</v>
      </c>
      <c r="B4001" s="59" t="s">
        <v>7840</v>
      </c>
      <c r="C4001" s="59" t="s">
        <v>7999</v>
      </c>
      <c r="D4001" s="59" t="s">
        <v>8000</v>
      </c>
      <c r="E4001" s="59">
        <v>5</v>
      </c>
      <c r="F4001" s="59" t="s">
        <v>20</v>
      </c>
    </row>
    <row r="4002" spans="1:6" x14ac:dyDescent="0.25">
      <c r="A4002" s="59" t="s">
        <v>7839</v>
      </c>
      <c r="B4002" s="59" t="s">
        <v>7840</v>
      </c>
      <c r="C4002" s="59" t="s">
        <v>8001</v>
      </c>
      <c r="D4002" s="59" t="s">
        <v>8002</v>
      </c>
      <c r="E4002" s="59">
        <v>5</v>
      </c>
      <c r="F4002" s="59" t="s">
        <v>20</v>
      </c>
    </row>
    <row r="4003" spans="1:6" x14ac:dyDescent="0.25">
      <c r="A4003" s="59" t="s">
        <v>7839</v>
      </c>
      <c r="B4003" s="59" t="s">
        <v>7840</v>
      </c>
      <c r="C4003" s="59" t="s">
        <v>8003</v>
      </c>
      <c r="D4003" s="59" t="s">
        <v>8004</v>
      </c>
      <c r="E4003" s="59">
        <v>4</v>
      </c>
      <c r="F4003" s="59" t="s">
        <v>9</v>
      </c>
    </row>
    <row r="4004" spans="1:6" x14ac:dyDescent="0.25">
      <c r="A4004" s="59" t="s">
        <v>7839</v>
      </c>
      <c r="B4004" s="59" t="s">
        <v>7840</v>
      </c>
      <c r="C4004" s="59" t="s">
        <v>8005</v>
      </c>
      <c r="D4004" s="59" t="s">
        <v>8006</v>
      </c>
      <c r="E4004" s="59">
        <v>5</v>
      </c>
      <c r="F4004" s="59" t="s">
        <v>20</v>
      </c>
    </row>
    <row r="4005" spans="1:6" x14ac:dyDescent="0.25">
      <c r="A4005" s="59" t="s">
        <v>7839</v>
      </c>
      <c r="B4005" s="59" t="s">
        <v>7840</v>
      </c>
      <c r="C4005" s="59" t="s">
        <v>8007</v>
      </c>
      <c r="D4005" s="59" t="s">
        <v>8008</v>
      </c>
      <c r="E4005" s="59">
        <v>5</v>
      </c>
      <c r="F4005" s="59" t="s">
        <v>20</v>
      </c>
    </row>
    <row r="4006" spans="1:6" x14ac:dyDescent="0.25">
      <c r="A4006" s="59" t="s">
        <v>7839</v>
      </c>
      <c r="B4006" s="59" t="s">
        <v>7840</v>
      </c>
      <c r="C4006" s="59" t="s">
        <v>8009</v>
      </c>
      <c r="D4006" s="59" t="s">
        <v>8010</v>
      </c>
      <c r="E4006" s="59">
        <v>5</v>
      </c>
      <c r="F4006" s="59" t="s">
        <v>20</v>
      </c>
    </row>
    <row r="4007" spans="1:6" x14ac:dyDescent="0.25">
      <c r="A4007" s="59" t="s">
        <v>7839</v>
      </c>
      <c r="B4007" s="59" t="s">
        <v>7840</v>
      </c>
      <c r="C4007" s="59" t="s">
        <v>8011</v>
      </c>
      <c r="D4007" s="59" t="s">
        <v>8012</v>
      </c>
      <c r="E4007" s="59">
        <v>5</v>
      </c>
      <c r="F4007" s="59" t="s">
        <v>20</v>
      </c>
    </row>
    <row r="4008" spans="1:6" x14ac:dyDescent="0.25">
      <c r="A4008" s="59" t="s">
        <v>7839</v>
      </c>
      <c r="B4008" s="59" t="s">
        <v>7840</v>
      </c>
      <c r="C4008" s="59" t="s">
        <v>8013</v>
      </c>
      <c r="D4008" s="59" t="s">
        <v>8014</v>
      </c>
      <c r="E4008" s="59">
        <v>3</v>
      </c>
      <c r="F4008" s="59" t="s">
        <v>20</v>
      </c>
    </row>
    <row r="4009" spans="1:6" x14ac:dyDescent="0.25">
      <c r="A4009" s="59" t="s">
        <v>7839</v>
      </c>
      <c r="B4009" s="59" t="s">
        <v>7840</v>
      </c>
      <c r="C4009" s="59" t="s">
        <v>8015</v>
      </c>
      <c r="D4009" s="59" t="s">
        <v>8016</v>
      </c>
      <c r="E4009" s="59">
        <v>2</v>
      </c>
      <c r="F4009" s="59" t="s">
        <v>20</v>
      </c>
    </row>
    <row r="4010" spans="1:6" x14ac:dyDescent="0.25">
      <c r="A4010" s="59" t="s">
        <v>8017</v>
      </c>
      <c r="B4010" s="59" t="s">
        <v>8018</v>
      </c>
      <c r="C4010" s="59" t="s">
        <v>8017</v>
      </c>
      <c r="D4010" s="59" t="s">
        <v>8018</v>
      </c>
      <c r="E4010" s="59">
        <v>1</v>
      </c>
      <c r="F4010" s="59" t="s">
        <v>9</v>
      </c>
    </row>
    <row r="4011" spans="1:6" x14ac:dyDescent="0.25">
      <c r="A4011" s="59" t="s">
        <v>8017</v>
      </c>
      <c r="B4011" s="59" t="s">
        <v>8018</v>
      </c>
      <c r="C4011" s="59" t="s">
        <v>8019</v>
      </c>
      <c r="D4011" s="59" t="s">
        <v>8020</v>
      </c>
      <c r="E4011" s="59">
        <v>2</v>
      </c>
      <c r="F4011" s="59" t="s">
        <v>9</v>
      </c>
    </row>
    <row r="4012" spans="1:6" x14ac:dyDescent="0.25">
      <c r="A4012" s="59" t="s">
        <v>8017</v>
      </c>
      <c r="B4012" s="59" t="s">
        <v>8018</v>
      </c>
      <c r="C4012" s="59" t="s">
        <v>8021</v>
      </c>
      <c r="D4012" s="59" t="s">
        <v>8022</v>
      </c>
      <c r="E4012" s="59">
        <v>3</v>
      </c>
      <c r="F4012" s="59" t="s">
        <v>9</v>
      </c>
    </row>
    <row r="4013" spans="1:6" x14ac:dyDescent="0.25">
      <c r="A4013" s="59" t="s">
        <v>8017</v>
      </c>
      <c r="B4013" s="59" t="s">
        <v>8018</v>
      </c>
      <c r="C4013" s="59" t="s">
        <v>8023</v>
      </c>
      <c r="D4013" s="59" t="s">
        <v>8024</v>
      </c>
      <c r="E4013" s="59">
        <v>4</v>
      </c>
      <c r="F4013" s="59" t="s">
        <v>20</v>
      </c>
    </row>
    <row r="4014" spans="1:6" x14ac:dyDescent="0.25">
      <c r="A4014" s="59" t="s">
        <v>8017</v>
      </c>
      <c r="B4014" s="59" t="s">
        <v>8018</v>
      </c>
      <c r="C4014" s="59" t="s">
        <v>8025</v>
      </c>
      <c r="D4014" s="59" t="s">
        <v>8026</v>
      </c>
      <c r="E4014" s="59">
        <v>4</v>
      </c>
      <c r="F4014" s="59" t="s">
        <v>20</v>
      </c>
    </row>
    <row r="4015" spans="1:6" x14ac:dyDescent="0.25">
      <c r="A4015" s="59" t="s">
        <v>8017</v>
      </c>
      <c r="B4015" s="59" t="s">
        <v>8018</v>
      </c>
      <c r="C4015" s="59" t="s">
        <v>8027</v>
      </c>
      <c r="D4015" s="59" t="s">
        <v>8028</v>
      </c>
      <c r="E4015" s="59">
        <v>4</v>
      </c>
      <c r="F4015" s="59" t="s">
        <v>20</v>
      </c>
    </row>
    <row r="4016" spans="1:6" x14ac:dyDescent="0.25">
      <c r="A4016" s="59" t="s">
        <v>8017</v>
      </c>
      <c r="B4016" s="59" t="s">
        <v>8018</v>
      </c>
      <c r="C4016" s="59" t="s">
        <v>8029</v>
      </c>
      <c r="D4016" s="59" t="s">
        <v>8030</v>
      </c>
      <c r="E4016" s="59">
        <v>4</v>
      </c>
      <c r="F4016" s="59" t="s">
        <v>20</v>
      </c>
    </row>
    <row r="4017" spans="1:6" x14ac:dyDescent="0.25">
      <c r="A4017" s="59" t="s">
        <v>8017</v>
      </c>
      <c r="B4017" s="59" t="s">
        <v>8018</v>
      </c>
      <c r="C4017" s="59" t="s">
        <v>8031</v>
      </c>
      <c r="D4017" s="59" t="s">
        <v>8032</v>
      </c>
      <c r="E4017" s="59">
        <v>4</v>
      </c>
      <c r="F4017" s="59" t="s">
        <v>9</v>
      </c>
    </row>
    <row r="4018" spans="1:6" x14ac:dyDescent="0.25">
      <c r="A4018" s="59" t="s">
        <v>8017</v>
      </c>
      <c r="B4018" s="59" t="s">
        <v>8018</v>
      </c>
      <c r="C4018" s="59" t="s">
        <v>8033</v>
      </c>
      <c r="D4018" s="59" t="s">
        <v>8034</v>
      </c>
      <c r="E4018" s="59">
        <v>5</v>
      </c>
      <c r="F4018" s="59" t="s">
        <v>20</v>
      </c>
    </row>
    <row r="4019" spans="1:6" x14ac:dyDescent="0.25">
      <c r="A4019" s="59" t="s">
        <v>8017</v>
      </c>
      <c r="B4019" s="59" t="s">
        <v>8018</v>
      </c>
      <c r="C4019" s="59" t="s">
        <v>8035</v>
      </c>
      <c r="D4019" s="59" t="s">
        <v>8036</v>
      </c>
      <c r="E4019" s="59">
        <v>5</v>
      </c>
      <c r="F4019" s="59" t="s">
        <v>20</v>
      </c>
    </row>
    <row r="4020" spans="1:6" x14ac:dyDescent="0.25">
      <c r="A4020" s="59" t="s">
        <v>8017</v>
      </c>
      <c r="B4020" s="59" t="s">
        <v>8018</v>
      </c>
      <c r="C4020" s="59" t="s">
        <v>8037</v>
      </c>
      <c r="D4020" s="59" t="s">
        <v>8038</v>
      </c>
      <c r="E4020" s="59">
        <v>4</v>
      </c>
      <c r="F4020" s="59" t="s">
        <v>9</v>
      </c>
    </row>
    <row r="4021" spans="1:6" x14ac:dyDescent="0.25">
      <c r="A4021" s="59" t="s">
        <v>8017</v>
      </c>
      <c r="B4021" s="59" t="s">
        <v>8018</v>
      </c>
      <c r="C4021" s="59" t="s">
        <v>8039</v>
      </c>
      <c r="D4021" s="59" t="s">
        <v>8040</v>
      </c>
      <c r="E4021" s="59">
        <v>5</v>
      </c>
      <c r="F4021" s="59" t="s">
        <v>20</v>
      </c>
    </row>
    <row r="4022" spans="1:6" x14ac:dyDescent="0.25">
      <c r="A4022" s="59" t="s">
        <v>8017</v>
      </c>
      <c r="B4022" s="59" t="s">
        <v>8018</v>
      </c>
      <c r="C4022" s="59" t="s">
        <v>8041</v>
      </c>
      <c r="D4022" s="59" t="s">
        <v>8042</v>
      </c>
      <c r="E4022" s="59">
        <v>5</v>
      </c>
      <c r="F4022" s="59" t="s">
        <v>20</v>
      </c>
    </row>
    <row r="4023" spans="1:6" x14ac:dyDescent="0.25">
      <c r="A4023" s="59" t="s">
        <v>8017</v>
      </c>
      <c r="B4023" s="59" t="s">
        <v>8018</v>
      </c>
      <c r="C4023" s="59" t="s">
        <v>8043</v>
      </c>
      <c r="D4023" s="59" t="s">
        <v>8044</v>
      </c>
      <c r="E4023" s="59">
        <v>4</v>
      </c>
      <c r="F4023" s="59" t="s">
        <v>20</v>
      </c>
    </row>
    <row r="4024" spans="1:6" x14ac:dyDescent="0.25">
      <c r="A4024" s="59" t="s">
        <v>8017</v>
      </c>
      <c r="B4024" s="59" t="s">
        <v>8018</v>
      </c>
      <c r="C4024" s="59" t="s">
        <v>8045</v>
      </c>
      <c r="D4024" s="59" t="s">
        <v>8046</v>
      </c>
      <c r="E4024" s="59">
        <v>4</v>
      </c>
      <c r="F4024" s="59" t="s">
        <v>20</v>
      </c>
    </row>
    <row r="4025" spans="1:6" x14ac:dyDescent="0.25">
      <c r="A4025" s="59" t="s">
        <v>8017</v>
      </c>
      <c r="B4025" s="59" t="s">
        <v>8018</v>
      </c>
      <c r="C4025" s="59" t="s">
        <v>8047</v>
      </c>
      <c r="D4025" s="59" t="s">
        <v>8048</v>
      </c>
      <c r="E4025" s="59">
        <v>3</v>
      </c>
      <c r="F4025" s="59" t="s">
        <v>9</v>
      </c>
    </row>
    <row r="4026" spans="1:6" x14ac:dyDescent="0.25">
      <c r="A4026" s="59" t="s">
        <v>8017</v>
      </c>
      <c r="B4026" s="59" t="s">
        <v>8018</v>
      </c>
      <c r="C4026" s="59" t="s">
        <v>8049</v>
      </c>
      <c r="D4026" s="59" t="s">
        <v>8050</v>
      </c>
      <c r="E4026" s="59">
        <v>4</v>
      </c>
      <c r="F4026" s="59" t="s">
        <v>20</v>
      </c>
    </row>
    <row r="4027" spans="1:6" x14ac:dyDescent="0.25">
      <c r="A4027" s="59" t="s">
        <v>8017</v>
      </c>
      <c r="B4027" s="59" t="s">
        <v>8018</v>
      </c>
      <c r="C4027" s="59" t="s">
        <v>8051</v>
      </c>
      <c r="D4027" s="59" t="s">
        <v>8052</v>
      </c>
      <c r="E4027" s="59">
        <v>4</v>
      </c>
      <c r="F4027" s="59" t="s">
        <v>20</v>
      </c>
    </row>
    <row r="4028" spans="1:6" x14ac:dyDescent="0.25">
      <c r="A4028" s="59" t="s">
        <v>8017</v>
      </c>
      <c r="B4028" s="59" t="s">
        <v>8018</v>
      </c>
      <c r="C4028" s="59" t="s">
        <v>8053</v>
      </c>
      <c r="D4028" s="59" t="s">
        <v>8054</v>
      </c>
      <c r="E4028" s="59">
        <v>4</v>
      </c>
      <c r="F4028" s="59" t="s">
        <v>20</v>
      </c>
    </row>
    <row r="4029" spans="1:6" x14ac:dyDescent="0.25">
      <c r="A4029" s="59" t="s">
        <v>8017</v>
      </c>
      <c r="B4029" s="59" t="s">
        <v>8018</v>
      </c>
      <c r="C4029" s="59" t="s">
        <v>8055</v>
      </c>
      <c r="D4029" s="59" t="s">
        <v>8056</v>
      </c>
      <c r="E4029" s="59">
        <v>4</v>
      </c>
      <c r="F4029" s="59" t="s">
        <v>20</v>
      </c>
    </row>
    <row r="4030" spans="1:6" x14ac:dyDescent="0.25">
      <c r="A4030" s="59" t="s">
        <v>8017</v>
      </c>
      <c r="B4030" s="59" t="s">
        <v>8018</v>
      </c>
      <c r="C4030" s="59" t="s">
        <v>8057</v>
      </c>
      <c r="D4030" s="59" t="s">
        <v>8058</v>
      </c>
      <c r="E4030" s="59">
        <v>4</v>
      </c>
      <c r="F4030" s="59" t="s">
        <v>20</v>
      </c>
    </row>
    <row r="4031" spans="1:6" x14ac:dyDescent="0.25">
      <c r="A4031" s="59" t="s">
        <v>8017</v>
      </c>
      <c r="B4031" s="59" t="s">
        <v>8018</v>
      </c>
      <c r="C4031" s="59" t="s">
        <v>8059</v>
      </c>
      <c r="D4031" s="59" t="s">
        <v>8060</v>
      </c>
      <c r="E4031" s="59">
        <v>4</v>
      </c>
      <c r="F4031" s="59" t="s">
        <v>20</v>
      </c>
    </row>
    <row r="4032" spans="1:6" x14ac:dyDescent="0.25">
      <c r="A4032" s="59" t="s">
        <v>8017</v>
      </c>
      <c r="B4032" s="59" t="s">
        <v>8018</v>
      </c>
      <c r="C4032" s="59" t="s">
        <v>8061</v>
      </c>
      <c r="D4032" s="59" t="s">
        <v>8062</v>
      </c>
      <c r="E4032" s="59">
        <v>4</v>
      </c>
      <c r="F4032" s="59" t="s">
        <v>20</v>
      </c>
    </row>
    <row r="4033" spans="1:6" x14ac:dyDescent="0.25">
      <c r="A4033" s="59" t="s">
        <v>8017</v>
      </c>
      <c r="B4033" s="59" t="s">
        <v>8018</v>
      </c>
      <c r="C4033" s="59" t="s">
        <v>8063</v>
      </c>
      <c r="D4033" s="59" t="s">
        <v>8064</v>
      </c>
      <c r="E4033" s="59">
        <v>3</v>
      </c>
      <c r="F4033" s="59" t="s">
        <v>20</v>
      </c>
    </row>
    <row r="4034" spans="1:6" x14ac:dyDescent="0.25">
      <c r="A4034" s="59" t="s">
        <v>8017</v>
      </c>
      <c r="B4034" s="59" t="s">
        <v>8018</v>
      </c>
      <c r="C4034" s="59" t="s">
        <v>8065</v>
      </c>
      <c r="D4034" s="59" t="s">
        <v>8066</v>
      </c>
      <c r="E4034" s="59">
        <v>3</v>
      </c>
      <c r="F4034" s="59" t="s">
        <v>20</v>
      </c>
    </row>
    <row r="4035" spans="1:6" x14ac:dyDescent="0.25">
      <c r="A4035" s="59" t="s">
        <v>8017</v>
      </c>
      <c r="B4035" s="59" t="s">
        <v>8018</v>
      </c>
      <c r="C4035" s="59" t="s">
        <v>8067</v>
      </c>
      <c r="D4035" s="59" t="s">
        <v>8068</v>
      </c>
      <c r="E4035" s="59">
        <v>3</v>
      </c>
      <c r="F4035" s="59" t="s">
        <v>20</v>
      </c>
    </row>
    <row r="4036" spans="1:6" x14ac:dyDescent="0.25">
      <c r="A4036" s="59" t="s">
        <v>8017</v>
      </c>
      <c r="B4036" s="59" t="s">
        <v>8018</v>
      </c>
      <c r="C4036" s="59" t="s">
        <v>8069</v>
      </c>
      <c r="D4036" s="59" t="s">
        <v>8070</v>
      </c>
      <c r="E4036" s="59">
        <v>2</v>
      </c>
      <c r="F4036" s="59" t="s">
        <v>9</v>
      </c>
    </row>
    <row r="4037" spans="1:6" x14ac:dyDescent="0.25">
      <c r="A4037" s="59" t="s">
        <v>8017</v>
      </c>
      <c r="B4037" s="59" t="s">
        <v>8018</v>
      </c>
      <c r="C4037" s="59" t="s">
        <v>8071</v>
      </c>
      <c r="D4037" s="59" t="s">
        <v>8072</v>
      </c>
      <c r="E4037" s="59">
        <v>3</v>
      </c>
      <c r="F4037" s="59" t="s">
        <v>9</v>
      </c>
    </row>
    <row r="4038" spans="1:6" x14ac:dyDescent="0.25">
      <c r="A4038" s="59" t="s">
        <v>8017</v>
      </c>
      <c r="B4038" s="59" t="s">
        <v>8018</v>
      </c>
      <c r="C4038" s="59" t="s">
        <v>8073</v>
      </c>
      <c r="D4038" s="59" t="s">
        <v>8074</v>
      </c>
      <c r="E4038" s="59">
        <v>4</v>
      </c>
      <c r="F4038" s="59" t="s">
        <v>20</v>
      </c>
    </row>
    <row r="4039" spans="1:6" x14ac:dyDescent="0.25">
      <c r="A4039" s="59" t="s">
        <v>8017</v>
      </c>
      <c r="B4039" s="59" t="s">
        <v>8018</v>
      </c>
      <c r="C4039" s="59" t="s">
        <v>8075</v>
      </c>
      <c r="D4039" s="59" t="s">
        <v>8076</v>
      </c>
      <c r="E4039" s="59">
        <v>4</v>
      </c>
      <c r="F4039" s="59" t="s">
        <v>20</v>
      </c>
    </row>
    <row r="4040" spans="1:6" x14ac:dyDescent="0.25">
      <c r="A4040" s="59" t="s">
        <v>8017</v>
      </c>
      <c r="B4040" s="59" t="s">
        <v>8018</v>
      </c>
      <c r="C4040" s="59" t="s">
        <v>8077</v>
      </c>
      <c r="D4040" s="59" t="s">
        <v>8078</v>
      </c>
      <c r="E4040" s="59">
        <v>4</v>
      </c>
      <c r="F4040" s="59" t="s">
        <v>20</v>
      </c>
    </row>
    <row r="4041" spans="1:6" x14ac:dyDescent="0.25">
      <c r="A4041" s="59" t="s">
        <v>8017</v>
      </c>
      <c r="B4041" s="59" t="s">
        <v>8018</v>
      </c>
      <c r="C4041" s="59" t="s">
        <v>8079</v>
      </c>
      <c r="D4041" s="59" t="s">
        <v>8080</v>
      </c>
      <c r="E4041" s="59">
        <v>4</v>
      </c>
      <c r="F4041" s="59" t="s">
        <v>20</v>
      </c>
    </row>
    <row r="4042" spans="1:6" x14ac:dyDescent="0.25">
      <c r="A4042" s="59" t="s">
        <v>8017</v>
      </c>
      <c r="B4042" s="59" t="s">
        <v>8018</v>
      </c>
      <c r="C4042" s="59" t="s">
        <v>8081</v>
      </c>
      <c r="D4042" s="59" t="s">
        <v>8082</v>
      </c>
      <c r="E4042" s="59">
        <v>4</v>
      </c>
      <c r="F4042" s="59" t="s">
        <v>20</v>
      </c>
    </row>
    <row r="4043" spans="1:6" x14ac:dyDescent="0.25">
      <c r="A4043" s="59" t="s">
        <v>8017</v>
      </c>
      <c r="B4043" s="59" t="s">
        <v>8018</v>
      </c>
      <c r="C4043" s="59" t="s">
        <v>8083</v>
      </c>
      <c r="D4043" s="59" t="s">
        <v>8084</v>
      </c>
      <c r="E4043" s="59">
        <v>3</v>
      </c>
      <c r="F4043" s="59" t="s">
        <v>9</v>
      </c>
    </row>
    <row r="4044" spans="1:6" x14ac:dyDescent="0.25">
      <c r="A4044" s="59" t="s">
        <v>8017</v>
      </c>
      <c r="B4044" s="59" t="s">
        <v>8018</v>
      </c>
      <c r="C4044" s="59" t="s">
        <v>8085</v>
      </c>
      <c r="D4044" s="59" t="s">
        <v>8086</v>
      </c>
      <c r="E4044" s="59">
        <v>4</v>
      </c>
      <c r="F4044" s="59" t="s">
        <v>20</v>
      </c>
    </row>
    <row r="4045" spans="1:6" x14ac:dyDescent="0.25">
      <c r="A4045" s="59" t="s">
        <v>8017</v>
      </c>
      <c r="B4045" s="59" t="s">
        <v>8018</v>
      </c>
      <c r="C4045" s="59" t="s">
        <v>8087</v>
      </c>
      <c r="D4045" s="59" t="s">
        <v>8088</v>
      </c>
      <c r="E4045" s="59">
        <v>4</v>
      </c>
      <c r="F4045" s="59" t="s">
        <v>20</v>
      </c>
    </row>
    <row r="4046" spans="1:6" x14ac:dyDescent="0.25">
      <c r="A4046" s="59" t="s">
        <v>8017</v>
      </c>
      <c r="B4046" s="59" t="s">
        <v>8018</v>
      </c>
      <c r="C4046" s="59" t="s">
        <v>8089</v>
      </c>
      <c r="D4046" s="59" t="s">
        <v>8090</v>
      </c>
      <c r="E4046" s="59">
        <v>4</v>
      </c>
      <c r="F4046" s="59" t="s">
        <v>20</v>
      </c>
    </row>
    <row r="4047" spans="1:6" x14ac:dyDescent="0.25">
      <c r="A4047" s="59" t="s">
        <v>8017</v>
      </c>
      <c r="B4047" s="59" t="s">
        <v>8018</v>
      </c>
      <c r="C4047" s="59" t="s">
        <v>8091</v>
      </c>
      <c r="D4047" s="59" t="s">
        <v>8092</v>
      </c>
      <c r="E4047" s="59">
        <v>3</v>
      </c>
      <c r="F4047" s="59" t="s">
        <v>9</v>
      </c>
    </row>
    <row r="4048" spans="1:6" x14ac:dyDescent="0.25">
      <c r="A4048" s="59" t="s">
        <v>8017</v>
      </c>
      <c r="B4048" s="59" t="s">
        <v>8018</v>
      </c>
      <c r="C4048" s="59" t="s">
        <v>8093</v>
      </c>
      <c r="D4048" s="59" t="s">
        <v>8094</v>
      </c>
      <c r="E4048" s="59">
        <v>4</v>
      </c>
      <c r="F4048" s="59" t="s">
        <v>20</v>
      </c>
    </row>
    <row r="4049" spans="1:6" x14ac:dyDescent="0.25">
      <c r="A4049" s="59" t="s">
        <v>8017</v>
      </c>
      <c r="B4049" s="59" t="s">
        <v>8018</v>
      </c>
      <c r="C4049" s="59" t="s">
        <v>8095</v>
      </c>
      <c r="D4049" s="59" t="s">
        <v>8096</v>
      </c>
      <c r="E4049" s="59">
        <v>4</v>
      </c>
      <c r="F4049" s="59" t="s">
        <v>20</v>
      </c>
    </row>
    <row r="4050" spans="1:6" x14ac:dyDescent="0.25">
      <c r="A4050" s="59" t="s">
        <v>8017</v>
      </c>
      <c r="B4050" s="59" t="s">
        <v>8018</v>
      </c>
      <c r="C4050" s="59" t="s">
        <v>8097</v>
      </c>
      <c r="D4050" s="59" t="s">
        <v>8098</v>
      </c>
      <c r="E4050" s="59">
        <v>4</v>
      </c>
      <c r="F4050" s="59" t="s">
        <v>20</v>
      </c>
    </row>
    <row r="4051" spans="1:6" x14ac:dyDescent="0.25">
      <c r="A4051" s="59" t="s">
        <v>8017</v>
      </c>
      <c r="B4051" s="59" t="s">
        <v>8018</v>
      </c>
      <c r="C4051" s="59" t="s">
        <v>8099</v>
      </c>
      <c r="D4051" s="59" t="s">
        <v>8100</v>
      </c>
      <c r="E4051" s="59">
        <v>3</v>
      </c>
      <c r="F4051" s="59" t="s">
        <v>20</v>
      </c>
    </row>
    <row r="4052" spans="1:6" x14ac:dyDescent="0.25">
      <c r="A4052" s="59" t="s">
        <v>8017</v>
      </c>
      <c r="B4052" s="59" t="s">
        <v>8018</v>
      </c>
      <c r="C4052" s="59" t="s">
        <v>8101</v>
      </c>
      <c r="D4052" s="59" t="s">
        <v>8102</v>
      </c>
      <c r="E4052" s="59">
        <v>3</v>
      </c>
      <c r="F4052" s="59" t="s">
        <v>20</v>
      </c>
    </row>
    <row r="4053" spans="1:6" x14ac:dyDescent="0.25">
      <c r="A4053" s="59" t="s">
        <v>8017</v>
      </c>
      <c r="B4053" s="59" t="s">
        <v>8018</v>
      </c>
      <c r="C4053" s="59" t="s">
        <v>8103</v>
      </c>
      <c r="D4053" s="59" t="s">
        <v>8104</v>
      </c>
      <c r="E4053" s="59">
        <v>3</v>
      </c>
      <c r="F4053" s="59" t="s">
        <v>20</v>
      </c>
    </row>
    <row r="4054" spans="1:6" x14ac:dyDescent="0.25">
      <c r="A4054" s="59" t="s">
        <v>8017</v>
      </c>
      <c r="B4054" s="59" t="s">
        <v>8018</v>
      </c>
      <c r="C4054" s="59" t="s">
        <v>8105</v>
      </c>
      <c r="D4054" s="59" t="s">
        <v>8106</v>
      </c>
      <c r="E4054" s="59">
        <v>2</v>
      </c>
      <c r="F4054" s="59" t="s">
        <v>9</v>
      </c>
    </row>
    <row r="4055" spans="1:6" x14ac:dyDescent="0.25">
      <c r="A4055" s="59" t="s">
        <v>8017</v>
      </c>
      <c r="B4055" s="59" t="s">
        <v>8018</v>
      </c>
      <c r="C4055" s="59" t="s">
        <v>8107</v>
      </c>
      <c r="D4055" s="59" t="s">
        <v>8108</v>
      </c>
      <c r="E4055" s="59">
        <v>3</v>
      </c>
      <c r="F4055" s="59" t="s">
        <v>9</v>
      </c>
    </row>
    <row r="4056" spans="1:6" x14ac:dyDescent="0.25">
      <c r="A4056" s="59" t="s">
        <v>8017</v>
      </c>
      <c r="B4056" s="59" t="s">
        <v>8018</v>
      </c>
      <c r="C4056" s="59" t="s">
        <v>8109</v>
      </c>
      <c r="D4056" s="59" t="s">
        <v>8110</v>
      </c>
      <c r="E4056" s="59">
        <v>4</v>
      </c>
      <c r="F4056" s="59" t="s">
        <v>9</v>
      </c>
    </row>
    <row r="4057" spans="1:6" x14ac:dyDescent="0.25">
      <c r="A4057" s="59" t="s">
        <v>8017</v>
      </c>
      <c r="B4057" s="59" t="s">
        <v>8018</v>
      </c>
      <c r="C4057" s="59" t="s">
        <v>8111</v>
      </c>
      <c r="D4057" s="59" t="s">
        <v>8112</v>
      </c>
      <c r="E4057" s="59">
        <v>5</v>
      </c>
      <c r="F4057" s="59" t="s">
        <v>20</v>
      </c>
    </row>
    <row r="4058" spans="1:6" x14ac:dyDescent="0.25">
      <c r="A4058" s="59" t="s">
        <v>8017</v>
      </c>
      <c r="B4058" s="59" t="s">
        <v>8018</v>
      </c>
      <c r="C4058" s="59" t="s">
        <v>8113</v>
      </c>
      <c r="D4058" s="59" t="s">
        <v>8114</v>
      </c>
      <c r="E4058" s="59">
        <v>5</v>
      </c>
      <c r="F4058" s="59" t="s">
        <v>20</v>
      </c>
    </row>
    <row r="4059" spans="1:6" x14ac:dyDescent="0.25">
      <c r="A4059" s="59" t="s">
        <v>8017</v>
      </c>
      <c r="B4059" s="59" t="s">
        <v>8018</v>
      </c>
      <c r="C4059" s="59" t="s">
        <v>8115</v>
      </c>
      <c r="D4059" s="59" t="s">
        <v>8116</v>
      </c>
      <c r="E4059" s="59">
        <v>4</v>
      </c>
      <c r="F4059" s="59" t="s">
        <v>9</v>
      </c>
    </row>
    <row r="4060" spans="1:6" x14ac:dyDescent="0.25">
      <c r="A4060" s="59" t="s">
        <v>8017</v>
      </c>
      <c r="B4060" s="59" t="s">
        <v>8018</v>
      </c>
      <c r="C4060" s="59" t="s">
        <v>8117</v>
      </c>
      <c r="D4060" s="59" t="s">
        <v>8118</v>
      </c>
      <c r="E4060" s="59">
        <v>5</v>
      </c>
      <c r="F4060" s="59" t="s">
        <v>20</v>
      </c>
    </row>
    <row r="4061" spans="1:6" x14ac:dyDescent="0.25">
      <c r="A4061" s="59" t="s">
        <v>8017</v>
      </c>
      <c r="B4061" s="59" t="s">
        <v>8018</v>
      </c>
      <c r="C4061" s="59" t="s">
        <v>8119</v>
      </c>
      <c r="D4061" s="59" t="s">
        <v>8120</v>
      </c>
      <c r="E4061" s="59">
        <v>5</v>
      </c>
      <c r="F4061" s="59" t="s">
        <v>20</v>
      </c>
    </row>
    <row r="4062" spans="1:6" x14ac:dyDescent="0.25">
      <c r="A4062" s="59" t="s">
        <v>8017</v>
      </c>
      <c r="B4062" s="59" t="s">
        <v>8018</v>
      </c>
      <c r="C4062" s="59" t="s">
        <v>8121</v>
      </c>
      <c r="D4062" s="59" t="s">
        <v>8122</v>
      </c>
      <c r="E4062" s="59">
        <v>3</v>
      </c>
      <c r="F4062" s="59" t="s">
        <v>9</v>
      </c>
    </row>
    <row r="4063" spans="1:6" x14ac:dyDescent="0.25">
      <c r="A4063" s="59" t="s">
        <v>8017</v>
      </c>
      <c r="B4063" s="59" t="s">
        <v>8018</v>
      </c>
      <c r="C4063" s="59" t="s">
        <v>8123</v>
      </c>
      <c r="D4063" s="59" t="s">
        <v>8124</v>
      </c>
      <c r="E4063" s="59">
        <v>4</v>
      </c>
      <c r="F4063" s="59" t="s">
        <v>20</v>
      </c>
    </row>
    <row r="4064" spans="1:6" x14ac:dyDescent="0.25">
      <c r="A4064" s="59" t="s">
        <v>8017</v>
      </c>
      <c r="B4064" s="59" t="s">
        <v>8018</v>
      </c>
      <c r="C4064" s="59" t="s">
        <v>8125</v>
      </c>
      <c r="D4064" s="59" t="s">
        <v>8126</v>
      </c>
      <c r="E4064" s="59">
        <v>4</v>
      </c>
      <c r="F4064" s="59" t="s">
        <v>20</v>
      </c>
    </row>
    <row r="4065" spans="1:6" x14ac:dyDescent="0.25">
      <c r="A4065" s="59" t="s">
        <v>8017</v>
      </c>
      <c r="B4065" s="59" t="s">
        <v>8018</v>
      </c>
      <c r="C4065" s="59" t="s">
        <v>8127</v>
      </c>
      <c r="D4065" s="59" t="s">
        <v>8128</v>
      </c>
      <c r="E4065" s="59">
        <v>3</v>
      </c>
      <c r="F4065" s="59" t="s">
        <v>20</v>
      </c>
    </row>
    <row r="4066" spans="1:6" x14ac:dyDescent="0.25">
      <c r="A4066" s="59" t="s">
        <v>8017</v>
      </c>
      <c r="B4066" s="59" t="s">
        <v>8018</v>
      </c>
      <c r="C4066" s="59" t="s">
        <v>8129</v>
      </c>
      <c r="D4066" s="59" t="s">
        <v>8130</v>
      </c>
      <c r="E4066" s="59">
        <v>3</v>
      </c>
      <c r="F4066" s="59" t="s">
        <v>20</v>
      </c>
    </row>
    <row r="4067" spans="1:6" x14ac:dyDescent="0.25">
      <c r="A4067" s="59" t="s">
        <v>8017</v>
      </c>
      <c r="B4067" s="59" t="s">
        <v>8018</v>
      </c>
      <c r="C4067" s="59" t="s">
        <v>8131</v>
      </c>
      <c r="D4067" s="59" t="s">
        <v>8132</v>
      </c>
      <c r="E4067" s="59">
        <v>2</v>
      </c>
      <c r="F4067" s="59" t="s">
        <v>9</v>
      </c>
    </row>
    <row r="4068" spans="1:6" x14ac:dyDescent="0.25">
      <c r="A4068" s="59" t="s">
        <v>8017</v>
      </c>
      <c r="B4068" s="59" t="s">
        <v>8018</v>
      </c>
      <c r="C4068" s="59" t="s">
        <v>8133</v>
      </c>
      <c r="D4068" s="59" t="s">
        <v>8134</v>
      </c>
      <c r="E4068" s="59">
        <v>3</v>
      </c>
      <c r="F4068" s="59" t="s">
        <v>9</v>
      </c>
    </row>
    <row r="4069" spans="1:6" x14ac:dyDescent="0.25">
      <c r="A4069" s="59" t="s">
        <v>8017</v>
      </c>
      <c r="B4069" s="59" t="s">
        <v>8018</v>
      </c>
      <c r="C4069" s="59" t="s">
        <v>8135</v>
      </c>
      <c r="D4069" s="59" t="s">
        <v>8136</v>
      </c>
      <c r="E4069" s="59">
        <v>4</v>
      </c>
      <c r="F4069" s="59" t="s">
        <v>20</v>
      </c>
    </row>
    <row r="4070" spans="1:6" x14ac:dyDescent="0.25">
      <c r="A4070" s="59" t="s">
        <v>8017</v>
      </c>
      <c r="B4070" s="59" t="s">
        <v>8018</v>
      </c>
      <c r="C4070" s="59" t="s">
        <v>8137</v>
      </c>
      <c r="D4070" s="59" t="s">
        <v>8138</v>
      </c>
      <c r="E4070" s="59">
        <v>4</v>
      </c>
      <c r="F4070" s="59" t="s">
        <v>20</v>
      </c>
    </row>
    <row r="4071" spans="1:6" x14ac:dyDescent="0.25">
      <c r="A4071" s="59" t="s">
        <v>8017</v>
      </c>
      <c r="B4071" s="59" t="s">
        <v>8018</v>
      </c>
      <c r="C4071" s="59" t="s">
        <v>8139</v>
      </c>
      <c r="D4071" s="59" t="s">
        <v>8140</v>
      </c>
      <c r="E4071" s="59">
        <v>4</v>
      </c>
      <c r="F4071" s="59" t="s">
        <v>20</v>
      </c>
    </row>
    <row r="4072" spans="1:6" x14ac:dyDescent="0.25">
      <c r="A4072" s="59" t="s">
        <v>8017</v>
      </c>
      <c r="B4072" s="59" t="s">
        <v>8018</v>
      </c>
      <c r="C4072" s="59" t="s">
        <v>8141</v>
      </c>
      <c r="D4072" s="59" t="s">
        <v>8142</v>
      </c>
      <c r="E4072" s="59">
        <v>3</v>
      </c>
      <c r="F4072" s="59" t="s">
        <v>9</v>
      </c>
    </row>
    <row r="4073" spans="1:6" x14ac:dyDescent="0.25">
      <c r="A4073" s="59" t="s">
        <v>8017</v>
      </c>
      <c r="B4073" s="59" t="s">
        <v>8018</v>
      </c>
      <c r="C4073" s="59" t="s">
        <v>8143</v>
      </c>
      <c r="D4073" s="59" t="s">
        <v>8144</v>
      </c>
      <c r="E4073" s="59">
        <v>4</v>
      </c>
      <c r="F4073" s="59" t="s">
        <v>20</v>
      </c>
    </row>
    <row r="4074" spans="1:6" x14ac:dyDescent="0.25">
      <c r="A4074" s="59" t="s">
        <v>8017</v>
      </c>
      <c r="B4074" s="59" t="s">
        <v>8018</v>
      </c>
      <c r="C4074" s="59" t="s">
        <v>8145</v>
      </c>
      <c r="D4074" s="59" t="s">
        <v>8146</v>
      </c>
      <c r="E4074" s="59">
        <v>4</v>
      </c>
      <c r="F4074" s="59" t="s">
        <v>20</v>
      </c>
    </row>
    <row r="4075" spans="1:6" x14ac:dyDescent="0.25">
      <c r="A4075" s="59" t="s">
        <v>8017</v>
      </c>
      <c r="B4075" s="59" t="s">
        <v>8018</v>
      </c>
      <c r="C4075" s="59" t="s">
        <v>8147</v>
      </c>
      <c r="D4075" s="59" t="s">
        <v>8148</v>
      </c>
      <c r="E4075" s="59">
        <v>4</v>
      </c>
      <c r="F4075" s="59" t="s">
        <v>20</v>
      </c>
    </row>
    <row r="4076" spans="1:6" x14ac:dyDescent="0.25">
      <c r="A4076" s="59" t="s">
        <v>8017</v>
      </c>
      <c r="B4076" s="59" t="s">
        <v>8018</v>
      </c>
      <c r="C4076" s="59" t="s">
        <v>8149</v>
      </c>
      <c r="D4076" s="59" t="s">
        <v>8150</v>
      </c>
      <c r="E4076" s="59">
        <v>4</v>
      </c>
      <c r="F4076" s="59" t="s">
        <v>20</v>
      </c>
    </row>
    <row r="4077" spans="1:6" x14ac:dyDescent="0.25">
      <c r="A4077" s="59" t="s">
        <v>8017</v>
      </c>
      <c r="B4077" s="59" t="s">
        <v>8018</v>
      </c>
      <c r="C4077" s="59" t="s">
        <v>8151</v>
      </c>
      <c r="D4077" s="59" t="s">
        <v>8152</v>
      </c>
      <c r="E4077" s="59">
        <v>3</v>
      </c>
      <c r="F4077" s="59" t="s">
        <v>9</v>
      </c>
    </row>
    <row r="4078" spans="1:6" x14ac:dyDescent="0.25">
      <c r="A4078" s="59" t="s">
        <v>8017</v>
      </c>
      <c r="B4078" s="59" t="s">
        <v>8018</v>
      </c>
      <c r="C4078" s="59" t="s">
        <v>8153</v>
      </c>
      <c r="D4078" s="59" t="s">
        <v>8154</v>
      </c>
      <c r="E4078" s="59">
        <v>4</v>
      </c>
      <c r="F4078" s="59" t="s">
        <v>20</v>
      </c>
    </row>
    <row r="4079" spans="1:6" x14ac:dyDescent="0.25">
      <c r="A4079" s="59" t="s">
        <v>8017</v>
      </c>
      <c r="B4079" s="59" t="s">
        <v>8018</v>
      </c>
      <c r="C4079" s="59" t="s">
        <v>8155</v>
      </c>
      <c r="D4079" s="59" t="s">
        <v>8156</v>
      </c>
      <c r="E4079" s="59">
        <v>4</v>
      </c>
      <c r="F4079" s="59" t="s">
        <v>20</v>
      </c>
    </row>
    <row r="4080" spans="1:6" x14ac:dyDescent="0.25">
      <c r="A4080" s="59" t="s">
        <v>8017</v>
      </c>
      <c r="B4080" s="59" t="s">
        <v>8018</v>
      </c>
      <c r="C4080" s="59" t="s">
        <v>8157</v>
      </c>
      <c r="D4080" s="59" t="s">
        <v>8158</v>
      </c>
      <c r="E4080" s="59">
        <v>4</v>
      </c>
      <c r="F4080" s="59" t="s">
        <v>20</v>
      </c>
    </row>
    <row r="4081" spans="1:6" x14ac:dyDescent="0.25">
      <c r="A4081" s="59" t="s">
        <v>8017</v>
      </c>
      <c r="B4081" s="59" t="s">
        <v>8018</v>
      </c>
      <c r="C4081" s="59" t="s">
        <v>8159</v>
      </c>
      <c r="D4081" s="59" t="s">
        <v>8160</v>
      </c>
      <c r="E4081" s="59">
        <v>3</v>
      </c>
      <c r="F4081" s="59" t="s">
        <v>20</v>
      </c>
    </row>
    <row r="4082" spans="1:6" x14ac:dyDescent="0.25">
      <c r="A4082" s="59" t="s">
        <v>8017</v>
      </c>
      <c r="B4082" s="59" t="s">
        <v>8018</v>
      </c>
      <c r="C4082" s="59" t="s">
        <v>8161</v>
      </c>
      <c r="D4082" s="59" t="s">
        <v>8162</v>
      </c>
      <c r="E4082" s="59">
        <v>3</v>
      </c>
      <c r="F4082" s="59" t="s">
        <v>20</v>
      </c>
    </row>
    <row r="4083" spans="1:6" x14ac:dyDescent="0.25">
      <c r="A4083" s="59" t="s">
        <v>8017</v>
      </c>
      <c r="B4083" s="59" t="s">
        <v>8018</v>
      </c>
      <c r="C4083" s="59" t="s">
        <v>8163</v>
      </c>
      <c r="D4083" s="59" t="s">
        <v>8164</v>
      </c>
      <c r="E4083" s="59">
        <v>2</v>
      </c>
      <c r="F4083" s="59" t="s">
        <v>9</v>
      </c>
    </row>
    <row r="4084" spans="1:6" x14ac:dyDescent="0.25">
      <c r="A4084" s="59" t="s">
        <v>8017</v>
      </c>
      <c r="B4084" s="59" t="s">
        <v>8018</v>
      </c>
      <c r="C4084" s="59" t="s">
        <v>8165</v>
      </c>
      <c r="D4084" s="59" t="s">
        <v>8166</v>
      </c>
      <c r="E4084" s="59">
        <v>3</v>
      </c>
      <c r="F4084" s="59" t="s">
        <v>9</v>
      </c>
    </row>
    <row r="4085" spans="1:6" x14ac:dyDescent="0.25">
      <c r="A4085" s="59" t="s">
        <v>8017</v>
      </c>
      <c r="B4085" s="59" t="s">
        <v>8018</v>
      </c>
      <c r="C4085" s="59" t="s">
        <v>8167</v>
      </c>
      <c r="D4085" s="59" t="s">
        <v>8168</v>
      </c>
      <c r="E4085" s="59">
        <v>4</v>
      </c>
      <c r="F4085" s="59" t="s">
        <v>9</v>
      </c>
    </row>
    <row r="4086" spans="1:6" x14ac:dyDescent="0.25">
      <c r="A4086" s="59" t="s">
        <v>8017</v>
      </c>
      <c r="B4086" s="59" t="s">
        <v>8018</v>
      </c>
      <c r="C4086" s="59" t="s">
        <v>8169</v>
      </c>
      <c r="D4086" s="59" t="s">
        <v>8170</v>
      </c>
      <c r="E4086" s="59">
        <v>5</v>
      </c>
      <c r="F4086" s="59" t="s">
        <v>20</v>
      </c>
    </row>
    <row r="4087" spans="1:6" x14ac:dyDescent="0.25">
      <c r="A4087" s="59" t="s">
        <v>8017</v>
      </c>
      <c r="B4087" s="59" t="s">
        <v>8018</v>
      </c>
      <c r="C4087" s="59" t="s">
        <v>8171</v>
      </c>
      <c r="D4087" s="59" t="s">
        <v>8172</v>
      </c>
      <c r="E4087" s="59">
        <v>5</v>
      </c>
      <c r="F4087" s="59" t="s">
        <v>20</v>
      </c>
    </row>
    <row r="4088" spans="1:6" x14ac:dyDescent="0.25">
      <c r="A4088" s="59" t="s">
        <v>8017</v>
      </c>
      <c r="B4088" s="59" t="s">
        <v>8018</v>
      </c>
      <c r="C4088" s="59" t="s">
        <v>8173</v>
      </c>
      <c r="D4088" s="59" t="s">
        <v>8174</v>
      </c>
      <c r="E4088" s="59">
        <v>4</v>
      </c>
      <c r="F4088" s="59" t="s">
        <v>20</v>
      </c>
    </row>
    <row r="4089" spans="1:6" x14ac:dyDescent="0.25">
      <c r="A4089" s="59" t="s">
        <v>8017</v>
      </c>
      <c r="B4089" s="59" t="s">
        <v>8018</v>
      </c>
      <c r="C4089" s="59" t="s">
        <v>8175</v>
      </c>
      <c r="D4089" s="59" t="s">
        <v>8176</v>
      </c>
      <c r="E4089" s="59">
        <v>3</v>
      </c>
      <c r="F4089" s="59" t="s">
        <v>9</v>
      </c>
    </row>
    <row r="4090" spans="1:6" x14ac:dyDescent="0.25">
      <c r="A4090" s="59" t="s">
        <v>8017</v>
      </c>
      <c r="B4090" s="59" t="s">
        <v>8018</v>
      </c>
      <c r="C4090" s="59" t="s">
        <v>8177</v>
      </c>
      <c r="D4090" s="59" t="s">
        <v>8178</v>
      </c>
      <c r="E4090" s="59">
        <v>4</v>
      </c>
      <c r="F4090" s="59" t="s">
        <v>20</v>
      </c>
    </row>
    <row r="4091" spans="1:6" x14ac:dyDescent="0.25">
      <c r="A4091" s="59" t="s">
        <v>8017</v>
      </c>
      <c r="B4091" s="59" t="s">
        <v>8018</v>
      </c>
      <c r="C4091" s="59" t="s">
        <v>8179</v>
      </c>
      <c r="D4091" s="59" t="s">
        <v>8180</v>
      </c>
      <c r="E4091" s="59">
        <v>4</v>
      </c>
      <c r="F4091" s="59" t="s">
        <v>20</v>
      </c>
    </row>
    <row r="4092" spans="1:6" x14ac:dyDescent="0.25">
      <c r="A4092" s="59" t="s">
        <v>8017</v>
      </c>
      <c r="B4092" s="59" t="s">
        <v>8018</v>
      </c>
      <c r="C4092" s="59" t="s">
        <v>8181</v>
      </c>
      <c r="D4092" s="59" t="s">
        <v>8182</v>
      </c>
      <c r="E4092" s="59">
        <v>4</v>
      </c>
      <c r="F4092" s="59" t="s">
        <v>20</v>
      </c>
    </row>
    <row r="4093" spans="1:6" x14ac:dyDescent="0.25">
      <c r="A4093" s="59" t="s">
        <v>8017</v>
      </c>
      <c r="B4093" s="59" t="s">
        <v>8018</v>
      </c>
      <c r="C4093" s="59" t="s">
        <v>8183</v>
      </c>
      <c r="D4093" s="59" t="s">
        <v>8184</v>
      </c>
      <c r="E4093" s="59">
        <v>3</v>
      </c>
      <c r="F4093" s="59" t="s">
        <v>9</v>
      </c>
    </row>
    <row r="4094" spans="1:6" x14ac:dyDescent="0.25">
      <c r="A4094" s="59" t="s">
        <v>8017</v>
      </c>
      <c r="B4094" s="59" t="s">
        <v>8018</v>
      </c>
      <c r="C4094" s="59" t="s">
        <v>8185</v>
      </c>
      <c r="D4094" s="59" t="s">
        <v>8186</v>
      </c>
      <c r="E4094" s="59">
        <v>4</v>
      </c>
      <c r="F4094" s="59" t="s">
        <v>9</v>
      </c>
    </row>
    <row r="4095" spans="1:6" x14ac:dyDescent="0.25">
      <c r="A4095" s="59" t="s">
        <v>8017</v>
      </c>
      <c r="B4095" s="59" t="s">
        <v>8018</v>
      </c>
      <c r="C4095" s="59" t="s">
        <v>8187</v>
      </c>
      <c r="D4095" s="59" t="s">
        <v>8188</v>
      </c>
      <c r="E4095" s="59">
        <v>5</v>
      </c>
      <c r="F4095" s="59" t="s">
        <v>20</v>
      </c>
    </row>
    <row r="4096" spans="1:6" x14ac:dyDescent="0.25">
      <c r="A4096" s="59" t="s">
        <v>8017</v>
      </c>
      <c r="B4096" s="59" t="s">
        <v>8018</v>
      </c>
      <c r="C4096" s="59" t="s">
        <v>8189</v>
      </c>
      <c r="D4096" s="59" t="s">
        <v>8190</v>
      </c>
      <c r="E4096" s="59">
        <v>5</v>
      </c>
      <c r="F4096" s="59" t="s">
        <v>20</v>
      </c>
    </row>
    <row r="4097" spans="1:6" x14ac:dyDescent="0.25">
      <c r="A4097" s="59" t="s">
        <v>8017</v>
      </c>
      <c r="B4097" s="59" t="s">
        <v>8018</v>
      </c>
      <c r="C4097" s="59" t="s">
        <v>8191</v>
      </c>
      <c r="D4097" s="59" t="s">
        <v>8192</v>
      </c>
      <c r="E4097" s="59">
        <v>4</v>
      </c>
      <c r="F4097" s="59" t="s">
        <v>20</v>
      </c>
    </row>
    <row r="4098" spans="1:6" x14ac:dyDescent="0.25">
      <c r="A4098" s="59" t="s">
        <v>8017</v>
      </c>
      <c r="B4098" s="59" t="s">
        <v>8018</v>
      </c>
      <c r="C4098" s="59" t="s">
        <v>8193</v>
      </c>
      <c r="D4098" s="59" t="s">
        <v>8194</v>
      </c>
      <c r="E4098" s="59">
        <v>3</v>
      </c>
      <c r="F4098" s="59" t="s">
        <v>9</v>
      </c>
    </row>
    <row r="4099" spans="1:6" x14ac:dyDescent="0.25">
      <c r="A4099" s="59" t="s">
        <v>8017</v>
      </c>
      <c r="B4099" s="59" t="s">
        <v>8018</v>
      </c>
      <c r="C4099" s="59" t="s">
        <v>8195</v>
      </c>
      <c r="D4099" s="59" t="s">
        <v>8196</v>
      </c>
      <c r="E4099" s="59">
        <v>4</v>
      </c>
      <c r="F4099" s="59" t="s">
        <v>20</v>
      </c>
    </row>
    <row r="4100" spans="1:6" x14ac:dyDescent="0.25">
      <c r="A4100" s="59" t="s">
        <v>8017</v>
      </c>
      <c r="B4100" s="59" t="s">
        <v>8018</v>
      </c>
      <c r="C4100" s="59" t="s">
        <v>8197</v>
      </c>
      <c r="D4100" s="59" t="s">
        <v>8198</v>
      </c>
      <c r="E4100" s="59">
        <v>4</v>
      </c>
      <c r="F4100" s="59" t="s">
        <v>20</v>
      </c>
    </row>
    <row r="4101" spans="1:6" x14ac:dyDescent="0.25">
      <c r="A4101" s="59" t="s">
        <v>8017</v>
      </c>
      <c r="B4101" s="59" t="s">
        <v>8018</v>
      </c>
      <c r="C4101" s="59" t="s">
        <v>8199</v>
      </c>
      <c r="D4101" s="59" t="s">
        <v>8200</v>
      </c>
      <c r="E4101" s="59">
        <v>3</v>
      </c>
      <c r="F4101" s="59" t="s">
        <v>20</v>
      </c>
    </row>
    <row r="4102" spans="1:6" x14ac:dyDescent="0.25">
      <c r="A4102" s="59" t="s">
        <v>8017</v>
      </c>
      <c r="B4102" s="59" t="s">
        <v>8018</v>
      </c>
      <c r="C4102" s="59" t="s">
        <v>8201</v>
      </c>
      <c r="D4102" s="59" t="s">
        <v>8202</v>
      </c>
      <c r="E4102" s="59">
        <v>3</v>
      </c>
      <c r="F4102" s="59" t="s">
        <v>20</v>
      </c>
    </row>
    <row r="4103" spans="1:6" x14ac:dyDescent="0.25">
      <c r="A4103" s="59" t="s">
        <v>8017</v>
      </c>
      <c r="B4103" s="59" t="s">
        <v>8018</v>
      </c>
      <c r="C4103" s="59" t="s">
        <v>8203</v>
      </c>
      <c r="D4103" s="59" t="s">
        <v>8204</v>
      </c>
      <c r="E4103" s="59">
        <v>3</v>
      </c>
      <c r="F4103" s="59" t="s">
        <v>20</v>
      </c>
    </row>
    <row r="4104" spans="1:6" x14ac:dyDescent="0.25">
      <c r="A4104" s="59" t="s">
        <v>8017</v>
      </c>
      <c r="B4104" s="59" t="s">
        <v>8018</v>
      </c>
      <c r="C4104" s="59" t="s">
        <v>8205</v>
      </c>
      <c r="D4104" s="59" t="s">
        <v>8206</v>
      </c>
      <c r="E4104" s="59">
        <v>2</v>
      </c>
      <c r="F4104" s="59" t="s">
        <v>9</v>
      </c>
    </row>
    <row r="4105" spans="1:6" x14ac:dyDescent="0.25">
      <c r="A4105" s="59" t="s">
        <v>8017</v>
      </c>
      <c r="B4105" s="59" t="s">
        <v>8018</v>
      </c>
      <c r="C4105" s="59" t="s">
        <v>8207</v>
      </c>
      <c r="D4105" s="59" t="s">
        <v>8208</v>
      </c>
      <c r="E4105" s="59">
        <v>3</v>
      </c>
      <c r="F4105" s="59" t="s">
        <v>20</v>
      </c>
    </row>
    <row r="4106" spans="1:6" x14ac:dyDescent="0.25">
      <c r="A4106" s="59" t="s">
        <v>8017</v>
      </c>
      <c r="B4106" s="59" t="s">
        <v>8018</v>
      </c>
      <c r="C4106" s="59" t="s">
        <v>8209</v>
      </c>
      <c r="D4106" s="59" t="s">
        <v>8210</v>
      </c>
      <c r="E4106" s="59">
        <v>3</v>
      </c>
      <c r="F4106" s="59" t="s">
        <v>20</v>
      </c>
    </row>
    <row r="4107" spans="1:6" x14ac:dyDescent="0.25">
      <c r="A4107" s="59" t="s">
        <v>8017</v>
      </c>
      <c r="B4107" s="59" t="s">
        <v>8018</v>
      </c>
      <c r="C4107" s="59" t="s">
        <v>8211</v>
      </c>
      <c r="D4107" s="59" t="s">
        <v>8212</v>
      </c>
      <c r="E4107" s="59">
        <v>3</v>
      </c>
      <c r="F4107" s="59" t="s">
        <v>20</v>
      </c>
    </row>
    <row r="4108" spans="1:6" x14ac:dyDescent="0.25">
      <c r="A4108" s="59" t="s">
        <v>8017</v>
      </c>
      <c r="B4108" s="59" t="s">
        <v>8018</v>
      </c>
      <c r="C4108" s="59" t="s">
        <v>8213</v>
      </c>
      <c r="D4108" s="59" t="s">
        <v>8214</v>
      </c>
      <c r="E4108" s="59">
        <v>2</v>
      </c>
      <c r="F4108" s="59" t="s">
        <v>9</v>
      </c>
    </row>
    <row r="4109" spans="1:6" x14ac:dyDescent="0.25">
      <c r="A4109" s="59" t="s">
        <v>8017</v>
      </c>
      <c r="B4109" s="59" t="s">
        <v>8018</v>
      </c>
      <c r="C4109" s="59" t="s">
        <v>8215</v>
      </c>
      <c r="D4109" s="59" t="s">
        <v>8216</v>
      </c>
      <c r="E4109" s="59">
        <v>3</v>
      </c>
      <c r="F4109" s="59" t="s">
        <v>9</v>
      </c>
    </row>
    <row r="4110" spans="1:6" x14ac:dyDescent="0.25">
      <c r="A4110" s="59" t="s">
        <v>8017</v>
      </c>
      <c r="B4110" s="59" t="s">
        <v>8018</v>
      </c>
      <c r="C4110" s="59" t="s">
        <v>8217</v>
      </c>
      <c r="D4110" s="59" t="s">
        <v>8218</v>
      </c>
      <c r="E4110" s="59">
        <v>4</v>
      </c>
      <c r="F4110" s="59" t="s">
        <v>20</v>
      </c>
    </row>
    <row r="4111" spans="1:6" x14ac:dyDescent="0.25">
      <c r="A4111" s="59" t="s">
        <v>8017</v>
      </c>
      <c r="B4111" s="59" t="s">
        <v>8018</v>
      </c>
      <c r="C4111" s="59" t="s">
        <v>8219</v>
      </c>
      <c r="D4111" s="59" t="s">
        <v>8220</v>
      </c>
      <c r="E4111" s="59">
        <v>4</v>
      </c>
      <c r="F4111" s="59" t="s">
        <v>20</v>
      </c>
    </row>
    <row r="4112" spans="1:6" x14ac:dyDescent="0.25">
      <c r="A4112" s="59" t="s">
        <v>8017</v>
      </c>
      <c r="B4112" s="59" t="s">
        <v>8018</v>
      </c>
      <c r="C4112" s="59" t="s">
        <v>8221</v>
      </c>
      <c r="D4112" s="59" t="s">
        <v>8222</v>
      </c>
      <c r="E4112" s="59">
        <v>3</v>
      </c>
      <c r="F4112" s="59" t="s">
        <v>9</v>
      </c>
    </row>
    <row r="4113" spans="1:6" x14ac:dyDescent="0.25">
      <c r="A4113" s="59" t="s">
        <v>8017</v>
      </c>
      <c r="B4113" s="59" t="s">
        <v>8018</v>
      </c>
      <c r="C4113" s="59" t="s">
        <v>8223</v>
      </c>
      <c r="D4113" s="59" t="s">
        <v>8224</v>
      </c>
      <c r="E4113" s="59">
        <v>4</v>
      </c>
      <c r="F4113" s="59" t="s">
        <v>20</v>
      </c>
    </row>
    <row r="4114" spans="1:6" x14ac:dyDescent="0.25">
      <c r="A4114" s="59" t="s">
        <v>8017</v>
      </c>
      <c r="B4114" s="59" t="s">
        <v>8018</v>
      </c>
      <c r="C4114" s="59" t="s">
        <v>8225</v>
      </c>
      <c r="D4114" s="59" t="s">
        <v>8226</v>
      </c>
      <c r="E4114" s="59">
        <v>4</v>
      </c>
      <c r="F4114" s="59" t="s">
        <v>20</v>
      </c>
    </row>
    <row r="4115" spans="1:6" x14ac:dyDescent="0.25">
      <c r="A4115" s="59" t="s">
        <v>8017</v>
      </c>
      <c r="B4115" s="59" t="s">
        <v>8018</v>
      </c>
      <c r="C4115" s="59" t="s">
        <v>8227</v>
      </c>
      <c r="D4115" s="59" t="s">
        <v>8228</v>
      </c>
      <c r="E4115" s="59">
        <v>3</v>
      </c>
      <c r="F4115" s="59" t="s">
        <v>9</v>
      </c>
    </row>
    <row r="4116" spans="1:6" x14ac:dyDescent="0.25">
      <c r="A4116" s="59" t="s">
        <v>8017</v>
      </c>
      <c r="B4116" s="59" t="s">
        <v>8018</v>
      </c>
      <c r="C4116" s="59" t="s">
        <v>8229</v>
      </c>
      <c r="D4116" s="59" t="s">
        <v>8230</v>
      </c>
      <c r="E4116" s="59">
        <v>4</v>
      </c>
      <c r="F4116" s="59" t="s">
        <v>20</v>
      </c>
    </row>
    <row r="4117" spans="1:6" x14ac:dyDescent="0.25">
      <c r="A4117" s="59" t="s">
        <v>8017</v>
      </c>
      <c r="B4117" s="59" t="s">
        <v>8018</v>
      </c>
      <c r="C4117" s="59" t="s">
        <v>8231</v>
      </c>
      <c r="D4117" s="59" t="s">
        <v>8232</v>
      </c>
      <c r="E4117" s="59">
        <v>4</v>
      </c>
      <c r="F4117" s="59" t="s">
        <v>20</v>
      </c>
    </row>
    <row r="4118" spans="1:6" x14ac:dyDescent="0.25">
      <c r="A4118" s="59" t="s">
        <v>8017</v>
      </c>
      <c r="B4118" s="59" t="s">
        <v>8018</v>
      </c>
      <c r="C4118" s="59" t="s">
        <v>8233</v>
      </c>
      <c r="D4118" s="59" t="s">
        <v>8234</v>
      </c>
      <c r="E4118" s="59">
        <v>4</v>
      </c>
      <c r="F4118" s="59" t="s">
        <v>20</v>
      </c>
    </row>
    <row r="4119" spans="1:6" x14ac:dyDescent="0.25">
      <c r="A4119" s="59" t="s">
        <v>8017</v>
      </c>
      <c r="B4119" s="59" t="s">
        <v>8018</v>
      </c>
      <c r="C4119" s="59" t="s">
        <v>8235</v>
      </c>
      <c r="D4119" s="59" t="s">
        <v>8236</v>
      </c>
      <c r="E4119" s="59">
        <v>3</v>
      </c>
      <c r="F4119" s="59" t="s">
        <v>20</v>
      </c>
    </row>
    <row r="4120" spans="1:6" x14ac:dyDescent="0.25">
      <c r="A4120" s="59" t="s">
        <v>8017</v>
      </c>
      <c r="B4120" s="59" t="s">
        <v>8018</v>
      </c>
      <c r="C4120" s="59" t="s">
        <v>8237</v>
      </c>
      <c r="D4120" s="59" t="s">
        <v>8238</v>
      </c>
      <c r="E4120" s="59">
        <v>3</v>
      </c>
      <c r="F4120" s="59" t="s">
        <v>20</v>
      </c>
    </row>
    <row r="4121" spans="1:6" x14ac:dyDescent="0.25">
      <c r="A4121" s="59" t="s">
        <v>8017</v>
      </c>
      <c r="B4121" s="59" t="s">
        <v>8018</v>
      </c>
      <c r="C4121" s="59" t="s">
        <v>8239</v>
      </c>
      <c r="D4121" s="59" t="s">
        <v>8240</v>
      </c>
      <c r="E4121" s="59">
        <v>2</v>
      </c>
      <c r="F4121" s="59" t="s">
        <v>9</v>
      </c>
    </row>
    <row r="4122" spans="1:6" x14ac:dyDescent="0.25">
      <c r="A4122" s="59" t="s">
        <v>8017</v>
      </c>
      <c r="B4122" s="59" t="s">
        <v>8018</v>
      </c>
      <c r="C4122" s="59" t="s">
        <v>8241</v>
      </c>
      <c r="D4122" s="59" t="s">
        <v>8242</v>
      </c>
      <c r="E4122" s="59">
        <v>3</v>
      </c>
      <c r="F4122" s="59" t="s">
        <v>9</v>
      </c>
    </row>
    <row r="4123" spans="1:6" x14ac:dyDescent="0.25">
      <c r="A4123" s="59" t="s">
        <v>8017</v>
      </c>
      <c r="B4123" s="59" t="s">
        <v>8018</v>
      </c>
      <c r="C4123" s="59" t="s">
        <v>8243</v>
      </c>
      <c r="D4123" s="59" t="s">
        <v>8244</v>
      </c>
      <c r="E4123" s="59">
        <v>4</v>
      </c>
      <c r="F4123" s="59" t="s">
        <v>20</v>
      </c>
    </row>
    <row r="4124" spans="1:6" x14ac:dyDescent="0.25">
      <c r="A4124" s="59" t="s">
        <v>8017</v>
      </c>
      <c r="B4124" s="59" t="s">
        <v>8018</v>
      </c>
      <c r="C4124" s="59" t="s">
        <v>8245</v>
      </c>
      <c r="D4124" s="59" t="s">
        <v>8246</v>
      </c>
      <c r="E4124" s="59">
        <v>4</v>
      </c>
      <c r="F4124" s="59" t="s">
        <v>20</v>
      </c>
    </row>
    <row r="4125" spans="1:6" x14ac:dyDescent="0.25">
      <c r="A4125" s="59" t="s">
        <v>8017</v>
      </c>
      <c r="B4125" s="59" t="s">
        <v>8018</v>
      </c>
      <c r="C4125" s="59" t="s">
        <v>8247</v>
      </c>
      <c r="D4125" s="59" t="s">
        <v>8248</v>
      </c>
      <c r="E4125" s="59">
        <v>4</v>
      </c>
      <c r="F4125" s="59" t="s">
        <v>20</v>
      </c>
    </row>
    <row r="4126" spans="1:6" x14ac:dyDescent="0.25">
      <c r="A4126" s="59" t="s">
        <v>8017</v>
      </c>
      <c r="B4126" s="59" t="s">
        <v>8018</v>
      </c>
      <c r="C4126" s="59" t="s">
        <v>8249</v>
      </c>
      <c r="D4126" s="59" t="s">
        <v>8250</v>
      </c>
      <c r="E4126" s="59">
        <v>4</v>
      </c>
      <c r="F4126" s="59" t="s">
        <v>20</v>
      </c>
    </row>
    <row r="4127" spans="1:6" x14ac:dyDescent="0.25">
      <c r="A4127" s="59" t="s">
        <v>8017</v>
      </c>
      <c r="B4127" s="59" t="s">
        <v>8018</v>
      </c>
      <c r="C4127" s="59" t="s">
        <v>8251</v>
      </c>
      <c r="D4127" s="59" t="s">
        <v>8252</v>
      </c>
      <c r="E4127" s="59">
        <v>3</v>
      </c>
      <c r="F4127" s="59" t="s">
        <v>9</v>
      </c>
    </row>
    <row r="4128" spans="1:6" x14ac:dyDescent="0.25">
      <c r="A4128" s="59" t="s">
        <v>8017</v>
      </c>
      <c r="B4128" s="59" t="s">
        <v>8018</v>
      </c>
      <c r="C4128" s="59" t="s">
        <v>8253</v>
      </c>
      <c r="D4128" s="59" t="s">
        <v>8254</v>
      </c>
      <c r="E4128" s="59">
        <v>4</v>
      </c>
      <c r="F4128" s="59" t="s">
        <v>9</v>
      </c>
    </row>
    <row r="4129" spans="1:6" x14ac:dyDescent="0.25">
      <c r="A4129" s="59" t="s">
        <v>8017</v>
      </c>
      <c r="B4129" s="59" t="s">
        <v>8018</v>
      </c>
      <c r="C4129" s="59" t="s">
        <v>8255</v>
      </c>
      <c r="D4129" s="59" t="s">
        <v>8256</v>
      </c>
      <c r="E4129" s="59">
        <v>5</v>
      </c>
      <c r="F4129" s="59" t="s">
        <v>20</v>
      </c>
    </row>
    <row r="4130" spans="1:6" x14ac:dyDescent="0.25">
      <c r="A4130" s="59" t="s">
        <v>8017</v>
      </c>
      <c r="B4130" s="59" t="s">
        <v>8018</v>
      </c>
      <c r="C4130" s="59" t="s">
        <v>8257</v>
      </c>
      <c r="D4130" s="59" t="s">
        <v>8258</v>
      </c>
      <c r="E4130" s="59">
        <v>5</v>
      </c>
      <c r="F4130" s="59" t="s">
        <v>20</v>
      </c>
    </row>
    <row r="4131" spans="1:6" x14ac:dyDescent="0.25">
      <c r="A4131" s="59" t="s">
        <v>8017</v>
      </c>
      <c r="B4131" s="59" t="s">
        <v>8018</v>
      </c>
      <c r="C4131" s="59" t="s">
        <v>8259</v>
      </c>
      <c r="D4131" s="59" t="s">
        <v>8260</v>
      </c>
      <c r="E4131" s="59">
        <v>5</v>
      </c>
      <c r="F4131" s="59" t="s">
        <v>20</v>
      </c>
    </row>
    <row r="4132" spans="1:6" x14ac:dyDescent="0.25">
      <c r="A4132" s="59" t="s">
        <v>8017</v>
      </c>
      <c r="B4132" s="59" t="s">
        <v>8018</v>
      </c>
      <c r="C4132" s="59" t="s">
        <v>8261</v>
      </c>
      <c r="D4132" s="59" t="s">
        <v>8262</v>
      </c>
      <c r="E4132" s="59">
        <v>5</v>
      </c>
      <c r="F4132" s="59" t="s">
        <v>20</v>
      </c>
    </row>
    <row r="4133" spans="1:6" x14ac:dyDescent="0.25">
      <c r="A4133" s="59" t="s">
        <v>8017</v>
      </c>
      <c r="B4133" s="59" t="s">
        <v>8018</v>
      </c>
      <c r="C4133" s="59" t="s">
        <v>8263</v>
      </c>
      <c r="D4133" s="59" t="s">
        <v>8264</v>
      </c>
      <c r="E4133" s="59">
        <v>4</v>
      </c>
      <c r="F4133" s="59" t="s">
        <v>9</v>
      </c>
    </row>
    <row r="4134" spans="1:6" x14ac:dyDescent="0.25">
      <c r="A4134" s="59" t="s">
        <v>8017</v>
      </c>
      <c r="B4134" s="59" t="s">
        <v>8018</v>
      </c>
      <c r="C4134" s="59" t="s">
        <v>8265</v>
      </c>
      <c r="D4134" s="59" t="s">
        <v>8266</v>
      </c>
      <c r="E4134" s="59">
        <v>5</v>
      </c>
      <c r="F4134" s="59" t="s">
        <v>20</v>
      </c>
    </row>
    <row r="4135" spans="1:6" x14ac:dyDescent="0.25">
      <c r="A4135" s="59" t="s">
        <v>8017</v>
      </c>
      <c r="B4135" s="59" t="s">
        <v>8018</v>
      </c>
      <c r="C4135" s="59" t="s">
        <v>8267</v>
      </c>
      <c r="D4135" s="59" t="s">
        <v>8268</v>
      </c>
      <c r="E4135" s="59">
        <v>5</v>
      </c>
      <c r="F4135" s="59" t="s">
        <v>20</v>
      </c>
    </row>
    <row r="4136" spans="1:6" x14ac:dyDescent="0.25">
      <c r="A4136" s="59" t="s">
        <v>8017</v>
      </c>
      <c r="B4136" s="59" t="s">
        <v>8018</v>
      </c>
      <c r="C4136" s="59" t="s">
        <v>8269</v>
      </c>
      <c r="D4136" s="59" t="s">
        <v>8270</v>
      </c>
      <c r="E4136" s="59">
        <v>4</v>
      </c>
      <c r="F4136" s="59" t="s">
        <v>9</v>
      </c>
    </row>
    <row r="4137" spans="1:6" x14ac:dyDescent="0.25">
      <c r="A4137" s="59" t="s">
        <v>8017</v>
      </c>
      <c r="B4137" s="59" t="s">
        <v>8018</v>
      </c>
      <c r="C4137" s="59" t="s">
        <v>8271</v>
      </c>
      <c r="D4137" s="59" t="s">
        <v>8272</v>
      </c>
      <c r="E4137" s="59">
        <v>5</v>
      </c>
      <c r="F4137" s="59" t="s">
        <v>9</v>
      </c>
    </row>
    <row r="4138" spans="1:6" x14ac:dyDescent="0.25">
      <c r="A4138" s="59" t="s">
        <v>8017</v>
      </c>
      <c r="B4138" s="59" t="s">
        <v>8018</v>
      </c>
      <c r="C4138" s="59" t="s">
        <v>8273</v>
      </c>
      <c r="D4138" s="59" t="s">
        <v>8274</v>
      </c>
      <c r="E4138" s="59">
        <v>6</v>
      </c>
      <c r="F4138" s="59" t="s">
        <v>20</v>
      </c>
    </row>
    <row r="4139" spans="1:6" x14ac:dyDescent="0.25">
      <c r="A4139" s="59" t="s">
        <v>8017</v>
      </c>
      <c r="B4139" s="59" t="s">
        <v>8018</v>
      </c>
      <c r="C4139" s="59" t="s">
        <v>8275</v>
      </c>
      <c r="D4139" s="59" t="s">
        <v>8276</v>
      </c>
      <c r="E4139" s="59">
        <v>6</v>
      </c>
      <c r="F4139" s="59" t="s">
        <v>20</v>
      </c>
    </row>
    <row r="4140" spans="1:6" x14ac:dyDescent="0.25">
      <c r="A4140" s="59" t="s">
        <v>8017</v>
      </c>
      <c r="B4140" s="59" t="s">
        <v>8018</v>
      </c>
      <c r="C4140" s="59" t="s">
        <v>8277</v>
      </c>
      <c r="D4140" s="59" t="s">
        <v>8278</v>
      </c>
      <c r="E4140" s="59">
        <v>6</v>
      </c>
      <c r="F4140" s="59" t="s">
        <v>20</v>
      </c>
    </row>
    <row r="4141" spans="1:6" x14ac:dyDescent="0.25">
      <c r="A4141" s="59" t="s">
        <v>8017</v>
      </c>
      <c r="B4141" s="59" t="s">
        <v>8018</v>
      </c>
      <c r="C4141" s="59" t="s">
        <v>8279</v>
      </c>
      <c r="D4141" s="59" t="s">
        <v>8280</v>
      </c>
      <c r="E4141" s="59">
        <v>6</v>
      </c>
      <c r="F4141" s="59" t="s">
        <v>20</v>
      </c>
    </row>
    <row r="4142" spans="1:6" x14ac:dyDescent="0.25">
      <c r="A4142" s="59" t="s">
        <v>8017</v>
      </c>
      <c r="B4142" s="59" t="s">
        <v>8018</v>
      </c>
      <c r="C4142" s="59" t="s">
        <v>8281</v>
      </c>
      <c r="D4142" s="59" t="s">
        <v>8282</v>
      </c>
      <c r="E4142" s="59">
        <v>6</v>
      </c>
      <c r="F4142" s="59" t="s">
        <v>20</v>
      </c>
    </row>
    <row r="4143" spans="1:6" x14ac:dyDescent="0.25">
      <c r="A4143" s="59" t="s">
        <v>8017</v>
      </c>
      <c r="B4143" s="59" t="s">
        <v>8018</v>
      </c>
      <c r="C4143" s="59" t="s">
        <v>8283</v>
      </c>
      <c r="D4143" s="59" t="s">
        <v>8284</v>
      </c>
      <c r="E4143" s="59">
        <v>6</v>
      </c>
      <c r="F4143" s="59" t="s">
        <v>20</v>
      </c>
    </row>
    <row r="4144" spans="1:6" x14ac:dyDescent="0.25">
      <c r="A4144" s="59" t="s">
        <v>8017</v>
      </c>
      <c r="B4144" s="59" t="s">
        <v>8018</v>
      </c>
      <c r="C4144" s="59" t="s">
        <v>8285</v>
      </c>
      <c r="D4144" s="59" t="s">
        <v>8286</v>
      </c>
      <c r="E4144" s="59">
        <v>6</v>
      </c>
      <c r="F4144" s="59" t="s">
        <v>20</v>
      </c>
    </row>
    <row r="4145" spans="1:6" x14ac:dyDescent="0.25">
      <c r="A4145" s="59" t="s">
        <v>8017</v>
      </c>
      <c r="B4145" s="59" t="s">
        <v>8018</v>
      </c>
      <c r="C4145" s="59" t="s">
        <v>8287</v>
      </c>
      <c r="D4145" s="59" t="s">
        <v>8288</v>
      </c>
      <c r="E4145" s="59">
        <v>6</v>
      </c>
      <c r="F4145" s="59" t="s">
        <v>20</v>
      </c>
    </row>
    <row r="4146" spans="1:6" x14ac:dyDescent="0.25">
      <c r="A4146" s="59" t="s">
        <v>8017</v>
      </c>
      <c r="B4146" s="59" t="s">
        <v>8018</v>
      </c>
      <c r="C4146" s="59" t="s">
        <v>8289</v>
      </c>
      <c r="D4146" s="59" t="s">
        <v>8290</v>
      </c>
      <c r="E4146" s="59">
        <v>6</v>
      </c>
      <c r="F4146" s="59" t="s">
        <v>20</v>
      </c>
    </row>
    <row r="4147" spans="1:6" x14ac:dyDescent="0.25">
      <c r="A4147" s="59" t="s">
        <v>8017</v>
      </c>
      <c r="B4147" s="59" t="s">
        <v>8018</v>
      </c>
      <c r="C4147" s="59" t="s">
        <v>8291</v>
      </c>
      <c r="D4147" s="59" t="s">
        <v>8292</v>
      </c>
      <c r="E4147" s="59">
        <v>5</v>
      </c>
      <c r="F4147" s="59" t="s">
        <v>9</v>
      </c>
    </row>
    <row r="4148" spans="1:6" x14ac:dyDescent="0.25">
      <c r="A4148" s="59" t="s">
        <v>8017</v>
      </c>
      <c r="B4148" s="59" t="s">
        <v>8018</v>
      </c>
      <c r="C4148" s="59" t="s">
        <v>8293</v>
      </c>
      <c r="D4148" s="59" t="s">
        <v>8294</v>
      </c>
      <c r="E4148" s="59">
        <v>6</v>
      </c>
      <c r="F4148" s="59" t="s">
        <v>20</v>
      </c>
    </row>
    <row r="4149" spans="1:6" x14ac:dyDescent="0.25">
      <c r="A4149" s="59" t="s">
        <v>8017</v>
      </c>
      <c r="B4149" s="59" t="s">
        <v>8018</v>
      </c>
      <c r="C4149" s="59" t="s">
        <v>8295</v>
      </c>
      <c r="D4149" s="59" t="s">
        <v>8296</v>
      </c>
      <c r="E4149" s="59">
        <v>6</v>
      </c>
      <c r="F4149" s="59" t="s">
        <v>20</v>
      </c>
    </row>
    <row r="4150" spans="1:6" x14ac:dyDescent="0.25">
      <c r="A4150" s="59" t="s">
        <v>8017</v>
      </c>
      <c r="B4150" s="59" t="s">
        <v>8018</v>
      </c>
      <c r="C4150" s="59" t="s">
        <v>8297</v>
      </c>
      <c r="D4150" s="59" t="s">
        <v>8298</v>
      </c>
      <c r="E4150" s="59">
        <v>5</v>
      </c>
      <c r="F4150" s="59" t="s">
        <v>20</v>
      </c>
    </row>
    <row r="4151" spans="1:6" x14ac:dyDescent="0.25">
      <c r="A4151" s="59" t="s">
        <v>8017</v>
      </c>
      <c r="B4151" s="59" t="s">
        <v>8018</v>
      </c>
      <c r="C4151" s="59" t="s">
        <v>8299</v>
      </c>
      <c r="D4151" s="59" t="s">
        <v>8300</v>
      </c>
      <c r="E4151" s="59">
        <v>5</v>
      </c>
      <c r="F4151" s="59" t="s">
        <v>20</v>
      </c>
    </row>
    <row r="4152" spans="1:6" x14ac:dyDescent="0.25">
      <c r="A4152" s="59" t="s">
        <v>8017</v>
      </c>
      <c r="B4152" s="59" t="s">
        <v>8018</v>
      </c>
      <c r="C4152" s="59" t="s">
        <v>8301</v>
      </c>
      <c r="D4152" s="59" t="s">
        <v>8302</v>
      </c>
      <c r="E4152" s="59">
        <v>4</v>
      </c>
      <c r="F4152" s="59" t="s">
        <v>9</v>
      </c>
    </row>
    <row r="4153" spans="1:6" x14ac:dyDescent="0.25">
      <c r="A4153" s="59" t="s">
        <v>8017</v>
      </c>
      <c r="B4153" s="59" t="s">
        <v>8018</v>
      </c>
      <c r="C4153" s="59" t="s">
        <v>8303</v>
      </c>
      <c r="D4153" s="59" t="s">
        <v>8304</v>
      </c>
      <c r="E4153" s="59">
        <v>5</v>
      </c>
      <c r="F4153" s="59" t="s">
        <v>20</v>
      </c>
    </row>
    <row r="4154" spans="1:6" x14ac:dyDescent="0.25">
      <c r="A4154" s="59" t="s">
        <v>8017</v>
      </c>
      <c r="B4154" s="59" t="s">
        <v>8018</v>
      </c>
      <c r="C4154" s="59" t="s">
        <v>8305</v>
      </c>
      <c r="D4154" s="59" t="s">
        <v>8306</v>
      </c>
      <c r="E4154" s="59">
        <v>4</v>
      </c>
      <c r="F4154" s="59" t="s">
        <v>9</v>
      </c>
    </row>
    <row r="4155" spans="1:6" x14ac:dyDescent="0.25">
      <c r="A4155" s="59" t="s">
        <v>8017</v>
      </c>
      <c r="B4155" s="59" t="s">
        <v>8018</v>
      </c>
      <c r="C4155" s="59" t="s">
        <v>8307</v>
      </c>
      <c r="D4155" s="59" t="s">
        <v>8308</v>
      </c>
      <c r="E4155" s="59">
        <v>5</v>
      </c>
      <c r="F4155" s="59" t="s">
        <v>20</v>
      </c>
    </row>
    <row r="4156" spans="1:6" x14ac:dyDescent="0.25">
      <c r="A4156" s="59" t="s">
        <v>8017</v>
      </c>
      <c r="B4156" s="59" t="s">
        <v>8018</v>
      </c>
      <c r="C4156" s="59" t="s">
        <v>8309</v>
      </c>
      <c r="D4156" s="59" t="s">
        <v>8310</v>
      </c>
      <c r="E4156" s="59">
        <v>5</v>
      </c>
      <c r="F4156" s="59" t="s">
        <v>20</v>
      </c>
    </row>
    <row r="4157" spans="1:6" x14ac:dyDescent="0.25">
      <c r="A4157" s="59" t="s">
        <v>8017</v>
      </c>
      <c r="B4157" s="59" t="s">
        <v>8018</v>
      </c>
      <c r="C4157" s="59" t="s">
        <v>8311</v>
      </c>
      <c r="D4157" s="59" t="s">
        <v>8312</v>
      </c>
      <c r="E4157" s="59">
        <v>5</v>
      </c>
      <c r="F4157" s="59" t="s">
        <v>20</v>
      </c>
    </row>
    <row r="4158" spans="1:6" x14ac:dyDescent="0.25">
      <c r="A4158" s="59" t="s">
        <v>8017</v>
      </c>
      <c r="B4158" s="59" t="s">
        <v>8018</v>
      </c>
      <c r="C4158" s="59" t="s">
        <v>8313</v>
      </c>
      <c r="D4158" s="59" t="s">
        <v>8314</v>
      </c>
      <c r="E4158" s="59">
        <v>5</v>
      </c>
      <c r="F4158" s="59" t="s">
        <v>20</v>
      </c>
    </row>
    <row r="4159" spans="1:6" x14ac:dyDescent="0.25">
      <c r="A4159" s="59" t="s">
        <v>8017</v>
      </c>
      <c r="B4159" s="59" t="s">
        <v>8018</v>
      </c>
      <c r="C4159" s="59" t="s">
        <v>8315</v>
      </c>
      <c r="D4159" s="59" t="s">
        <v>8316</v>
      </c>
      <c r="E4159" s="59">
        <v>4</v>
      </c>
      <c r="F4159" s="59" t="s">
        <v>20</v>
      </c>
    </row>
    <row r="4160" spans="1:6" x14ac:dyDescent="0.25">
      <c r="A4160" s="59" t="s">
        <v>8017</v>
      </c>
      <c r="B4160" s="59" t="s">
        <v>8018</v>
      </c>
      <c r="C4160" s="59" t="s">
        <v>8317</v>
      </c>
      <c r="D4160" s="59" t="s">
        <v>8318</v>
      </c>
      <c r="E4160" s="59">
        <v>4</v>
      </c>
      <c r="F4160" s="59" t="s">
        <v>20</v>
      </c>
    </row>
    <row r="4161" spans="1:6" x14ac:dyDescent="0.25">
      <c r="A4161" s="59" t="s">
        <v>8017</v>
      </c>
      <c r="B4161" s="59" t="s">
        <v>8018</v>
      </c>
      <c r="C4161" s="59" t="s">
        <v>8319</v>
      </c>
      <c r="D4161" s="59" t="s">
        <v>8320</v>
      </c>
      <c r="E4161" s="59">
        <v>4</v>
      </c>
      <c r="F4161" s="59" t="s">
        <v>20</v>
      </c>
    </row>
    <row r="4162" spans="1:6" x14ac:dyDescent="0.25">
      <c r="A4162" s="59" t="s">
        <v>8017</v>
      </c>
      <c r="B4162" s="59" t="s">
        <v>8018</v>
      </c>
      <c r="C4162" s="59" t="s">
        <v>8321</v>
      </c>
      <c r="D4162" s="59" t="s">
        <v>8322</v>
      </c>
      <c r="E4162" s="59">
        <v>3</v>
      </c>
      <c r="F4162" s="59" t="s">
        <v>20</v>
      </c>
    </row>
    <row r="4163" spans="1:6" x14ac:dyDescent="0.25">
      <c r="A4163" s="59" t="s">
        <v>8017</v>
      </c>
      <c r="B4163" s="59" t="s">
        <v>8018</v>
      </c>
      <c r="C4163" s="59" t="s">
        <v>8323</v>
      </c>
      <c r="D4163" s="59" t="s">
        <v>8324</v>
      </c>
      <c r="E4163" s="59">
        <v>3</v>
      </c>
      <c r="F4163" s="59" t="s">
        <v>9</v>
      </c>
    </row>
    <row r="4164" spans="1:6" x14ac:dyDescent="0.25">
      <c r="A4164" s="59" t="s">
        <v>8017</v>
      </c>
      <c r="B4164" s="59" t="s">
        <v>8018</v>
      </c>
      <c r="C4164" s="59" t="s">
        <v>8325</v>
      </c>
      <c r="D4164" s="59" t="s">
        <v>8326</v>
      </c>
      <c r="E4164" s="59">
        <v>4</v>
      </c>
      <c r="F4164" s="59" t="s">
        <v>20</v>
      </c>
    </row>
    <row r="4165" spans="1:6" x14ac:dyDescent="0.25">
      <c r="A4165" s="59" t="s">
        <v>8017</v>
      </c>
      <c r="B4165" s="59" t="s">
        <v>8018</v>
      </c>
      <c r="C4165" s="59" t="s">
        <v>8327</v>
      </c>
      <c r="D4165" s="59" t="s">
        <v>8328</v>
      </c>
      <c r="E4165" s="59">
        <v>4</v>
      </c>
      <c r="F4165" s="59" t="s">
        <v>20</v>
      </c>
    </row>
    <row r="4166" spans="1:6" x14ac:dyDescent="0.25">
      <c r="A4166" s="59" t="s">
        <v>8017</v>
      </c>
      <c r="B4166" s="59" t="s">
        <v>8018</v>
      </c>
      <c r="C4166" s="59" t="s">
        <v>8329</v>
      </c>
      <c r="D4166" s="59" t="s">
        <v>8330</v>
      </c>
      <c r="E4166" s="59">
        <v>4</v>
      </c>
      <c r="F4166" s="59" t="s">
        <v>20</v>
      </c>
    </row>
    <row r="4167" spans="1:6" x14ac:dyDescent="0.25">
      <c r="A4167" s="59" t="s">
        <v>8017</v>
      </c>
      <c r="B4167" s="59" t="s">
        <v>8018</v>
      </c>
      <c r="C4167" s="59" t="s">
        <v>8331</v>
      </c>
      <c r="D4167" s="59" t="s">
        <v>8332</v>
      </c>
      <c r="E4167" s="59">
        <v>4</v>
      </c>
      <c r="F4167" s="59" t="s">
        <v>20</v>
      </c>
    </row>
    <row r="4168" spans="1:6" x14ac:dyDescent="0.25">
      <c r="A4168" s="59" t="s">
        <v>8017</v>
      </c>
      <c r="B4168" s="59" t="s">
        <v>8018</v>
      </c>
      <c r="C4168" s="59" t="s">
        <v>8333</v>
      </c>
      <c r="D4168" s="59" t="s">
        <v>8334</v>
      </c>
      <c r="E4168" s="59">
        <v>4</v>
      </c>
      <c r="F4168" s="59" t="s">
        <v>20</v>
      </c>
    </row>
    <row r="4169" spans="1:6" x14ac:dyDescent="0.25">
      <c r="A4169" s="59" t="s">
        <v>8017</v>
      </c>
      <c r="B4169" s="59" t="s">
        <v>8018</v>
      </c>
      <c r="C4169" s="59" t="s">
        <v>8335</v>
      </c>
      <c r="D4169" s="59" t="s">
        <v>8336</v>
      </c>
      <c r="E4169" s="59">
        <v>4</v>
      </c>
      <c r="F4169" s="59" t="s">
        <v>20</v>
      </c>
    </row>
    <row r="4170" spans="1:6" x14ac:dyDescent="0.25">
      <c r="A4170" s="59" t="s">
        <v>8017</v>
      </c>
      <c r="B4170" s="59" t="s">
        <v>8018</v>
      </c>
      <c r="C4170" s="59" t="s">
        <v>8337</v>
      </c>
      <c r="D4170" s="59" t="s">
        <v>8338</v>
      </c>
      <c r="E4170" s="59">
        <v>3</v>
      </c>
      <c r="F4170" s="59" t="s">
        <v>20</v>
      </c>
    </row>
    <row r="4171" spans="1:6" x14ac:dyDescent="0.25">
      <c r="A4171" s="59" t="s">
        <v>8017</v>
      </c>
      <c r="B4171" s="59" t="s">
        <v>8018</v>
      </c>
      <c r="C4171" s="59" t="s">
        <v>8339</v>
      </c>
      <c r="D4171" s="59" t="s">
        <v>8340</v>
      </c>
      <c r="E4171" s="59">
        <v>2</v>
      </c>
      <c r="F4171" s="59" t="s">
        <v>9</v>
      </c>
    </row>
    <row r="4172" spans="1:6" x14ac:dyDescent="0.25">
      <c r="A4172" s="59" t="s">
        <v>8017</v>
      </c>
      <c r="B4172" s="59" t="s">
        <v>8018</v>
      </c>
      <c r="C4172" s="59" t="s">
        <v>8341</v>
      </c>
      <c r="D4172" s="59" t="s">
        <v>8342</v>
      </c>
      <c r="E4172" s="59">
        <v>3</v>
      </c>
      <c r="F4172" s="59" t="s">
        <v>9</v>
      </c>
    </row>
    <row r="4173" spans="1:6" x14ac:dyDescent="0.25">
      <c r="A4173" s="59" t="s">
        <v>8017</v>
      </c>
      <c r="B4173" s="59" t="s">
        <v>8018</v>
      </c>
      <c r="C4173" s="59" t="s">
        <v>8343</v>
      </c>
      <c r="D4173" s="59" t="s">
        <v>8344</v>
      </c>
      <c r="E4173" s="59">
        <v>4</v>
      </c>
      <c r="F4173" s="59" t="s">
        <v>20</v>
      </c>
    </row>
    <row r="4174" spans="1:6" x14ac:dyDescent="0.25">
      <c r="A4174" s="59" t="s">
        <v>8017</v>
      </c>
      <c r="B4174" s="59" t="s">
        <v>8018</v>
      </c>
      <c r="C4174" s="59" t="s">
        <v>8345</v>
      </c>
      <c r="D4174" s="59" t="s">
        <v>8346</v>
      </c>
      <c r="E4174" s="59">
        <v>4</v>
      </c>
      <c r="F4174" s="59" t="s">
        <v>20</v>
      </c>
    </row>
    <row r="4175" spans="1:6" x14ac:dyDescent="0.25">
      <c r="A4175" s="59" t="s">
        <v>8017</v>
      </c>
      <c r="B4175" s="59" t="s">
        <v>8018</v>
      </c>
      <c r="C4175" s="59" t="s">
        <v>8347</v>
      </c>
      <c r="D4175" s="59" t="s">
        <v>8348</v>
      </c>
      <c r="E4175" s="59">
        <v>4</v>
      </c>
      <c r="F4175" s="59" t="s">
        <v>20</v>
      </c>
    </row>
    <row r="4176" spans="1:6" x14ac:dyDescent="0.25">
      <c r="A4176" s="59" t="s">
        <v>8017</v>
      </c>
      <c r="B4176" s="59" t="s">
        <v>8018</v>
      </c>
      <c r="C4176" s="59" t="s">
        <v>8349</v>
      </c>
      <c r="D4176" s="59" t="s">
        <v>8350</v>
      </c>
      <c r="E4176" s="59">
        <v>3</v>
      </c>
      <c r="F4176" s="59" t="s">
        <v>9</v>
      </c>
    </row>
    <row r="4177" spans="1:6" x14ac:dyDescent="0.25">
      <c r="A4177" s="59" t="s">
        <v>8017</v>
      </c>
      <c r="B4177" s="59" t="s">
        <v>8018</v>
      </c>
      <c r="C4177" s="59" t="s">
        <v>8351</v>
      </c>
      <c r="D4177" s="59" t="s">
        <v>8352</v>
      </c>
      <c r="E4177" s="59">
        <v>4</v>
      </c>
      <c r="F4177" s="59" t="s">
        <v>20</v>
      </c>
    </row>
    <row r="4178" spans="1:6" x14ac:dyDescent="0.25">
      <c r="A4178" s="59" t="s">
        <v>8017</v>
      </c>
      <c r="B4178" s="59" t="s">
        <v>8018</v>
      </c>
      <c r="C4178" s="59" t="s">
        <v>8353</v>
      </c>
      <c r="D4178" s="59" t="s">
        <v>8354</v>
      </c>
      <c r="E4178" s="59">
        <v>4</v>
      </c>
      <c r="F4178" s="59" t="s">
        <v>20</v>
      </c>
    </row>
    <row r="4179" spans="1:6" x14ac:dyDescent="0.25">
      <c r="A4179" s="59" t="s">
        <v>8017</v>
      </c>
      <c r="B4179" s="59" t="s">
        <v>8018</v>
      </c>
      <c r="C4179" s="59" t="s">
        <v>8355</v>
      </c>
      <c r="D4179" s="59" t="s">
        <v>8356</v>
      </c>
      <c r="E4179" s="59">
        <v>4</v>
      </c>
      <c r="F4179" s="59" t="s">
        <v>20</v>
      </c>
    </row>
    <row r="4180" spans="1:6" x14ac:dyDescent="0.25">
      <c r="A4180" s="59" t="s">
        <v>8017</v>
      </c>
      <c r="B4180" s="59" t="s">
        <v>8018</v>
      </c>
      <c r="C4180" s="59" t="s">
        <v>8357</v>
      </c>
      <c r="D4180" s="59" t="s">
        <v>8358</v>
      </c>
      <c r="E4180" s="59">
        <v>4</v>
      </c>
      <c r="F4180" s="59" t="s">
        <v>20</v>
      </c>
    </row>
    <row r="4181" spans="1:6" x14ac:dyDescent="0.25">
      <c r="A4181" s="59" t="s">
        <v>8017</v>
      </c>
      <c r="B4181" s="59" t="s">
        <v>8018</v>
      </c>
      <c r="C4181" s="59" t="s">
        <v>8359</v>
      </c>
      <c r="D4181" s="59" t="s">
        <v>8360</v>
      </c>
      <c r="E4181" s="59">
        <v>4</v>
      </c>
      <c r="F4181" s="59" t="s">
        <v>20</v>
      </c>
    </row>
    <row r="4182" spans="1:6" x14ac:dyDescent="0.25">
      <c r="A4182" s="59" t="s">
        <v>8017</v>
      </c>
      <c r="B4182" s="59" t="s">
        <v>8018</v>
      </c>
      <c r="C4182" s="59" t="s">
        <v>8361</v>
      </c>
      <c r="D4182" s="59" t="s">
        <v>8362</v>
      </c>
      <c r="E4182" s="59">
        <v>3</v>
      </c>
      <c r="F4182" s="59" t="s">
        <v>9</v>
      </c>
    </row>
    <row r="4183" spans="1:6" x14ac:dyDescent="0.25">
      <c r="A4183" s="59" t="s">
        <v>8017</v>
      </c>
      <c r="B4183" s="59" t="s">
        <v>8018</v>
      </c>
      <c r="C4183" s="59" t="s">
        <v>8363</v>
      </c>
      <c r="D4183" s="59" t="s">
        <v>8364</v>
      </c>
      <c r="E4183" s="59">
        <v>4</v>
      </c>
      <c r="F4183" s="59" t="s">
        <v>9</v>
      </c>
    </row>
    <row r="4184" spans="1:6" x14ac:dyDescent="0.25">
      <c r="A4184" s="59" t="s">
        <v>8017</v>
      </c>
      <c r="B4184" s="59" t="s">
        <v>8018</v>
      </c>
      <c r="C4184" s="59" t="s">
        <v>8365</v>
      </c>
      <c r="D4184" s="59" t="s">
        <v>8366</v>
      </c>
      <c r="E4184" s="59">
        <v>5</v>
      </c>
      <c r="F4184" s="59" t="s">
        <v>9</v>
      </c>
    </row>
    <row r="4185" spans="1:6" x14ac:dyDescent="0.25">
      <c r="A4185" s="59" t="s">
        <v>8017</v>
      </c>
      <c r="B4185" s="59" t="s">
        <v>8018</v>
      </c>
      <c r="C4185" s="59" t="s">
        <v>8367</v>
      </c>
      <c r="D4185" s="59" t="s">
        <v>8368</v>
      </c>
      <c r="E4185" s="59">
        <v>6</v>
      </c>
      <c r="F4185" s="59" t="s">
        <v>20</v>
      </c>
    </row>
    <row r="4186" spans="1:6" x14ac:dyDescent="0.25">
      <c r="A4186" s="59" t="s">
        <v>8017</v>
      </c>
      <c r="B4186" s="59" t="s">
        <v>8018</v>
      </c>
      <c r="C4186" s="59" t="s">
        <v>8369</v>
      </c>
      <c r="D4186" s="59" t="s">
        <v>8370</v>
      </c>
      <c r="E4186" s="59">
        <v>6</v>
      </c>
      <c r="F4186" s="59" t="s">
        <v>20</v>
      </c>
    </row>
    <row r="4187" spans="1:6" x14ac:dyDescent="0.25">
      <c r="A4187" s="59" t="s">
        <v>8017</v>
      </c>
      <c r="B4187" s="59" t="s">
        <v>8018</v>
      </c>
      <c r="C4187" s="59" t="s">
        <v>8371</v>
      </c>
      <c r="D4187" s="59" t="s">
        <v>8372</v>
      </c>
      <c r="E4187" s="59">
        <v>5</v>
      </c>
      <c r="F4187" s="59" t="s">
        <v>20</v>
      </c>
    </row>
    <row r="4188" spans="1:6" x14ac:dyDescent="0.25">
      <c r="A4188" s="59" t="s">
        <v>8017</v>
      </c>
      <c r="B4188" s="59" t="s">
        <v>8018</v>
      </c>
      <c r="C4188" s="59" t="s">
        <v>8373</v>
      </c>
      <c r="D4188" s="59" t="s">
        <v>8374</v>
      </c>
      <c r="E4188" s="59">
        <v>5</v>
      </c>
      <c r="F4188" s="59" t="s">
        <v>20</v>
      </c>
    </row>
    <row r="4189" spans="1:6" x14ac:dyDescent="0.25">
      <c r="A4189" s="59" t="s">
        <v>8017</v>
      </c>
      <c r="B4189" s="59" t="s">
        <v>8018</v>
      </c>
      <c r="C4189" s="59" t="s">
        <v>8375</v>
      </c>
      <c r="D4189" s="59" t="s">
        <v>8376</v>
      </c>
      <c r="E4189" s="59">
        <v>4</v>
      </c>
      <c r="F4189" s="59" t="s">
        <v>9</v>
      </c>
    </row>
    <row r="4190" spans="1:6" x14ac:dyDescent="0.25">
      <c r="A4190" s="59" t="s">
        <v>8017</v>
      </c>
      <c r="B4190" s="59" t="s">
        <v>8018</v>
      </c>
      <c r="C4190" s="59" t="s">
        <v>8377</v>
      </c>
      <c r="D4190" s="59" t="s">
        <v>8378</v>
      </c>
      <c r="E4190" s="59">
        <v>5</v>
      </c>
      <c r="F4190" s="59" t="s">
        <v>20</v>
      </c>
    </row>
    <row r="4191" spans="1:6" x14ac:dyDescent="0.25">
      <c r="A4191" s="59" t="s">
        <v>8017</v>
      </c>
      <c r="B4191" s="59" t="s">
        <v>8018</v>
      </c>
      <c r="C4191" s="59" t="s">
        <v>8379</v>
      </c>
      <c r="D4191" s="59" t="s">
        <v>8380</v>
      </c>
      <c r="E4191" s="59">
        <v>4</v>
      </c>
      <c r="F4191" s="59" t="s">
        <v>20</v>
      </c>
    </row>
    <row r="4192" spans="1:6" x14ac:dyDescent="0.25">
      <c r="A4192" s="59" t="s">
        <v>8017</v>
      </c>
      <c r="B4192" s="59" t="s">
        <v>8018</v>
      </c>
      <c r="C4192" s="59" t="s">
        <v>8381</v>
      </c>
      <c r="D4192" s="59" t="s">
        <v>8382</v>
      </c>
      <c r="E4192" s="59">
        <v>3</v>
      </c>
      <c r="F4192" s="59" t="s">
        <v>20</v>
      </c>
    </row>
    <row r="4193" spans="1:6" x14ac:dyDescent="0.25">
      <c r="A4193" s="59" t="s">
        <v>8017</v>
      </c>
      <c r="B4193" s="59" t="s">
        <v>8018</v>
      </c>
      <c r="C4193" s="59" t="s">
        <v>8383</v>
      </c>
      <c r="D4193" s="59" t="s">
        <v>8384</v>
      </c>
      <c r="E4193" s="59">
        <v>2</v>
      </c>
      <c r="F4193" s="59" t="s">
        <v>9</v>
      </c>
    </row>
    <row r="4194" spans="1:6" x14ac:dyDescent="0.25">
      <c r="A4194" s="59" t="s">
        <v>8017</v>
      </c>
      <c r="B4194" s="59" t="s">
        <v>8018</v>
      </c>
      <c r="C4194" s="59" t="s">
        <v>8385</v>
      </c>
      <c r="D4194" s="59" t="s">
        <v>8386</v>
      </c>
      <c r="E4194" s="59">
        <v>3</v>
      </c>
      <c r="F4194" s="59" t="s">
        <v>9</v>
      </c>
    </row>
    <row r="4195" spans="1:6" x14ac:dyDescent="0.25">
      <c r="A4195" s="59" t="s">
        <v>8017</v>
      </c>
      <c r="B4195" s="59" t="s">
        <v>8018</v>
      </c>
      <c r="C4195" s="59" t="s">
        <v>8387</v>
      </c>
      <c r="D4195" s="59" t="s">
        <v>8388</v>
      </c>
      <c r="E4195" s="59">
        <v>4</v>
      </c>
      <c r="F4195" s="59" t="s">
        <v>20</v>
      </c>
    </row>
    <row r="4196" spans="1:6" x14ac:dyDescent="0.25">
      <c r="A4196" s="59" t="s">
        <v>8017</v>
      </c>
      <c r="B4196" s="59" t="s">
        <v>8018</v>
      </c>
      <c r="C4196" s="59" t="s">
        <v>8389</v>
      </c>
      <c r="D4196" s="59" t="s">
        <v>8390</v>
      </c>
      <c r="E4196" s="59">
        <v>4</v>
      </c>
      <c r="F4196" s="59" t="s">
        <v>20</v>
      </c>
    </row>
    <row r="4197" spans="1:6" x14ac:dyDescent="0.25">
      <c r="A4197" s="59" t="s">
        <v>8017</v>
      </c>
      <c r="B4197" s="59" t="s">
        <v>8018</v>
      </c>
      <c r="C4197" s="59" t="s">
        <v>8391</v>
      </c>
      <c r="D4197" s="59" t="s">
        <v>8392</v>
      </c>
      <c r="E4197" s="59">
        <v>4</v>
      </c>
      <c r="F4197" s="59" t="s">
        <v>20</v>
      </c>
    </row>
    <row r="4198" spans="1:6" x14ac:dyDescent="0.25">
      <c r="A4198" s="59" t="s">
        <v>8017</v>
      </c>
      <c r="B4198" s="59" t="s">
        <v>8018</v>
      </c>
      <c r="C4198" s="59" t="s">
        <v>8393</v>
      </c>
      <c r="D4198" s="59" t="s">
        <v>8394</v>
      </c>
      <c r="E4198" s="59">
        <v>3</v>
      </c>
      <c r="F4198" s="59" t="s">
        <v>9</v>
      </c>
    </row>
    <row r="4199" spans="1:6" x14ac:dyDescent="0.25">
      <c r="A4199" s="59" t="s">
        <v>8017</v>
      </c>
      <c r="B4199" s="59" t="s">
        <v>8018</v>
      </c>
      <c r="C4199" s="59" t="s">
        <v>8395</v>
      </c>
      <c r="D4199" s="59" t="s">
        <v>8396</v>
      </c>
      <c r="E4199" s="59">
        <v>4</v>
      </c>
      <c r="F4199" s="59" t="s">
        <v>20</v>
      </c>
    </row>
    <row r="4200" spans="1:6" x14ac:dyDescent="0.25">
      <c r="A4200" s="59" t="s">
        <v>8017</v>
      </c>
      <c r="B4200" s="59" t="s">
        <v>8018</v>
      </c>
      <c r="C4200" s="59" t="s">
        <v>8397</v>
      </c>
      <c r="D4200" s="59" t="s">
        <v>8398</v>
      </c>
      <c r="E4200" s="59">
        <v>4</v>
      </c>
      <c r="F4200" s="59" t="s">
        <v>20</v>
      </c>
    </row>
    <row r="4201" spans="1:6" x14ac:dyDescent="0.25">
      <c r="A4201" s="59" t="s">
        <v>8017</v>
      </c>
      <c r="B4201" s="59" t="s">
        <v>8018</v>
      </c>
      <c r="C4201" s="59" t="s">
        <v>8399</v>
      </c>
      <c r="D4201" s="59" t="s">
        <v>8400</v>
      </c>
      <c r="E4201" s="59">
        <v>3</v>
      </c>
      <c r="F4201" s="59" t="s">
        <v>20</v>
      </c>
    </row>
    <row r="4202" spans="1:6" x14ac:dyDescent="0.25">
      <c r="A4202" s="59" t="s">
        <v>8017</v>
      </c>
      <c r="B4202" s="59" t="s">
        <v>8018</v>
      </c>
      <c r="C4202" s="59" t="s">
        <v>8401</v>
      </c>
      <c r="D4202" s="59" t="s">
        <v>8402</v>
      </c>
      <c r="E4202" s="59">
        <v>3</v>
      </c>
      <c r="F4202" s="59" t="s">
        <v>20</v>
      </c>
    </row>
    <row r="4203" spans="1:6" x14ac:dyDescent="0.25">
      <c r="A4203" s="59" t="s">
        <v>8017</v>
      </c>
      <c r="B4203" s="59" t="s">
        <v>8018</v>
      </c>
      <c r="C4203" s="59" t="s">
        <v>8403</v>
      </c>
      <c r="D4203" s="59" t="s">
        <v>8404</v>
      </c>
      <c r="E4203" s="59">
        <v>3</v>
      </c>
      <c r="F4203" s="59" t="s">
        <v>20</v>
      </c>
    </row>
    <row r="4204" spans="1:6" x14ac:dyDescent="0.25">
      <c r="A4204" s="59" t="s">
        <v>8017</v>
      </c>
      <c r="B4204" s="59" t="s">
        <v>8018</v>
      </c>
      <c r="C4204" s="59" t="s">
        <v>8405</v>
      </c>
      <c r="D4204" s="59" t="s">
        <v>8406</v>
      </c>
      <c r="E4204" s="59">
        <v>3</v>
      </c>
      <c r="F4204" s="59" t="s">
        <v>20</v>
      </c>
    </row>
    <row r="4205" spans="1:6" x14ac:dyDescent="0.25">
      <c r="A4205" s="59" t="s">
        <v>8017</v>
      </c>
      <c r="B4205" s="59" t="s">
        <v>8018</v>
      </c>
      <c r="C4205" s="59" t="s">
        <v>8407</v>
      </c>
      <c r="D4205" s="59" t="s">
        <v>8408</v>
      </c>
      <c r="E4205" s="59">
        <v>3</v>
      </c>
      <c r="F4205" s="59" t="s">
        <v>20</v>
      </c>
    </row>
    <row r="4206" spans="1:6" x14ac:dyDescent="0.25">
      <c r="A4206" s="59" t="s">
        <v>8017</v>
      </c>
      <c r="B4206" s="59" t="s">
        <v>8018</v>
      </c>
      <c r="C4206" s="59" t="s">
        <v>8409</v>
      </c>
      <c r="D4206" s="59" t="s">
        <v>8410</v>
      </c>
      <c r="E4206" s="59">
        <v>3</v>
      </c>
      <c r="F4206" s="59" t="s">
        <v>20</v>
      </c>
    </row>
    <row r="4207" spans="1:6" x14ac:dyDescent="0.25">
      <c r="A4207" s="59" t="s">
        <v>8017</v>
      </c>
      <c r="B4207" s="59" t="s">
        <v>8018</v>
      </c>
      <c r="C4207" s="59" t="s">
        <v>8411</v>
      </c>
      <c r="D4207" s="59" t="s">
        <v>8412</v>
      </c>
      <c r="E4207" s="59">
        <v>3</v>
      </c>
      <c r="F4207" s="59" t="s">
        <v>20</v>
      </c>
    </row>
    <row r="4208" spans="1:6" x14ac:dyDescent="0.25">
      <c r="A4208" s="59" t="s">
        <v>8017</v>
      </c>
      <c r="B4208" s="59" t="s">
        <v>8018</v>
      </c>
      <c r="C4208" s="59" t="s">
        <v>8413</v>
      </c>
      <c r="D4208" s="59" t="s">
        <v>8414</v>
      </c>
      <c r="E4208" s="59">
        <v>2</v>
      </c>
      <c r="F4208" s="59" t="s">
        <v>9</v>
      </c>
    </row>
    <row r="4209" spans="1:6" x14ac:dyDescent="0.25">
      <c r="A4209" s="59" t="s">
        <v>8017</v>
      </c>
      <c r="B4209" s="59" t="s">
        <v>8018</v>
      </c>
      <c r="C4209" s="59" t="s">
        <v>8415</v>
      </c>
      <c r="D4209" s="59" t="s">
        <v>8416</v>
      </c>
      <c r="E4209" s="59">
        <v>3</v>
      </c>
      <c r="F4209" s="59" t="s">
        <v>9</v>
      </c>
    </row>
    <row r="4210" spans="1:6" x14ac:dyDescent="0.25">
      <c r="A4210" s="59" t="s">
        <v>8017</v>
      </c>
      <c r="B4210" s="59" t="s">
        <v>8018</v>
      </c>
      <c r="C4210" s="59" t="s">
        <v>8417</v>
      </c>
      <c r="D4210" s="59" t="s">
        <v>8418</v>
      </c>
      <c r="E4210" s="59">
        <v>4</v>
      </c>
      <c r="F4210" s="59" t="s">
        <v>20</v>
      </c>
    </row>
    <row r="4211" spans="1:6" x14ac:dyDescent="0.25">
      <c r="A4211" s="59" t="s">
        <v>8017</v>
      </c>
      <c r="B4211" s="59" t="s">
        <v>8018</v>
      </c>
      <c r="C4211" s="59" t="s">
        <v>8419</v>
      </c>
      <c r="D4211" s="59" t="s">
        <v>8420</v>
      </c>
      <c r="E4211" s="59">
        <v>4</v>
      </c>
      <c r="F4211" s="59" t="s">
        <v>20</v>
      </c>
    </row>
    <row r="4212" spans="1:6" x14ac:dyDescent="0.25">
      <c r="A4212" s="59" t="s">
        <v>8017</v>
      </c>
      <c r="B4212" s="59" t="s">
        <v>8018</v>
      </c>
      <c r="C4212" s="59" t="s">
        <v>8421</v>
      </c>
      <c r="D4212" s="59" t="s">
        <v>8422</v>
      </c>
      <c r="E4212" s="59">
        <v>4</v>
      </c>
      <c r="F4212" s="59" t="s">
        <v>20</v>
      </c>
    </row>
    <row r="4213" spans="1:6" x14ac:dyDescent="0.25">
      <c r="A4213" s="59" t="s">
        <v>8017</v>
      </c>
      <c r="B4213" s="59" t="s">
        <v>8018</v>
      </c>
      <c r="C4213" s="59" t="s">
        <v>8423</v>
      </c>
      <c r="D4213" s="59" t="s">
        <v>8424</v>
      </c>
      <c r="E4213" s="59">
        <v>3</v>
      </c>
      <c r="F4213" s="59" t="s">
        <v>9</v>
      </c>
    </row>
    <row r="4214" spans="1:6" x14ac:dyDescent="0.25">
      <c r="A4214" s="59" t="s">
        <v>8017</v>
      </c>
      <c r="B4214" s="59" t="s">
        <v>8018</v>
      </c>
      <c r="C4214" s="59" t="s">
        <v>8425</v>
      </c>
      <c r="D4214" s="59" t="s">
        <v>8426</v>
      </c>
      <c r="E4214" s="59">
        <v>4</v>
      </c>
      <c r="F4214" s="59" t="s">
        <v>20</v>
      </c>
    </row>
    <row r="4215" spans="1:6" x14ac:dyDescent="0.25">
      <c r="A4215" s="59" t="s">
        <v>8017</v>
      </c>
      <c r="B4215" s="59" t="s">
        <v>8018</v>
      </c>
      <c r="C4215" s="59" t="s">
        <v>8427</v>
      </c>
      <c r="D4215" s="59" t="s">
        <v>8428</v>
      </c>
      <c r="E4215" s="59">
        <v>4</v>
      </c>
      <c r="F4215" s="59" t="s">
        <v>20</v>
      </c>
    </row>
    <row r="4216" spans="1:6" x14ac:dyDescent="0.25">
      <c r="A4216" s="59" t="s">
        <v>8017</v>
      </c>
      <c r="B4216" s="59" t="s">
        <v>8018</v>
      </c>
      <c r="C4216" s="59" t="s">
        <v>8429</v>
      </c>
      <c r="D4216" s="59" t="s">
        <v>8430</v>
      </c>
      <c r="E4216" s="59">
        <v>4</v>
      </c>
      <c r="F4216" s="59" t="s">
        <v>20</v>
      </c>
    </row>
    <row r="4217" spans="1:6" x14ac:dyDescent="0.25">
      <c r="A4217" s="59" t="s">
        <v>8017</v>
      </c>
      <c r="B4217" s="59" t="s">
        <v>8018</v>
      </c>
      <c r="C4217" s="59" t="s">
        <v>8431</v>
      </c>
      <c r="D4217" s="59" t="s">
        <v>8432</v>
      </c>
      <c r="E4217" s="59">
        <v>4</v>
      </c>
      <c r="F4217" s="59" t="s">
        <v>20</v>
      </c>
    </row>
    <row r="4218" spans="1:6" x14ac:dyDescent="0.25">
      <c r="A4218" s="59" t="s">
        <v>8017</v>
      </c>
      <c r="B4218" s="59" t="s">
        <v>8018</v>
      </c>
      <c r="C4218" s="59" t="s">
        <v>8433</v>
      </c>
      <c r="D4218" s="59" t="s">
        <v>8434</v>
      </c>
      <c r="E4218" s="59">
        <v>2</v>
      </c>
      <c r="F4218" s="59" t="s">
        <v>9</v>
      </c>
    </row>
    <row r="4219" spans="1:6" x14ac:dyDescent="0.25">
      <c r="A4219" s="59" t="s">
        <v>8017</v>
      </c>
      <c r="B4219" s="59" t="s">
        <v>8018</v>
      </c>
      <c r="C4219" s="59" t="s">
        <v>8435</v>
      </c>
      <c r="D4219" s="59" t="s">
        <v>8436</v>
      </c>
      <c r="E4219" s="59">
        <v>3</v>
      </c>
      <c r="F4219" s="59" t="s">
        <v>20</v>
      </c>
    </row>
    <row r="4220" spans="1:6" x14ac:dyDescent="0.25">
      <c r="A4220" s="59" t="s">
        <v>8017</v>
      </c>
      <c r="B4220" s="59" t="s">
        <v>8018</v>
      </c>
      <c r="C4220" s="59" t="s">
        <v>8437</v>
      </c>
      <c r="D4220" s="59" t="s">
        <v>8438</v>
      </c>
      <c r="E4220" s="59">
        <v>3</v>
      </c>
      <c r="F4220" s="59" t="s">
        <v>20</v>
      </c>
    </row>
    <row r="4221" spans="1:6" x14ac:dyDescent="0.25">
      <c r="A4221" s="59" t="s">
        <v>8017</v>
      </c>
      <c r="B4221" s="59" t="s">
        <v>8018</v>
      </c>
      <c r="C4221" s="59" t="s">
        <v>8439</v>
      </c>
      <c r="D4221" s="59" t="s">
        <v>8440</v>
      </c>
      <c r="E4221" s="59">
        <v>3</v>
      </c>
      <c r="F4221" s="59" t="s">
        <v>20</v>
      </c>
    </row>
    <row r="4222" spans="1:6" x14ac:dyDescent="0.25">
      <c r="A4222" s="59" t="s">
        <v>8017</v>
      </c>
      <c r="B4222" s="59" t="s">
        <v>8018</v>
      </c>
      <c r="C4222" s="59" t="s">
        <v>8441</v>
      </c>
      <c r="D4222" s="59" t="s">
        <v>8442</v>
      </c>
      <c r="E4222" s="59">
        <v>2</v>
      </c>
      <c r="F4222" s="59" t="s">
        <v>9</v>
      </c>
    </row>
    <row r="4223" spans="1:6" x14ac:dyDescent="0.25">
      <c r="A4223" s="59" t="s">
        <v>8017</v>
      </c>
      <c r="B4223" s="59" t="s">
        <v>8018</v>
      </c>
      <c r="C4223" s="59" t="s">
        <v>8443</v>
      </c>
      <c r="D4223" s="59" t="s">
        <v>8444</v>
      </c>
      <c r="E4223" s="59">
        <v>3</v>
      </c>
      <c r="F4223" s="59" t="s">
        <v>20</v>
      </c>
    </row>
    <row r="4224" spans="1:6" x14ac:dyDescent="0.25">
      <c r="A4224" s="59" t="s">
        <v>8017</v>
      </c>
      <c r="B4224" s="59" t="s">
        <v>8018</v>
      </c>
      <c r="C4224" s="59" t="s">
        <v>8445</v>
      </c>
      <c r="D4224" s="59" t="s">
        <v>8446</v>
      </c>
      <c r="E4224" s="59">
        <v>3</v>
      </c>
      <c r="F4224" s="59" t="s">
        <v>20</v>
      </c>
    </row>
    <row r="4225" spans="1:6" x14ac:dyDescent="0.25">
      <c r="A4225" s="59" t="s">
        <v>8017</v>
      </c>
      <c r="B4225" s="59" t="s">
        <v>8018</v>
      </c>
      <c r="C4225" s="59" t="s">
        <v>8447</v>
      </c>
      <c r="D4225" s="59" t="s">
        <v>8448</v>
      </c>
      <c r="E4225" s="59">
        <v>2</v>
      </c>
      <c r="F4225" s="59" t="s">
        <v>20</v>
      </c>
    </row>
    <row r="4226" spans="1:6" x14ac:dyDescent="0.25">
      <c r="A4226" s="59" t="s">
        <v>8449</v>
      </c>
      <c r="B4226" s="59" t="s">
        <v>8450</v>
      </c>
      <c r="C4226" s="59" t="s">
        <v>8449</v>
      </c>
      <c r="D4226" s="59" t="s">
        <v>8451</v>
      </c>
      <c r="E4226" s="59">
        <v>1</v>
      </c>
      <c r="F4226" s="59" t="s">
        <v>9</v>
      </c>
    </row>
    <row r="4227" spans="1:6" x14ac:dyDescent="0.25">
      <c r="A4227" s="59" t="s">
        <v>8449</v>
      </c>
      <c r="B4227" s="59" t="s">
        <v>8450</v>
      </c>
      <c r="C4227" s="59" t="s">
        <v>8452</v>
      </c>
      <c r="D4227" s="59" t="s">
        <v>8453</v>
      </c>
      <c r="E4227" s="59">
        <v>2</v>
      </c>
      <c r="F4227" s="59" t="s">
        <v>9</v>
      </c>
    </row>
    <row r="4228" spans="1:6" x14ac:dyDescent="0.25">
      <c r="A4228" s="59" t="s">
        <v>8449</v>
      </c>
      <c r="B4228" s="59" t="s">
        <v>8450</v>
      </c>
      <c r="C4228" s="59" t="s">
        <v>8454</v>
      </c>
      <c r="D4228" s="59" t="s">
        <v>8455</v>
      </c>
      <c r="E4228" s="59">
        <v>3</v>
      </c>
      <c r="F4228" s="59" t="s">
        <v>9</v>
      </c>
    </row>
    <row r="4229" spans="1:6" x14ac:dyDescent="0.25">
      <c r="A4229" s="59" t="s">
        <v>8449</v>
      </c>
      <c r="B4229" s="59" t="s">
        <v>8450</v>
      </c>
      <c r="C4229" s="59" t="s">
        <v>8456</v>
      </c>
      <c r="D4229" s="59" t="s">
        <v>8457</v>
      </c>
      <c r="E4229" s="59">
        <v>4</v>
      </c>
      <c r="F4229" s="59" t="s">
        <v>20</v>
      </c>
    </row>
    <row r="4230" spans="1:6" x14ac:dyDescent="0.25">
      <c r="A4230" s="59" t="s">
        <v>8449</v>
      </c>
      <c r="B4230" s="59" t="s">
        <v>8450</v>
      </c>
      <c r="C4230" s="59" t="s">
        <v>8458</v>
      </c>
      <c r="D4230" s="59" t="s">
        <v>8459</v>
      </c>
      <c r="E4230" s="59">
        <v>4</v>
      </c>
      <c r="F4230" s="59" t="s">
        <v>20</v>
      </c>
    </row>
    <row r="4231" spans="1:6" x14ac:dyDescent="0.25">
      <c r="A4231" s="59" t="s">
        <v>8449</v>
      </c>
      <c r="B4231" s="59" t="s">
        <v>8450</v>
      </c>
      <c r="C4231" s="59" t="s">
        <v>8460</v>
      </c>
      <c r="D4231" s="59" t="s">
        <v>8461</v>
      </c>
      <c r="E4231" s="59">
        <v>3</v>
      </c>
      <c r="F4231" s="59" t="s">
        <v>20</v>
      </c>
    </row>
    <row r="4232" spans="1:6" x14ac:dyDescent="0.25">
      <c r="A4232" s="59" t="s">
        <v>8449</v>
      </c>
      <c r="B4232" s="59" t="s">
        <v>8450</v>
      </c>
      <c r="C4232" s="59" t="s">
        <v>8462</v>
      </c>
      <c r="D4232" s="59" t="s">
        <v>8463</v>
      </c>
      <c r="E4232" s="59">
        <v>3</v>
      </c>
      <c r="F4232" s="59" t="s">
        <v>9</v>
      </c>
    </row>
    <row r="4233" spans="1:6" x14ac:dyDescent="0.25">
      <c r="A4233" s="59" t="s">
        <v>8449</v>
      </c>
      <c r="B4233" s="59" t="s">
        <v>8450</v>
      </c>
      <c r="C4233" s="59" t="s">
        <v>8464</v>
      </c>
      <c r="D4233" s="59" t="s">
        <v>8465</v>
      </c>
      <c r="E4233" s="59">
        <v>4</v>
      </c>
      <c r="F4233" s="59" t="s">
        <v>20</v>
      </c>
    </row>
    <row r="4234" spans="1:6" x14ac:dyDescent="0.25">
      <c r="A4234" s="59" t="s">
        <v>8449</v>
      </c>
      <c r="B4234" s="59" t="s">
        <v>8450</v>
      </c>
      <c r="C4234" s="59" t="s">
        <v>8466</v>
      </c>
      <c r="D4234" s="59" t="s">
        <v>8467</v>
      </c>
      <c r="E4234" s="59">
        <v>4</v>
      </c>
      <c r="F4234" s="59" t="s">
        <v>20</v>
      </c>
    </row>
    <row r="4235" spans="1:6" x14ac:dyDescent="0.25">
      <c r="A4235" s="59" t="s">
        <v>8449</v>
      </c>
      <c r="B4235" s="59" t="s">
        <v>8450</v>
      </c>
      <c r="C4235" s="59" t="s">
        <v>8468</v>
      </c>
      <c r="D4235" s="59" t="s">
        <v>8469</v>
      </c>
      <c r="E4235" s="59">
        <v>3</v>
      </c>
      <c r="F4235" s="59" t="s">
        <v>9</v>
      </c>
    </row>
    <row r="4236" spans="1:6" x14ac:dyDescent="0.25">
      <c r="A4236" s="59" t="s">
        <v>8449</v>
      </c>
      <c r="B4236" s="59" t="s">
        <v>8450</v>
      </c>
      <c r="C4236" s="59" t="s">
        <v>8470</v>
      </c>
      <c r="D4236" s="59" t="s">
        <v>8471</v>
      </c>
      <c r="E4236" s="59">
        <v>4</v>
      </c>
      <c r="F4236" s="59" t="s">
        <v>20</v>
      </c>
    </row>
    <row r="4237" spans="1:6" x14ac:dyDescent="0.25">
      <c r="A4237" s="59" t="s">
        <v>8449</v>
      </c>
      <c r="B4237" s="59" t="s">
        <v>8450</v>
      </c>
      <c r="C4237" s="59" t="s">
        <v>8472</v>
      </c>
      <c r="D4237" s="59" t="s">
        <v>8473</v>
      </c>
      <c r="E4237" s="59">
        <v>4</v>
      </c>
      <c r="F4237" s="59" t="s">
        <v>20</v>
      </c>
    </row>
    <row r="4238" spans="1:6" x14ac:dyDescent="0.25">
      <c r="A4238" s="59" t="s">
        <v>8449</v>
      </c>
      <c r="B4238" s="59" t="s">
        <v>8450</v>
      </c>
      <c r="C4238" s="59" t="s">
        <v>8474</v>
      </c>
      <c r="D4238" s="59" t="s">
        <v>8475</v>
      </c>
      <c r="E4238" s="59">
        <v>3</v>
      </c>
      <c r="F4238" s="59" t="s">
        <v>20</v>
      </c>
    </row>
    <row r="4239" spans="1:6" x14ac:dyDescent="0.25">
      <c r="A4239" s="59" t="s">
        <v>8449</v>
      </c>
      <c r="B4239" s="59" t="s">
        <v>8450</v>
      </c>
      <c r="C4239" s="59" t="s">
        <v>8476</v>
      </c>
      <c r="D4239" s="59" t="s">
        <v>8477</v>
      </c>
      <c r="E4239" s="59">
        <v>2</v>
      </c>
      <c r="F4239" s="59" t="s">
        <v>9</v>
      </c>
    </row>
    <row r="4240" spans="1:6" x14ac:dyDescent="0.25">
      <c r="A4240" s="59" t="s">
        <v>8449</v>
      </c>
      <c r="B4240" s="59" t="s">
        <v>8450</v>
      </c>
      <c r="C4240" s="59" t="s">
        <v>8478</v>
      </c>
      <c r="D4240" s="59" t="s">
        <v>8479</v>
      </c>
      <c r="E4240" s="59">
        <v>3</v>
      </c>
      <c r="F4240" s="59" t="s">
        <v>20</v>
      </c>
    </row>
    <row r="4241" spans="1:6" x14ac:dyDescent="0.25">
      <c r="A4241" s="59" t="s">
        <v>8449</v>
      </c>
      <c r="B4241" s="59" t="s">
        <v>8450</v>
      </c>
      <c r="C4241" s="59" t="s">
        <v>8480</v>
      </c>
      <c r="D4241" s="59" t="s">
        <v>8481</v>
      </c>
      <c r="E4241" s="59">
        <v>3</v>
      </c>
      <c r="F4241" s="59" t="s">
        <v>20</v>
      </c>
    </row>
    <row r="4242" spans="1:6" x14ac:dyDescent="0.25">
      <c r="A4242" s="59" t="s">
        <v>8449</v>
      </c>
      <c r="B4242" s="59" t="s">
        <v>8450</v>
      </c>
      <c r="C4242" s="59" t="s">
        <v>8482</v>
      </c>
      <c r="D4242" s="59" t="s">
        <v>8483</v>
      </c>
      <c r="E4242" s="59">
        <v>3</v>
      </c>
      <c r="F4242" s="59" t="s">
        <v>9</v>
      </c>
    </row>
    <row r="4243" spans="1:6" x14ac:dyDescent="0.25">
      <c r="A4243" s="59" t="s">
        <v>8449</v>
      </c>
      <c r="B4243" s="59" t="s">
        <v>8450</v>
      </c>
      <c r="C4243" s="59" t="s">
        <v>8484</v>
      </c>
      <c r="D4243" s="59" t="s">
        <v>8485</v>
      </c>
      <c r="E4243" s="59">
        <v>4</v>
      </c>
      <c r="F4243" s="59" t="s">
        <v>20</v>
      </c>
    </row>
    <row r="4244" spans="1:6" x14ac:dyDescent="0.25">
      <c r="A4244" s="59" t="s">
        <v>8449</v>
      </c>
      <c r="B4244" s="59" t="s">
        <v>8450</v>
      </c>
      <c r="C4244" s="59" t="s">
        <v>8486</v>
      </c>
      <c r="D4244" s="59" t="s">
        <v>8487</v>
      </c>
      <c r="E4244" s="59">
        <v>4</v>
      </c>
      <c r="F4244" s="59" t="s">
        <v>20</v>
      </c>
    </row>
    <row r="4245" spans="1:6" x14ac:dyDescent="0.25">
      <c r="A4245" s="59" t="s">
        <v>8449</v>
      </c>
      <c r="B4245" s="59" t="s">
        <v>8450</v>
      </c>
      <c r="C4245" s="59" t="s">
        <v>8488</v>
      </c>
      <c r="D4245" s="59" t="s">
        <v>8489</v>
      </c>
      <c r="E4245" s="59">
        <v>4</v>
      </c>
      <c r="F4245" s="59" t="s">
        <v>20</v>
      </c>
    </row>
    <row r="4246" spans="1:6" x14ac:dyDescent="0.25">
      <c r="A4246" s="59" t="s">
        <v>8449</v>
      </c>
      <c r="B4246" s="59" t="s">
        <v>8450</v>
      </c>
      <c r="C4246" s="59" t="s">
        <v>8490</v>
      </c>
      <c r="D4246" s="59" t="s">
        <v>8491</v>
      </c>
      <c r="E4246" s="59">
        <v>4</v>
      </c>
      <c r="F4246" s="59" t="s">
        <v>20</v>
      </c>
    </row>
    <row r="4247" spans="1:6" x14ac:dyDescent="0.25">
      <c r="A4247" s="59" t="s">
        <v>8449</v>
      </c>
      <c r="B4247" s="59" t="s">
        <v>8450</v>
      </c>
      <c r="C4247" s="59" t="s">
        <v>8492</v>
      </c>
      <c r="D4247" s="59" t="s">
        <v>8493</v>
      </c>
      <c r="E4247" s="59">
        <v>3</v>
      </c>
      <c r="F4247" s="59" t="s">
        <v>9</v>
      </c>
    </row>
    <row r="4248" spans="1:6" x14ac:dyDescent="0.25">
      <c r="A4248" s="59" t="s">
        <v>8449</v>
      </c>
      <c r="B4248" s="59" t="s">
        <v>8450</v>
      </c>
      <c r="C4248" s="59" t="s">
        <v>8494</v>
      </c>
      <c r="D4248" s="59" t="s">
        <v>8495</v>
      </c>
      <c r="E4248" s="59">
        <v>4</v>
      </c>
      <c r="F4248" s="59" t="s">
        <v>20</v>
      </c>
    </row>
    <row r="4249" spans="1:6" x14ac:dyDescent="0.25">
      <c r="A4249" s="59" t="s">
        <v>8449</v>
      </c>
      <c r="B4249" s="59" t="s">
        <v>8450</v>
      </c>
      <c r="C4249" s="59" t="s">
        <v>8496</v>
      </c>
      <c r="D4249" s="59" t="s">
        <v>8497</v>
      </c>
      <c r="E4249" s="59">
        <v>4</v>
      </c>
      <c r="F4249" s="59" t="s">
        <v>20</v>
      </c>
    </row>
    <row r="4250" spans="1:6" x14ac:dyDescent="0.25">
      <c r="A4250" s="59" t="s">
        <v>8449</v>
      </c>
      <c r="B4250" s="59" t="s">
        <v>8450</v>
      </c>
      <c r="C4250" s="59" t="s">
        <v>8498</v>
      </c>
      <c r="D4250" s="59" t="s">
        <v>8499</v>
      </c>
      <c r="E4250" s="59">
        <v>3</v>
      </c>
      <c r="F4250" s="59" t="s">
        <v>20</v>
      </c>
    </row>
    <row r="4251" spans="1:6" x14ac:dyDescent="0.25">
      <c r="A4251" s="59" t="s">
        <v>8449</v>
      </c>
      <c r="B4251" s="59" t="s">
        <v>8450</v>
      </c>
      <c r="C4251" s="59" t="s">
        <v>8500</v>
      </c>
      <c r="D4251" s="59" t="s">
        <v>8501</v>
      </c>
      <c r="E4251" s="59">
        <v>2</v>
      </c>
      <c r="F4251" s="59" t="s">
        <v>9</v>
      </c>
    </row>
    <row r="4252" spans="1:6" x14ac:dyDescent="0.25">
      <c r="A4252" s="59" t="s">
        <v>8449</v>
      </c>
      <c r="B4252" s="59" t="s">
        <v>8450</v>
      </c>
      <c r="C4252" s="59" t="s">
        <v>8502</v>
      </c>
      <c r="D4252" s="59" t="s">
        <v>8503</v>
      </c>
      <c r="E4252" s="59">
        <v>3</v>
      </c>
      <c r="F4252" s="59" t="s">
        <v>9</v>
      </c>
    </row>
    <row r="4253" spans="1:6" x14ac:dyDescent="0.25">
      <c r="A4253" s="59" t="s">
        <v>8449</v>
      </c>
      <c r="B4253" s="59" t="s">
        <v>8450</v>
      </c>
      <c r="C4253" s="59" t="s">
        <v>8504</v>
      </c>
      <c r="D4253" s="59" t="s">
        <v>8505</v>
      </c>
      <c r="E4253" s="59">
        <v>4</v>
      </c>
      <c r="F4253" s="59" t="s">
        <v>9</v>
      </c>
    </row>
    <row r="4254" spans="1:6" x14ac:dyDescent="0.25">
      <c r="A4254" s="59" t="s">
        <v>8449</v>
      </c>
      <c r="B4254" s="59" t="s">
        <v>8450</v>
      </c>
      <c r="C4254" s="59" t="s">
        <v>8506</v>
      </c>
      <c r="D4254" s="59" t="s">
        <v>8507</v>
      </c>
      <c r="E4254" s="59">
        <v>5</v>
      </c>
      <c r="F4254" s="59" t="s">
        <v>9</v>
      </c>
    </row>
    <row r="4255" spans="1:6" x14ac:dyDescent="0.25">
      <c r="A4255" s="59" t="s">
        <v>8449</v>
      </c>
      <c r="B4255" s="59" t="s">
        <v>8450</v>
      </c>
      <c r="C4255" s="59" t="s">
        <v>8508</v>
      </c>
      <c r="D4255" s="59" t="s">
        <v>8509</v>
      </c>
      <c r="E4255" s="59">
        <v>6</v>
      </c>
      <c r="F4255" s="59" t="s">
        <v>20</v>
      </c>
    </row>
    <row r="4256" spans="1:6" x14ac:dyDescent="0.25">
      <c r="A4256" s="59" t="s">
        <v>8449</v>
      </c>
      <c r="B4256" s="59" t="s">
        <v>8450</v>
      </c>
      <c r="C4256" s="59" t="s">
        <v>8510</v>
      </c>
      <c r="D4256" s="59" t="s">
        <v>8511</v>
      </c>
      <c r="E4256" s="59">
        <v>6</v>
      </c>
      <c r="F4256" s="59" t="s">
        <v>20</v>
      </c>
    </row>
    <row r="4257" spans="1:6" x14ac:dyDescent="0.25">
      <c r="A4257" s="59" t="s">
        <v>8449</v>
      </c>
      <c r="B4257" s="59" t="s">
        <v>8450</v>
      </c>
      <c r="C4257" s="59" t="s">
        <v>8512</v>
      </c>
      <c r="D4257" s="59" t="s">
        <v>8513</v>
      </c>
      <c r="E4257" s="59">
        <v>6</v>
      </c>
      <c r="F4257" s="59" t="s">
        <v>20</v>
      </c>
    </row>
    <row r="4258" spans="1:6" x14ac:dyDescent="0.25">
      <c r="A4258" s="59" t="s">
        <v>8449</v>
      </c>
      <c r="B4258" s="59" t="s">
        <v>8450</v>
      </c>
      <c r="C4258" s="59" t="s">
        <v>8514</v>
      </c>
      <c r="D4258" s="59" t="s">
        <v>8515</v>
      </c>
      <c r="E4258" s="59">
        <v>5</v>
      </c>
      <c r="F4258" s="59" t="s">
        <v>20</v>
      </c>
    </row>
    <row r="4259" spans="1:6" x14ac:dyDescent="0.25">
      <c r="A4259" s="59" t="s">
        <v>8449</v>
      </c>
      <c r="B4259" s="59" t="s">
        <v>8450</v>
      </c>
      <c r="C4259" s="59" t="s">
        <v>8516</v>
      </c>
      <c r="D4259" s="59" t="s">
        <v>8517</v>
      </c>
      <c r="E4259" s="59">
        <v>5</v>
      </c>
      <c r="F4259" s="59" t="s">
        <v>20</v>
      </c>
    </row>
    <row r="4260" spans="1:6" x14ac:dyDescent="0.25">
      <c r="A4260" s="59" t="s">
        <v>8449</v>
      </c>
      <c r="B4260" s="59" t="s">
        <v>8450</v>
      </c>
      <c r="C4260" s="59" t="s">
        <v>8518</v>
      </c>
      <c r="D4260" s="59" t="s">
        <v>8519</v>
      </c>
      <c r="E4260" s="59">
        <v>4</v>
      </c>
      <c r="F4260" s="59" t="s">
        <v>9</v>
      </c>
    </row>
    <row r="4261" spans="1:6" x14ac:dyDescent="0.25">
      <c r="A4261" s="59" t="s">
        <v>8449</v>
      </c>
      <c r="B4261" s="59" t="s">
        <v>8450</v>
      </c>
      <c r="C4261" s="59" t="s">
        <v>8520</v>
      </c>
      <c r="D4261" s="59" t="s">
        <v>8521</v>
      </c>
      <c r="E4261" s="59">
        <v>5</v>
      </c>
      <c r="F4261" s="59" t="s">
        <v>20</v>
      </c>
    </row>
    <row r="4262" spans="1:6" x14ac:dyDescent="0.25">
      <c r="A4262" s="59" t="s">
        <v>8449</v>
      </c>
      <c r="B4262" s="59" t="s">
        <v>8450</v>
      </c>
      <c r="C4262" s="59" t="s">
        <v>8522</v>
      </c>
      <c r="D4262" s="59" t="s">
        <v>8523</v>
      </c>
      <c r="E4262" s="59">
        <v>5</v>
      </c>
      <c r="F4262" s="59" t="s">
        <v>20</v>
      </c>
    </row>
    <row r="4263" spans="1:6" x14ac:dyDescent="0.25">
      <c r="A4263" s="59" t="s">
        <v>8449</v>
      </c>
      <c r="B4263" s="59" t="s">
        <v>8450</v>
      </c>
      <c r="C4263" s="59" t="s">
        <v>8524</v>
      </c>
      <c r="D4263" s="59" t="s">
        <v>8525</v>
      </c>
      <c r="E4263" s="59">
        <v>4</v>
      </c>
      <c r="F4263" s="59" t="s">
        <v>20</v>
      </c>
    </row>
    <row r="4264" spans="1:6" x14ac:dyDescent="0.25">
      <c r="A4264" s="59" t="s">
        <v>8449</v>
      </c>
      <c r="B4264" s="59" t="s">
        <v>8450</v>
      </c>
      <c r="C4264" s="59" t="s">
        <v>8526</v>
      </c>
      <c r="D4264" s="59" t="s">
        <v>8527</v>
      </c>
      <c r="E4264" s="59">
        <v>4</v>
      </c>
      <c r="F4264" s="59" t="s">
        <v>20</v>
      </c>
    </row>
    <row r="4265" spans="1:6" x14ac:dyDescent="0.25">
      <c r="A4265" s="59" t="s">
        <v>8449</v>
      </c>
      <c r="B4265" s="59" t="s">
        <v>8450</v>
      </c>
      <c r="C4265" s="59" t="s">
        <v>8528</v>
      </c>
      <c r="D4265" s="59" t="s">
        <v>8529</v>
      </c>
      <c r="E4265" s="59">
        <v>3</v>
      </c>
      <c r="F4265" s="59" t="s">
        <v>9</v>
      </c>
    </row>
    <row r="4266" spans="1:6" x14ac:dyDescent="0.25">
      <c r="A4266" s="59" t="s">
        <v>8449</v>
      </c>
      <c r="B4266" s="59" t="s">
        <v>8450</v>
      </c>
      <c r="C4266" s="59" t="s">
        <v>8530</v>
      </c>
      <c r="D4266" s="59" t="s">
        <v>8531</v>
      </c>
      <c r="E4266" s="59">
        <v>4</v>
      </c>
      <c r="F4266" s="59" t="s">
        <v>20</v>
      </c>
    </row>
    <row r="4267" spans="1:6" x14ac:dyDescent="0.25">
      <c r="A4267" s="59" t="s">
        <v>8449</v>
      </c>
      <c r="B4267" s="59" t="s">
        <v>8450</v>
      </c>
      <c r="C4267" s="59" t="s">
        <v>8532</v>
      </c>
      <c r="D4267" s="59" t="s">
        <v>8533</v>
      </c>
      <c r="E4267" s="59">
        <v>4</v>
      </c>
      <c r="F4267" s="59" t="s">
        <v>20</v>
      </c>
    </row>
    <row r="4268" spans="1:6" x14ac:dyDescent="0.25">
      <c r="A4268" s="59" t="s">
        <v>8449</v>
      </c>
      <c r="B4268" s="59" t="s">
        <v>8450</v>
      </c>
      <c r="C4268" s="59" t="s">
        <v>8534</v>
      </c>
      <c r="D4268" s="59" t="s">
        <v>8535</v>
      </c>
      <c r="E4268" s="59">
        <v>4</v>
      </c>
      <c r="F4268" s="59" t="s">
        <v>20</v>
      </c>
    </row>
    <row r="4269" spans="1:6" x14ac:dyDescent="0.25">
      <c r="A4269" s="59" t="s">
        <v>8449</v>
      </c>
      <c r="B4269" s="59" t="s">
        <v>8450</v>
      </c>
      <c r="C4269" s="59" t="s">
        <v>8536</v>
      </c>
      <c r="D4269" s="59" t="s">
        <v>8537</v>
      </c>
      <c r="E4269" s="59">
        <v>4</v>
      </c>
      <c r="F4269" s="59" t="s">
        <v>20</v>
      </c>
    </row>
    <row r="4270" spans="1:6" x14ac:dyDescent="0.25">
      <c r="A4270" s="59" t="s">
        <v>8449</v>
      </c>
      <c r="B4270" s="59" t="s">
        <v>8450</v>
      </c>
      <c r="C4270" s="59" t="s">
        <v>8538</v>
      </c>
      <c r="D4270" s="59" t="s">
        <v>8539</v>
      </c>
      <c r="E4270" s="59">
        <v>4</v>
      </c>
      <c r="F4270" s="59" t="s">
        <v>20</v>
      </c>
    </row>
    <row r="4271" spans="1:6" x14ac:dyDescent="0.25">
      <c r="A4271" s="59" t="s">
        <v>8449</v>
      </c>
      <c r="B4271" s="59" t="s">
        <v>8450</v>
      </c>
      <c r="C4271" s="59" t="s">
        <v>8540</v>
      </c>
      <c r="D4271" s="59" t="s">
        <v>8541</v>
      </c>
      <c r="E4271" s="59">
        <v>4</v>
      </c>
      <c r="F4271" s="59" t="s">
        <v>20</v>
      </c>
    </row>
    <row r="4272" spans="1:6" x14ac:dyDescent="0.25">
      <c r="A4272" s="59" t="s">
        <v>8449</v>
      </c>
      <c r="B4272" s="59" t="s">
        <v>8450</v>
      </c>
      <c r="C4272" s="59" t="s">
        <v>8542</v>
      </c>
      <c r="D4272" s="59" t="s">
        <v>8543</v>
      </c>
      <c r="E4272" s="59">
        <v>4</v>
      </c>
      <c r="F4272" s="59" t="s">
        <v>20</v>
      </c>
    </row>
    <row r="4273" spans="1:6" x14ac:dyDescent="0.25">
      <c r="A4273" s="59" t="s">
        <v>8449</v>
      </c>
      <c r="B4273" s="59" t="s">
        <v>8450</v>
      </c>
      <c r="C4273" s="59" t="s">
        <v>8544</v>
      </c>
      <c r="D4273" s="59" t="s">
        <v>8545</v>
      </c>
      <c r="E4273" s="59">
        <v>4</v>
      </c>
      <c r="F4273" s="59" t="s">
        <v>20</v>
      </c>
    </row>
    <row r="4274" spans="1:6" x14ac:dyDescent="0.25">
      <c r="A4274" s="59" t="s">
        <v>8449</v>
      </c>
      <c r="B4274" s="59" t="s">
        <v>8450</v>
      </c>
      <c r="C4274" s="59" t="s">
        <v>8546</v>
      </c>
      <c r="D4274" s="59" t="s">
        <v>8547</v>
      </c>
      <c r="E4274" s="59">
        <v>4</v>
      </c>
      <c r="F4274" s="59" t="s">
        <v>20</v>
      </c>
    </row>
    <row r="4275" spans="1:6" x14ac:dyDescent="0.25">
      <c r="A4275" s="59" t="s">
        <v>8449</v>
      </c>
      <c r="B4275" s="59" t="s">
        <v>8450</v>
      </c>
      <c r="C4275" s="59" t="s">
        <v>8548</v>
      </c>
      <c r="D4275" s="59" t="s">
        <v>8549</v>
      </c>
      <c r="E4275" s="59">
        <v>4</v>
      </c>
      <c r="F4275" s="59" t="s">
        <v>20</v>
      </c>
    </row>
    <row r="4276" spans="1:6" x14ac:dyDescent="0.25">
      <c r="A4276" s="59" t="s">
        <v>8449</v>
      </c>
      <c r="B4276" s="59" t="s">
        <v>8450</v>
      </c>
      <c r="C4276" s="59" t="s">
        <v>8550</v>
      </c>
      <c r="D4276" s="59" t="s">
        <v>8551</v>
      </c>
      <c r="E4276" s="59">
        <v>4</v>
      </c>
      <c r="F4276" s="59" t="s">
        <v>9</v>
      </c>
    </row>
    <row r="4277" spans="1:6" x14ac:dyDescent="0.25">
      <c r="A4277" s="59" t="s">
        <v>8449</v>
      </c>
      <c r="B4277" s="59" t="s">
        <v>8450</v>
      </c>
      <c r="C4277" s="59" t="s">
        <v>8552</v>
      </c>
      <c r="D4277" s="59" t="s">
        <v>8553</v>
      </c>
      <c r="E4277" s="59">
        <v>5</v>
      </c>
      <c r="F4277" s="59" t="s">
        <v>20</v>
      </c>
    </row>
    <row r="4278" spans="1:6" x14ac:dyDescent="0.25">
      <c r="A4278" s="59" t="s">
        <v>8449</v>
      </c>
      <c r="B4278" s="59" t="s">
        <v>8450</v>
      </c>
      <c r="C4278" s="59" t="s">
        <v>8554</v>
      </c>
      <c r="D4278" s="59" t="s">
        <v>8555</v>
      </c>
      <c r="E4278" s="59">
        <v>5</v>
      </c>
      <c r="F4278" s="59" t="s">
        <v>20</v>
      </c>
    </row>
    <row r="4279" spans="1:6" x14ac:dyDescent="0.25">
      <c r="A4279" s="59" t="s">
        <v>8449</v>
      </c>
      <c r="B4279" s="59" t="s">
        <v>8450</v>
      </c>
      <c r="C4279" s="59" t="s">
        <v>8556</v>
      </c>
      <c r="D4279" s="59" t="s">
        <v>8557</v>
      </c>
      <c r="E4279" s="59">
        <v>4</v>
      </c>
      <c r="F4279" s="59" t="s">
        <v>20</v>
      </c>
    </row>
    <row r="4280" spans="1:6" x14ac:dyDescent="0.25">
      <c r="A4280" s="59" t="s">
        <v>8449</v>
      </c>
      <c r="B4280" s="59" t="s">
        <v>8450</v>
      </c>
      <c r="C4280" s="59" t="s">
        <v>8558</v>
      </c>
      <c r="D4280" s="59" t="s">
        <v>8559</v>
      </c>
      <c r="E4280" s="59">
        <v>3</v>
      </c>
      <c r="F4280" s="59" t="s">
        <v>20</v>
      </c>
    </row>
    <row r="4281" spans="1:6" x14ac:dyDescent="0.25">
      <c r="A4281" s="59" t="s">
        <v>8449</v>
      </c>
      <c r="B4281" s="59" t="s">
        <v>8450</v>
      </c>
      <c r="C4281" s="59" t="s">
        <v>8560</v>
      </c>
      <c r="D4281" s="59" t="s">
        <v>8561</v>
      </c>
      <c r="E4281" s="59">
        <v>3</v>
      </c>
      <c r="F4281" s="59" t="s">
        <v>20</v>
      </c>
    </row>
    <row r="4282" spans="1:6" x14ac:dyDescent="0.25">
      <c r="A4282" s="59" t="s">
        <v>8449</v>
      </c>
      <c r="B4282" s="59" t="s">
        <v>8450</v>
      </c>
      <c r="C4282" s="59" t="s">
        <v>8562</v>
      </c>
      <c r="D4282" s="59" t="s">
        <v>8563</v>
      </c>
      <c r="E4282" s="59">
        <v>2</v>
      </c>
      <c r="F4282" s="59" t="s">
        <v>9</v>
      </c>
    </row>
    <row r="4283" spans="1:6" x14ac:dyDescent="0.25">
      <c r="A4283" s="59" t="s">
        <v>8449</v>
      </c>
      <c r="B4283" s="59" t="s">
        <v>8450</v>
      </c>
      <c r="C4283" s="59" t="s">
        <v>8564</v>
      </c>
      <c r="D4283" s="59" t="s">
        <v>8565</v>
      </c>
      <c r="E4283" s="59">
        <v>3</v>
      </c>
      <c r="F4283" s="59" t="s">
        <v>20</v>
      </c>
    </row>
    <row r="4284" spans="1:6" x14ac:dyDescent="0.25">
      <c r="A4284" s="59" t="s">
        <v>8449</v>
      </c>
      <c r="B4284" s="59" t="s">
        <v>8450</v>
      </c>
      <c r="C4284" s="59" t="s">
        <v>8566</v>
      </c>
      <c r="D4284" s="59" t="s">
        <v>8567</v>
      </c>
      <c r="E4284" s="59">
        <v>3</v>
      </c>
      <c r="F4284" s="59" t="s">
        <v>20</v>
      </c>
    </row>
    <row r="4285" spans="1:6" x14ac:dyDescent="0.25">
      <c r="A4285" s="59" t="s">
        <v>8449</v>
      </c>
      <c r="B4285" s="59" t="s">
        <v>8450</v>
      </c>
      <c r="C4285" s="59" t="s">
        <v>8568</v>
      </c>
      <c r="D4285" s="59" t="s">
        <v>8569</v>
      </c>
      <c r="E4285" s="59">
        <v>3</v>
      </c>
      <c r="F4285" s="59" t="s">
        <v>20</v>
      </c>
    </row>
    <row r="4286" spans="1:6" x14ac:dyDescent="0.25">
      <c r="A4286" s="59" t="s">
        <v>8449</v>
      </c>
      <c r="B4286" s="59" t="s">
        <v>8450</v>
      </c>
      <c r="C4286" s="59" t="s">
        <v>8570</v>
      </c>
      <c r="D4286" s="59" t="s">
        <v>8571</v>
      </c>
      <c r="E4286" s="59">
        <v>3</v>
      </c>
      <c r="F4286" s="59" t="s">
        <v>20</v>
      </c>
    </row>
    <row r="4287" spans="1:6" x14ac:dyDescent="0.25">
      <c r="A4287" s="59" t="s">
        <v>8449</v>
      </c>
      <c r="B4287" s="59" t="s">
        <v>8450</v>
      </c>
      <c r="C4287" s="59" t="s">
        <v>8572</v>
      </c>
      <c r="D4287" s="59" t="s">
        <v>8573</v>
      </c>
      <c r="E4287" s="59">
        <v>2</v>
      </c>
      <c r="F4287" s="59" t="s">
        <v>9</v>
      </c>
    </row>
    <row r="4288" spans="1:6" x14ac:dyDescent="0.25">
      <c r="A4288" s="59" t="s">
        <v>8449</v>
      </c>
      <c r="B4288" s="59" t="s">
        <v>8450</v>
      </c>
      <c r="C4288" s="59" t="s">
        <v>8574</v>
      </c>
      <c r="D4288" s="59" t="s">
        <v>8575</v>
      </c>
      <c r="E4288" s="59">
        <v>3</v>
      </c>
      <c r="F4288" s="59" t="s">
        <v>20</v>
      </c>
    </row>
    <row r="4289" spans="1:6" x14ac:dyDescent="0.25">
      <c r="A4289" s="59" t="s">
        <v>8449</v>
      </c>
      <c r="B4289" s="59" t="s">
        <v>8450</v>
      </c>
      <c r="C4289" s="59" t="s">
        <v>8576</v>
      </c>
      <c r="D4289" s="59" t="s">
        <v>8577</v>
      </c>
      <c r="E4289" s="59">
        <v>3</v>
      </c>
      <c r="F4289" s="59" t="s">
        <v>20</v>
      </c>
    </row>
    <row r="4290" spans="1:6" x14ac:dyDescent="0.25">
      <c r="A4290" s="59" t="s">
        <v>8449</v>
      </c>
      <c r="B4290" s="59" t="s">
        <v>8450</v>
      </c>
      <c r="C4290" s="59" t="s">
        <v>8578</v>
      </c>
      <c r="D4290" s="59" t="s">
        <v>8579</v>
      </c>
      <c r="E4290" s="59">
        <v>3</v>
      </c>
      <c r="F4290" s="59" t="s">
        <v>20</v>
      </c>
    </row>
    <row r="4291" spans="1:6" x14ac:dyDescent="0.25">
      <c r="A4291" s="59" t="s">
        <v>8449</v>
      </c>
      <c r="B4291" s="59" t="s">
        <v>8450</v>
      </c>
      <c r="C4291" s="59" t="s">
        <v>8580</v>
      </c>
      <c r="D4291" s="59" t="s">
        <v>8581</v>
      </c>
      <c r="E4291" s="59">
        <v>2</v>
      </c>
      <c r="F4291" s="59" t="s">
        <v>9</v>
      </c>
    </row>
    <row r="4292" spans="1:6" x14ac:dyDescent="0.25">
      <c r="A4292" s="59" t="s">
        <v>8449</v>
      </c>
      <c r="B4292" s="59" t="s">
        <v>8450</v>
      </c>
      <c r="C4292" s="59" t="s">
        <v>8582</v>
      </c>
      <c r="D4292" s="59" t="s">
        <v>8583</v>
      </c>
      <c r="E4292" s="59">
        <v>3</v>
      </c>
      <c r="F4292" s="59" t="s">
        <v>9</v>
      </c>
    </row>
    <row r="4293" spans="1:6" x14ac:dyDescent="0.25">
      <c r="A4293" s="59" t="s">
        <v>8449</v>
      </c>
      <c r="B4293" s="59" t="s">
        <v>8450</v>
      </c>
      <c r="C4293" s="59" t="s">
        <v>8584</v>
      </c>
      <c r="D4293" s="59" t="s">
        <v>8585</v>
      </c>
      <c r="E4293" s="59">
        <v>4</v>
      </c>
      <c r="F4293" s="59" t="s">
        <v>9</v>
      </c>
    </row>
    <row r="4294" spans="1:6" x14ac:dyDescent="0.25">
      <c r="A4294" s="59" t="s">
        <v>8449</v>
      </c>
      <c r="B4294" s="59" t="s">
        <v>8450</v>
      </c>
      <c r="C4294" s="59" t="s">
        <v>8586</v>
      </c>
      <c r="D4294" s="59" t="s">
        <v>8587</v>
      </c>
      <c r="E4294" s="59">
        <v>5</v>
      </c>
      <c r="F4294" s="59" t="s">
        <v>20</v>
      </c>
    </row>
    <row r="4295" spans="1:6" x14ac:dyDescent="0.25">
      <c r="A4295" s="59" t="s">
        <v>8449</v>
      </c>
      <c r="B4295" s="59" t="s">
        <v>8450</v>
      </c>
      <c r="C4295" s="59" t="s">
        <v>8588</v>
      </c>
      <c r="D4295" s="59" t="s">
        <v>8589</v>
      </c>
      <c r="E4295" s="59">
        <v>5</v>
      </c>
      <c r="F4295" s="59" t="s">
        <v>20</v>
      </c>
    </row>
    <row r="4296" spans="1:6" x14ac:dyDescent="0.25">
      <c r="A4296" s="59" t="s">
        <v>8449</v>
      </c>
      <c r="B4296" s="59" t="s">
        <v>8450</v>
      </c>
      <c r="C4296" s="59" t="s">
        <v>8590</v>
      </c>
      <c r="D4296" s="59" t="s">
        <v>8591</v>
      </c>
      <c r="E4296" s="59">
        <v>5</v>
      </c>
      <c r="F4296" s="59" t="s">
        <v>20</v>
      </c>
    </row>
    <row r="4297" spans="1:6" x14ac:dyDescent="0.25">
      <c r="A4297" s="59" t="s">
        <v>8449</v>
      </c>
      <c r="B4297" s="59" t="s">
        <v>8450</v>
      </c>
      <c r="C4297" s="59" t="s">
        <v>8592</v>
      </c>
      <c r="D4297" s="59" t="s">
        <v>8593</v>
      </c>
      <c r="E4297" s="59">
        <v>5</v>
      </c>
      <c r="F4297" s="59" t="s">
        <v>20</v>
      </c>
    </row>
    <row r="4298" spans="1:6" x14ac:dyDescent="0.25">
      <c r="A4298" s="59" t="s">
        <v>8449</v>
      </c>
      <c r="B4298" s="59" t="s">
        <v>8450</v>
      </c>
      <c r="C4298" s="59" t="s">
        <v>8594</v>
      </c>
      <c r="D4298" s="59" t="s">
        <v>8595</v>
      </c>
      <c r="E4298" s="59">
        <v>4</v>
      </c>
      <c r="F4298" s="59" t="s">
        <v>20</v>
      </c>
    </row>
    <row r="4299" spans="1:6" x14ac:dyDescent="0.25">
      <c r="A4299" s="59" t="s">
        <v>8449</v>
      </c>
      <c r="B4299" s="59" t="s">
        <v>8450</v>
      </c>
      <c r="C4299" s="59" t="s">
        <v>8596</v>
      </c>
      <c r="D4299" s="59" t="s">
        <v>8597</v>
      </c>
      <c r="E4299" s="59">
        <v>3</v>
      </c>
      <c r="F4299" s="59" t="s">
        <v>20</v>
      </c>
    </row>
    <row r="4300" spans="1:6" x14ac:dyDescent="0.25">
      <c r="A4300" s="59" t="s">
        <v>8449</v>
      </c>
      <c r="B4300" s="59" t="s">
        <v>8450</v>
      </c>
      <c r="C4300" s="59" t="s">
        <v>8598</v>
      </c>
      <c r="D4300" s="59" t="s">
        <v>8599</v>
      </c>
      <c r="E4300" s="59">
        <v>3</v>
      </c>
      <c r="F4300" s="59" t="s">
        <v>20</v>
      </c>
    </row>
    <row r="4301" spans="1:6" x14ac:dyDescent="0.25">
      <c r="A4301" s="59" t="s">
        <v>8449</v>
      </c>
      <c r="B4301" s="59" t="s">
        <v>8450</v>
      </c>
      <c r="C4301" s="59" t="s">
        <v>8600</v>
      </c>
      <c r="D4301" s="59" t="s">
        <v>8601</v>
      </c>
      <c r="E4301" s="59">
        <v>3</v>
      </c>
      <c r="F4301" s="59" t="s">
        <v>20</v>
      </c>
    </row>
    <row r="4302" spans="1:6" x14ac:dyDescent="0.25">
      <c r="A4302" s="59" t="s">
        <v>8449</v>
      </c>
      <c r="B4302" s="59" t="s">
        <v>8450</v>
      </c>
      <c r="C4302" s="59" t="s">
        <v>8602</v>
      </c>
      <c r="D4302" s="59" t="s">
        <v>8603</v>
      </c>
      <c r="E4302" s="59">
        <v>3</v>
      </c>
      <c r="F4302" s="59" t="s">
        <v>20</v>
      </c>
    </row>
    <row r="4303" spans="1:6" x14ac:dyDescent="0.25">
      <c r="A4303" s="59" t="s">
        <v>8449</v>
      </c>
      <c r="B4303" s="59" t="s">
        <v>8450</v>
      </c>
      <c r="C4303" s="59" t="s">
        <v>8604</v>
      </c>
      <c r="D4303" s="59" t="s">
        <v>8605</v>
      </c>
      <c r="E4303" s="59">
        <v>3</v>
      </c>
      <c r="F4303" s="59" t="s">
        <v>20</v>
      </c>
    </row>
    <row r="4304" spans="1:6" x14ac:dyDescent="0.25">
      <c r="A4304" s="59" t="s">
        <v>8449</v>
      </c>
      <c r="B4304" s="59" t="s">
        <v>8450</v>
      </c>
      <c r="C4304" s="59" t="s">
        <v>8606</v>
      </c>
      <c r="D4304" s="59" t="s">
        <v>8607</v>
      </c>
      <c r="E4304" s="59">
        <v>3</v>
      </c>
      <c r="F4304" s="59" t="s">
        <v>20</v>
      </c>
    </row>
    <row r="4305" spans="1:6" x14ac:dyDescent="0.25">
      <c r="A4305" s="59" t="s">
        <v>8449</v>
      </c>
      <c r="B4305" s="59" t="s">
        <v>8450</v>
      </c>
      <c r="C4305" s="59" t="s">
        <v>8608</v>
      </c>
      <c r="D4305" s="59" t="s">
        <v>8609</v>
      </c>
      <c r="E4305" s="59">
        <v>3</v>
      </c>
      <c r="F4305" s="59" t="s">
        <v>20</v>
      </c>
    </row>
    <row r="4306" spans="1:6" x14ac:dyDescent="0.25">
      <c r="A4306" s="59" t="s">
        <v>8449</v>
      </c>
      <c r="B4306" s="59" t="s">
        <v>8450</v>
      </c>
      <c r="C4306" s="59" t="s">
        <v>8610</v>
      </c>
      <c r="D4306" s="59" t="s">
        <v>8611</v>
      </c>
      <c r="E4306" s="59">
        <v>3</v>
      </c>
      <c r="F4306" s="59" t="s">
        <v>20</v>
      </c>
    </row>
    <row r="4307" spans="1:6" x14ac:dyDescent="0.25">
      <c r="A4307" s="59" t="s">
        <v>8449</v>
      </c>
      <c r="B4307" s="59" t="s">
        <v>8450</v>
      </c>
      <c r="C4307" s="59" t="s">
        <v>8612</v>
      </c>
      <c r="D4307" s="59" t="s">
        <v>8613</v>
      </c>
      <c r="E4307" s="59">
        <v>2</v>
      </c>
      <c r="F4307" s="59" t="s">
        <v>9</v>
      </c>
    </row>
    <row r="4308" spans="1:6" x14ac:dyDescent="0.25">
      <c r="A4308" s="59" t="s">
        <v>8449</v>
      </c>
      <c r="B4308" s="59" t="s">
        <v>8450</v>
      </c>
      <c r="C4308" s="59" t="s">
        <v>8614</v>
      </c>
      <c r="D4308" s="59" t="s">
        <v>8615</v>
      </c>
      <c r="E4308" s="59">
        <v>3</v>
      </c>
      <c r="F4308" s="59" t="s">
        <v>9</v>
      </c>
    </row>
    <row r="4309" spans="1:6" x14ac:dyDescent="0.25">
      <c r="A4309" s="59" t="s">
        <v>8449</v>
      </c>
      <c r="B4309" s="59" t="s">
        <v>8450</v>
      </c>
      <c r="C4309" s="59" t="s">
        <v>8616</v>
      </c>
      <c r="D4309" s="59" t="s">
        <v>8617</v>
      </c>
      <c r="E4309" s="59">
        <v>4</v>
      </c>
      <c r="F4309" s="59" t="s">
        <v>20</v>
      </c>
    </row>
    <row r="4310" spans="1:6" x14ac:dyDescent="0.25">
      <c r="A4310" s="59" t="s">
        <v>8449</v>
      </c>
      <c r="B4310" s="59" t="s">
        <v>8450</v>
      </c>
      <c r="C4310" s="59" t="s">
        <v>8618</v>
      </c>
      <c r="D4310" s="59" t="s">
        <v>8619</v>
      </c>
      <c r="E4310" s="59">
        <v>4</v>
      </c>
      <c r="F4310" s="59" t="s">
        <v>20</v>
      </c>
    </row>
    <row r="4311" spans="1:6" x14ac:dyDescent="0.25">
      <c r="A4311" s="59" t="s">
        <v>8449</v>
      </c>
      <c r="B4311" s="59" t="s">
        <v>8450</v>
      </c>
      <c r="C4311" s="59" t="s">
        <v>8620</v>
      </c>
      <c r="D4311" s="59" t="s">
        <v>8621</v>
      </c>
      <c r="E4311" s="59">
        <v>4</v>
      </c>
      <c r="F4311" s="59" t="s">
        <v>20</v>
      </c>
    </row>
    <row r="4312" spans="1:6" x14ac:dyDescent="0.25">
      <c r="A4312" s="59" t="s">
        <v>8449</v>
      </c>
      <c r="B4312" s="59" t="s">
        <v>8450</v>
      </c>
      <c r="C4312" s="59" t="s">
        <v>8622</v>
      </c>
      <c r="D4312" s="59" t="s">
        <v>8623</v>
      </c>
      <c r="E4312" s="59">
        <v>4</v>
      </c>
      <c r="F4312" s="59" t="s">
        <v>20</v>
      </c>
    </row>
    <row r="4313" spans="1:6" x14ac:dyDescent="0.25">
      <c r="A4313" s="59" t="s">
        <v>8449</v>
      </c>
      <c r="B4313" s="59" t="s">
        <v>8450</v>
      </c>
      <c r="C4313" s="59" t="s">
        <v>8624</v>
      </c>
      <c r="D4313" s="59" t="s">
        <v>8625</v>
      </c>
      <c r="E4313" s="59">
        <v>4</v>
      </c>
      <c r="F4313" s="59" t="s">
        <v>20</v>
      </c>
    </row>
    <row r="4314" spans="1:6" x14ac:dyDescent="0.25">
      <c r="A4314" s="59" t="s">
        <v>8449</v>
      </c>
      <c r="B4314" s="59" t="s">
        <v>8450</v>
      </c>
      <c r="C4314" s="59" t="s">
        <v>8626</v>
      </c>
      <c r="D4314" s="59" t="s">
        <v>8627</v>
      </c>
      <c r="E4314" s="59">
        <v>3</v>
      </c>
      <c r="F4314" s="59" t="s">
        <v>20</v>
      </c>
    </row>
    <row r="4315" spans="1:6" x14ac:dyDescent="0.25">
      <c r="A4315" s="59" t="s">
        <v>8449</v>
      </c>
      <c r="B4315" s="59" t="s">
        <v>8450</v>
      </c>
      <c r="C4315" s="59" t="s">
        <v>8628</v>
      </c>
      <c r="D4315" s="59" t="s">
        <v>8629</v>
      </c>
      <c r="E4315" s="59">
        <v>3</v>
      </c>
      <c r="F4315" s="59" t="s">
        <v>20</v>
      </c>
    </row>
    <row r="4316" spans="1:6" x14ac:dyDescent="0.25">
      <c r="A4316" s="59" t="s">
        <v>8449</v>
      </c>
      <c r="B4316" s="59" t="s">
        <v>8450</v>
      </c>
      <c r="C4316" s="59" t="s">
        <v>8630</v>
      </c>
      <c r="D4316" s="59" t="s">
        <v>8631</v>
      </c>
      <c r="E4316" s="59">
        <v>3</v>
      </c>
      <c r="F4316" s="59" t="s">
        <v>20</v>
      </c>
    </row>
    <row r="4317" spans="1:6" x14ac:dyDescent="0.25">
      <c r="A4317" s="59" t="s">
        <v>8449</v>
      </c>
      <c r="B4317" s="59" t="s">
        <v>8450</v>
      </c>
      <c r="C4317" s="59" t="s">
        <v>8632</v>
      </c>
      <c r="D4317" s="59" t="s">
        <v>8633</v>
      </c>
      <c r="E4317" s="59">
        <v>3</v>
      </c>
      <c r="F4317" s="59" t="s">
        <v>20</v>
      </c>
    </row>
    <row r="4318" spans="1:6" x14ac:dyDescent="0.25">
      <c r="A4318" s="59" t="s">
        <v>8449</v>
      </c>
      <c r="B4318" s="59" t="s">
        <v>8450</v>
      </c>
      <c r="C4318" s="59" t="s">
        <v>8634</v>
      </c>
      <c r="D4318" s="59" t="s">
        <v>8635</v>
      </c>
      <c r="E4318" s="59">
        <v>2</v>
      </c>
      <c r="F4318" s="59" t="s">
        <v>9</v>
      </c>
    </row>
    <row r="4319" spans="1:6" x14ac:dyDescent="0.25">
      <c r="A4319" s="59" t="s">
        <v>8449</v>
      </c>
      <c r="B4319" s="59" t="s">
        <v>8450</v>
      </c>
      <c r="C4319" s="59" t="s">
        <v>8636</v>
      </c>
      <c r="D4319" s="59" t="s">
        <v>8637</v>
      </c>
      <c r="E4319" s="59">
        <v>3</v>
      </c>
      <c r="F4319" s="59" t="s">
        <v>9</v>
      </c>
    </row>
    <row r="4320" spans="1:6" x14ac:dyDescent="0.25">
      <c r="A4320" s="59" t="s">
        <v>8449</v>
      </c>
      <c r="B4320" s="59" t="s">
        <v>8450</v>
      </c>
      <c r="C4320" s="59" t="s">
        <v>8638</v>
      </c>
      <c r="D4320" s="59" t="s">
        <v>8639</v>
      </c>
      <c r="E4320" s="59">
        <v>4</v>
      </c>
      <c r="F4320" s="59" t="s">
        <v>9</v>
      </c>
    </row>
    <row r="4321" spans="1:6" x14ac:dyDescent="0.25">
      <c r="A4321" s="59" t="s">
        <v>8449</v>
      </c>
      <c r="B4321" s="59" t="s">
        <v>8450</v>
      </c>
      <c r="C4321" s="59" t="s">
        <v>8640</v>
      </c>
      <c r="D4321" s="59" t="s">
        <v>8641</v>
      </c>
      <c r="E4321" s="59">
        <v>5</v>
      </c>
      <c r="F4321" s="59" t="s">
        <v>20</v>
      </c>
    </row>
    <row r="4322" spans="1:6" x14ac:dyDescent="0.25">
      <c r="A4322" s="59" t="s">
        <v>8449</v>
      </c>
      <c r="B4322" s="59" t="s">
        <v>8450</v>
      </c>
      <c r="C4322" s="59" t="s">
        <v>8642</v>
      </c>
      <c r="D4322" s="59" t="s">
        <v>8643</v>
      </c>
      <c r="E4322" s="59">
        <v>5</v>
      </c>
      <c r="F4322" s="59" t="s">
        <v>20</v>
      </c>
    </row>
    <row r="4323" spans="1:6" x14ac:dyDescent="0.25">
      <c r="A4323" s="59" t="s">
        <v>8449</v>
      </c>
      <c r="B4323" s="59" t="s">
        <v>8450</v>
      </c>
      <c r="C4323" s="59" t="s">
        <v>8644</v>
      </c>
      <c r="D4323" s="59" t="s">
        <v>8645</v>
      </c>
      <c r="E4323" s="59">
        <v>5</v>
      </c>
      <c r="F4323" s="59" t="s">
        <v>20</v>
      </c>
    </row>
    <row r="4324" spans="1:6" x14ac:dyDescent="0.25">
      <c r="A4324" s="59" t="s">
        <v>8449</v>
      </c>
      <c r="B4324" s="59" t="s">
        <v>8450</v>
      </c>
      <c r="C4324" s="59" t="s">
        <v>8646</v>
      </c>
      <c r="D4324" s="59" t="s">
        <v>8647</v>
      </c>
      <c r="E4324" s="59">
        <v>4</v>
      </c>
      <c r="F4324" s="59" t="s">
        <v>20</v>
      </c>
    </row>
    <row r="4325" spans="1:6" x14ac:dyDescent="0.25">
      <c r="A4325" s="59" t="s">
        <v>8449</v>
      </c>
      <c r="B4325" s="59" t="s">
        <v>8450</v>
      </c>
      <c r="C4325" s="59" t="s">
        <v>8648</v>
      </c>
      <c r="D4325" s="59" t="s">
        <v>8649</v>
      </c>
      <c r="E4325" s="59">
        <v>4</v>
      </c>
      <c r="F4325" s="59" t="s">
        <v>20</v>
      </c>
    </row>
    <row r="4326" spans="1:6" x14ac:dyDescent="0.25">
      <c r="A4326" s="59" t="s">
        <v>8449</v>
      </c>
      <c r="B4326" s="59" t="s">
        <v>8450</v>
      </c>
      <c r="C4326" s="59" t="s">
        <v>8650</v>
      </c>
      <c r="D4326" s="59" t="s">
        <v>8651</v>
      </c>
      <c r="E4326" s="59">
        <v>4</v>
      </c>
      <c r="F4326" s="59" t="s">
        <v>20</v>
      </c>
    </row>
    <row r="4327" spans="1:6" x14ac:dyDescent="0.25">
      <c r="A4327" s="59" t="s">
        <v>8449</v>
      </c>
      <c r="B4327" s="59" t="s">
        <v>8450</v>
      </c>
      <c r="C4327" s="59" t="s">
        <v>8652</v>
      </c>
      <c r="D4327" s="59" t="s">
        <v>8653</v>
      </c>
      <c r="E4327" s="59">
        <v>3</v>
      </c>
      <c r="F4327" s="59" t="s">
        <v>9</v>
      </c>
    </row>
    <row r="4328" spans="1:6" x14ac:dyDescent="0.25">
      <c r="A4328" s="59" t="s">
        <v>8449</v>
      </c>
      <c r="B4328" s="59" t="s">
        <v>8450</v>
      </c>
      <c r="C4328" s="59" t="s">
        <v>8654</v>
      </c>
      <c r="D4328" s="59" t="s">
        <v>8655</v>
      </c>
      <c r="E4328" s="59">
        <v>4</v>
      </c>
      <c r="F4328" s="59" t="s">
        <v>9</v>
      </c>
    </row>
    <row r="4329" spans="1:6" x14ac:dyDescent="0.25">
      <c r="A4329" s="59" t="s">
        <v>8449</v>
      </c>
      <c r="B4329" s="59" t="s">
        <v>8450</v>
      </c>
      <c r="C4329" s="59" t="s">
        <v>8656</v>
      </c>
      <c r="D4329" s="59" t="s">
        <v>8657</v>
      </c>
      <c r="E4329" s="59">
        <v>5</v>
      </c>
      <c r="F4329" s="59" t="s">
        <v>20</v>
      </c>
    </row>
    <row r="4330" spans="1:6" x14ac:dyDescent="0.25">
      <c r="A4330" s="59" t="s">
        <v>8449</v>
      </c>
      <c r="B4330" s="59" t="s">
        <v>8450</v>
      </c>
      <c r="C4330" s="59" t="s">
        <v>8658</v>
      </c>
      <c r="D4330" s="59" t="s">
        <v>8659</v>
      </c>
      <c r="E4330" s="59">
        <v>5</v>
      </c>
      <c r="F4330" s="59" t="s">
        <v>20</v>
      </c>
    </row>
    <row r="4331" spans="1:6" x14ac:dyDescent="0.25">
      <c r="A4331" s="59" t="s">
        <v>8449</v>
      </c>
      <c r="B4331" s="59" t="s">
        <v>8450</v>
      </c>
      <c r="C4331" s="59" t="s">
        <v>8660</v>
      </c>
      <c r="D4331" s="59" t="s">
        <v>8661</v>
      </c>
      <c r="E4331" s="59">
        <v>4</v>
      </c>
      <c r="F4331" s="59" t="s">
        <v>20</v>
      </c>
    </row>
    <row r="4332" spans="1:6" x14ac:dyDescent="0.25">
      <c r="A4332" s="59" t="s">
        <v>8449</v>
      </c>
      <c r="B4332" s="59" t="s">
        <v>8450</v>
      </c>
      <c r="C4332" s="59" t="s">
        <v>8662</v>
      </c>
      <c r="D4332" s="59" t="s">
        <v>8663</v>
      </c>
      <c r="E4332" s="59">
        <v>4</v>
      </c>
      <c r="F4332" s="59" t="s">
        <v>20</v>
      </c>
    </row>
    <row r="4333" spans="1:6" x14ac:dyDescent="0.25">
      <c r="A4333" s="59" t="s">
        <v>8449</v>
      </c>
      <c r="B4333" s="59" t="s">
        <v>8450</v>
      </c>
      <c r="C4333" s="59" t="s">
        <v>8664</v>
      </c>
      <c r="D4333" s="59" t="s">
        <v>8665</v>
      </c>
      <c r="E4333" s="59">
        <v>3</v>
      </c>
      <c r="F4333" s="59" t="s">
        <v>20</v>
      </c>
    </row>
    <row r="4334" spans="1:6" x14ac:dyDescent="0.25">
      <c r="A4334" s="59" t="s">
        <v>8449</v>
      </c>
      <c r="B4334" s="59" t="s">
        <v>8450</v>
      </c>
      <c r="C4334" s="59" t="s">
        <v>8666</v>
      </c>
      <c r="D4334" s="59" t="s">
        <v>8667</v>
      </c>
      <c r="E4334" s="59">
        <v>3</v>
      </c>
      <c r="F4334" s="59" t="s">
        <v>9</v>
      </c>
    </row>
    <row r="4335" spans="1:6" x14ac:dyDescent="0.25">
      <c r="A4335" s="59" t="s">
        <v>8449</v>
      </c>
      <c r="B4335" s="59" t="s">
        <v>8450</v>
      </c>
      <c r="C4335" s="59" t="s">
        <v>8668</v>
      </c>
      <c r="D4335" s="59" t="s">
        <v>8669</v>
      </c>
      <c r="E4335" s="59">
        <v>4</v>
      </c>
      <c r="F4335" s="59" t="s">
        <v>9</v>
      </c>
    </row>
    <row r="4336" spans="1:6" x14ac:dyDescent="0.25">
      <c r="A4336" s="59" t="s">
        <v>8449</v>
      </c>
      <c r="B4336" s="59" t="s">
        <v>8450</v>
      </c>
      <c r="C4336" s="59" t="s">
        <v>8670</v>
      </c>
      <c r="D4336" s="59" t="s">
        <v>8671</v>
      </c>
      <c r="E4336" s="59">
        <v>5</v>
      </c>
      <c r="F4336" s="59" t="s">
        <v>20</v>
      </c>
    </row>
    <row r="4337" spans="1:6" x14ac:dyDescent="0.25">
      <c r="A4337" s="59" t="s">
        <v>8449</v>
      </c>
      <c r="B4337" s="59" t="s">
        <v>8450</v>
      </c>
      <c r="C4337" s="59" t="s">
        <v>8672</v>
      </c>
      <c r="D4337" s="59" t="s">
        <v>8673</v>
      </c>
      <c r="E4337" s="59">
        <v>5</v>
      </c>
      <c r="F4337" s="59" t="s">
        <v>20</v>
      </c>
    </row>
    <row r="4338" spans="1:6" x14ac:dyDescent="0.25">
      <c r="A4338" s="59" t="s">
        <v>8449</v>
      </c>
      <c r="B4338" s="59" t="s">
        <v>8450</v>
      </c>
      <c r="C4338" s="59" t="s">
        <v>8674</v>
      </c>
      <c r="D4338" s="59" t="s">
        <v>8675</v>
      </c>
      <c r="E4338" s="59">
        <v>5</v>
      </c>
      <c r="F4338" s="59" t="s">
        <v>20</v>
      </c>
    </row>
    <row r="4339" spans="1:6" x14ac:dyDescent="0.25">
      <c r="A4339" s="59" t="s">
        <v>8449</v>
      </c>
      <c r="B4339" s="59" t="s">
        <v>8450</v>
      </c>
      <c r="C4339" s="59" t="s">
        <v>8676</v>
      </c>
      <c r="D4339" s="59" t="s">
        <v>8677</v>
      </c>
      <c r="E4339" s="59">
        <v>5</v>
      </c>
      <c r="F4339" s="59" t="s">
        <v>20</v>
      </c>
    </row>
    <row r="4340" spans="1:6" x14ac:dyDescent="0.25">
      <c r="A4340" s="59" t="s">
        <v>8449</v>
      </c>
      <c r="B4340" s="59" t="s">
        <v>8450</v>
      </c>
      <c r="C4340" s="59" t="s">
        <v>8678</v>
      </c>
      <c r="D4340" s="59" t="s">
        <v>8679</v>
      </c>
      <c r="E4340" s="59">
        <v>5</v>
      </c>
      <c r="F4340" s="59" t="s">
        <v>20</v>
      </c>
    </row>
    <row r="4341" spans="1:6" x14ac:dyDescent="0.25">
      <c r="A4341" s="59" t="s">
        <v>8449</v>
      </c>
      <c r="B4341" s="59" t="s">
        <v>8450</v>
      </c>
      <c r="C4341" s="59" t="s">
        <v>8680</v>
      </c>
      <c r="D4341" s="59" t="s">
        <v>8681</v>
      </c>
      <c r="E4341" s="59">
        <v>4</v>
      </c>
      <c r="F4341" s="59" t="s">
        <v>20</v>
      </c>
    </row>
    <row r="4342" spans="1:6" x14ac:dyDescent="0.25">
      <c r="A4342" s="59" t="s">
        <v>8449</v>
      </c>
      <c r="B4342" s="59" t="s">
        <v>8450</v>
      </c>
      <c r="C4342" s="59" t="s">
        <v>8682</v>
      </c>
      <c r="D4342" s="59" t="s">
        <v>8683</v>
      </c>
      <c r="E4342" s="59">
        <v>4</v>
      </c>
      <c r="F4342" s="59" t="s">
        <v>9</v>
      </c>
    </row>
    <row r="4343" spans="1:6" x14ac:dyDescent="0.25">
      <c r="A4343" s="59" t="s">
        <v>8449</v>
      </c>
      <c r="B4343" s="59" t="s">
        <v>8450</v>
      </c>
      <c r="C4343" s="59" t="s">
        <v>8684</v>
      </c>
      <c r="D4343" s="59" t="s">
        <v>8685</v>
      </c>
      <c r="E4343" s="59">
        <v>5</v>
      </c>
      <c r="F4343" s="59" t="s">
        <v>9</v>
      </c>
    </row>
    <row r="4344" spans="1:6" x14ac:dyDescent="0.25">
      <c r="A4344" s="59" t="s">
        <v>8449</v>
      </c>
      <c r="B4344" s="59" t="s">
        <v>8450</v>
      </c>
      <c r="C4344" s="59" t="s">
        <v>8686</v>
      </c>
      <c r="D4344" s="59" t="s">
        <v>8687</v>
      </c>
      <c r="E4344" s="59">
        <v>6</v>
      </c>
      <c r="F4344" s="59" t="s">
        <v>20</v>
      </c>
    </row>
    <row r="4345" spans="1:6" x14ac:dyDescent="0.25">
      <c r="A4345" s="59" t="s">
        <v>8449</v>
      </c>
      <c r="B4345" s="59" t="s">
        <v>8450</v>
      </c>
      <c r="C4345" s="59" t="s">
        <v>8688</v>
      </c>
      <c r="D4345" s="59" t="s">
        <v>8689</v>
      </c>
      <c r="E4345" s="59">
        <v>6</v>
      </c>
      <c r="F4345" s="59" t="s">
        <v>20</v>
      </c>
    </row>
    <row r="4346" spans="1:6" x14ac:dyDescent="0.25">
      <c r="A4346" s="59" t="s">
        <v>8449</v>
      </c>
      <c r="B4346" s="59" t="s">
        <v>8450</v>
      </c>
      <c r="C4346" s="59" t="s">
        <v>8690</v>
      </c>
      <c r="D4346" s="59" t="s">
        <v>8691</v>
      </c>
      <c r="E4346" s="59">
        <v>5</v>
      </c>
      <c r="F4346" s="59" t="s">
        <v>20</v>
      </c>
    </row>
    <row r="4347" spans="1:6" x14ac:dyDescent="0.25">
      <c r="A4347" s="59" t="s">
        <v>8449</v>
      </c>
      <c r="B4347" s="59" t="s">
        <v>8450</v>
      </c>
      <c r="C4347" s="59" t="s">
        <v>8692</v>
      </c>
      <c r="D4347" s="59" t="s">
        <v>8693</v>
      </c>
      <c r="E4347" s="59">
        <v>5</v>
      </c>
      <c r="F4347" s="59" t="s">
        <v>20</v>
      </c>
    </row>
    <row r="4348" spans="1:6" x14ac:dyDescent="0.25">
      <c r="A4348" s="59" t="s">
        <v>8449</v>
      </c>
      <c r="B4348" s="59" t="s">
        <v>8450</v>
      </c>
      <c r="C4348" s="59" t="s">
        <v>8694</v>
      </c>
      <c r="D4348" s="59" t="s">
        <v>8695</v>
      </c>
      <c r="E4348" s="59">
        <v>5</v>
      </c>
      <c r="F4348" s="59" t="s">
        <v>9</v>
      </c>
    </row>
    <row r="4349" spans="1:6" x14ac:dyDescent="0.25">
      <c r="A4349" s="59" t="s">
        <v>8449</v>
      </c>
      <c r="B4349" s="59" t="s">
        <v>8450</v>
      </c>
      <c r="C4349" s="59" t="s">
        <v>8696</v>
      </c>
      <c r="D4349" s="59" t="s">
        <v>8697</v>
      </c>
      <c r="E4349" s="59">
        <v>6</v>
      </c>
      <c r="F4349" s="59" t="s">
        <v>20</v>
      </c>
    </row>
    <row r="4350" spans="1:6" x14ac:dyDescent="0.25">
      <c r="A4350" s="59" t="s">
        <v>8449</v>
      </c>
      <c r="B4350" s="59" t="s">
        <v>8450</v>
      </c>
      <c r="C4350" s="59" t="s">
        <v>8698</v>
      </c>
      <c r="D4350" s="59" t="s">
        <v>8699</v>
      </c>
      <c r="E4350" s="59">
        <v>6</v>
      </c>
      <c r="F4350" s="59" t="s">
        <v>20</v>
      </c>
    </row>
    <row r="4351" spans="1:6" x14ac:dyDescent="0.25">
      <c r="A4351" s="59" t="s">
        <v>8449</v>
      </c>
      <c r="B4351" s="59" t="s">
        <v>8450</v>
      </c>
      <c r="C4351" s="59" t="s">
        <v>8700</v>
      </c>
      <c r="D4351" s="59" t="s">
        <v>8701</v>
      </c>
      <c r="E4351" s="59">
        <v>5</v>
      </c>
      <c r="F4351" s="59" t="s">
        <v>20</v>
      </c>
    </row>
    <row r="4352" spans="1:6" x14ac:dyDescent="0.25">
      <c r="A4352" s="59" t="s">
        <v>8449</v>
      </c>
      <c r="B4352" s="59" t="s">
        <v>8450</v>
      </c>
      <c r="C4352" s="59" t="s">
        <v>8702</v>
      </c>
      <c r="D4352" s="59" t="s">
        <v>8703</v>
      </c>
      <c r="E4352" s="59">
        <v>4</v>
      </c>
      <c r="F4352" s="59" t="s">
        <v>20</v>
      </c>
    </row>
    <row r="4353" spans="1:6" x14ac:dyDescent="0.25">
      <c r="A4353" s="59" t="s">
        <v>8449</v>
      </c>
      <c r="B4353" s="59" t="s">
        <v>8450</v>
      </c>
      <c r="C4353" s="59" t="s">
        <v>8704</v>
      </c>
      <c r="D4353" s="59" t="s">
        <v>8705</v>
      </c>
      <c r="E4353" s="59">
        <v>3</v>
      </c>
      <c r="F4353" s="59" t="s">
        <v>9</v>
      </c>
    </row>
    <row r="4354" spans="1:6" x14ac:dyDescent="0.25">
      <c r="A4354" s="59" t="s">
        <v>8449</v>
      </c>
      <c r="B4354" s="59" t="s">
        <v>8450</v>
      </c>
      <c r="C4354" s="59" t="s">
        <v>8706</v>
      </c>
      <c r="D4354" s="59" t="s">
        <v>8707</v>
      </c>
      <c r="E4354" s="59">
        <v>4</v>
      </c>
      <c r="F4354" s="59" t="s">
        <v>9</v>
      </c>
    </row>
    <row r="4355" spans="1:6" x14ac:dyDescent="0.25">
      <c r="A4355" s="59" t="s">
        <v>8449</v>
      </c>
      <c r="B4355" s="59" t="s">
        <v>8450</v>
      </c>
      <c r="C4355" s="59" t="s">
        <v>8708</v>
      </c>
      <c r="D4355" s="59" t="s">
        <v>8709</v>
      </c>
      <c r="E4355" s="59">
        <v>5</v>
      </c>
      <c r="F4355" s="59" t="s">
        <v>20</v>
      </c>
    </row>
    <row r="4356" spans="1:6" x14ac:dyDescent="0.25">
      <c r="A4356" s="59" t="s">
        <v>8449</v>
      </c>
      <c r="B4356" s="59" t="s">
        <v>8450</v>
      </c>
      <c r="C4356" s="59" t="s">
        <v>8710</v>
      </c>
      <c r="D4356" s="59" t="s">
        <v>8711</v>
      </c>
      <c r="E4356" s="59">
        <v>5</v>
      </c>
      <c r="F4356" s="59" t="s">
        <v>20</v>
      </c>
    </row>
    <row r="4357" spans="1:6" x14ac:dyDescent="0.25">
      <c r="A4357" s="59" t="s">
        <v>8449</v>
      </c>
      <c r="B4357" s="59" t="s">
        <v>8450</v>
      </c>
      <c r="C4357" s="59" t="s">
        <v>8712</v>
      </c>
      <c r="D4357" s="59" t="s">
        <v>8713</v>
      </c>
      <c r="E4357" s="59">
        <v>5</v>
      </c>
      <c r="F4357" s="59" t="s">
        <v>20</v>
      </c>
    </row>
    <row r="4358" spans="1:6" x14ac:dyDescent="0.25">
      <c r="A4358" s="59" t="s">
        <v>8449</v>
      </c>
      <c r="B4358" s="59" t="s">
        <v>8450</v>
      </c>
      <c r="C4358" s="59" t="s">
        <v>8714</v>
      </c>
      <c r="D4358" s="59" t="s">
        <v>8715</v>
      </c>
      <c r="E4358" s="59">
        <v>5</v>
      </c>
      <c r="F4358" s="59" t="s">
        <v>20</v>
      </c>
    </row>
    <row r="4359" spans="1:6" x14ac:dyDescent="0.25">
      <c r="A4359" s="59" t="s">
        <v>8449</v>
      </c>
      <c r="B4359" s="59" t="s">
        <v>8450</v>
      </c>
      <c r="C4359" s="59" t="s">
        <v>8716</v>
      </c>
      <c r="D4359" s="59" t="s">
        <v>8717</v>
      </c>
      <c r="E4359" s="59">
        <v>5</v>
      </c>
      <c r="F4359" s="59" t="s">
        <v>20</v>
      </c>
    </row>
    <row r="4360" spans="1:6" x14ac:dyDescent="0.25">
      <c r="A4360" s="59" t="s">
        <v>8449</v>
      </c>
      <c r="B4360" s="59" t="s">
        <v>8450</v>
      </c>
      <c r="C4360" s="59" t="s">
        <v>8718</v>
      </c>
      <c r="D4360" s="59" t="s">
        <v>8719</v>
      </c>
      <c r="E4360" s="59">
        <v>5</v>
      </c>
      <c r="F4360" s="59" t="s">
        <v>20</v>
      </c>
    </row>
    <row r="4361" spans="1:6" x14ac:dyDescent="0.25">
      <c r="A4361" s="59" t="s">
        <v>8449</v>
      </c>
      <c r="B4361" s="59" t="s">
        <v>8450</v>
      </c>
      <c r="C4361" s="59" t="s">
        <v>8720</v>
      </c>
      <c r="D4361" s="59" t="s">
        <v>8721</v>
      </c>
      <c r="E4361" s="59">
        <v>5</v>
      </c>
      <c r="F4361" s="59" t="s">
        <v>9</v>
      </c>
    </row>
    <row r="4362" spans="1:6" x14ac:dyDescent="0.25">
      <c r="A4362" s="59" t="s">
        <v>8449</v>
      </c>
      <c r="B4362" s="59" t="s">
        <v>8450</v>
      </c>
      <c r="C4362" s="59" t="s">
        <v>8722</v>
      </c>
      <c r="D4362" s="59" t="s">
        <v>8723</v>
      </c>
      <c r="E4362" s="59">
        <v>6</v>
      </c>
      <c r="F4362" s="59" t="s">
        <v>20</v>
      </c>
    </row>
    <row r="4363" spans="1:6" x14ac:dyDescent="0.25">
      <c r="A4363" s="59" t="s">
        <v>8449</v>
      </c>
      <c r="B4363" s="59" t="s">
        <v>8450</v>
      </c>
      <c r="C4363" s="59" t="s">
        <v>8724</v>
      </c>
      <c r="D4363" s="59" t="s">
        <v>8725</v>
      </c>
      <c r="E4363" s="59">
        <v>6</v>
      </c>
      <c r="F4363" s="59" t="s">
        <v>20</v>
      </c>
    </row>
    <row r="4364" spans="1:6" x14ac:dyDescent="0.25">
      <c r="A4364" s="59" t="s">
        <v>8449</v>
      </c>
      <c r="B4364" s="59" t="s">
        <v>8450</v>
      </c>
      <c r="C4364" s="59" t="s">
        <v>8726</v>
      </c>
      <c r="D4364" s="59" t="s">
        <v>8727</v>
      </c>
      <c r="E4364" s="59">
        <v>5</v>
      </c>
      <c r="F4364" s="59" t="s">
        <v>20</v>
      </c>
    </row>
    <row r="4365" spans="1:6" x14ac:dyDescent="0.25">
      <c r="A4365" s="59" t="s">
        <v>8449</v>
      </c>
      <c r="B4365" s="59" t="s">
        <v>8450</v>
      </c>
      <c r="C4365" s="59" t="s">
        <v>8728</v>
      </c>
      <c r="D4365" s="59" t="s">
        <v>8729</v>
      </c>
      <c r="E4365" s="59">
        <v>4</v>
      </c>
      <c r="F4365" s="59" t="s">
        <v>20</v>
      </c>
    </row>
    <row r="4366" spans="1:6" x14ac:dyDescent="0.25">
      <c r="A4366" s="59" t="s">
        <v>8449</v>
      </c>
      <c r="B4366" s="59" t="s">
        <v>8450</v>
      </c>
      <c r="C4366" s="59" t="s">
        <v>8730</v>
      </c>
      <c r="D4366" s="59" t="s">
        <v>8731</v>
      </c>
      <c r="E4366" s="59">
        <v>4</v>
      </c>
      <c r="F4366" s="59" t="s">
        <v>20</v>
      </c>
    </row>
    <row r="4367" spans="1:6" x14ac:dyDescent="0.25">
      <c r="A4367" s="59" t="s">
        <v>8449</v>
      </c>
      <c r="B4367" s="59" t="s">
        <v>8450</v>
      </c>
      <c r="C4367" s="59" t="s">
        <v>8732</v>
      </c>
      <c r="D4367" s="59" t="s">
        <v>8733</v>
      </c>
      <c r="E4367" s="59">
        <v>4</v>
      </c>
      <c r="F4367" s="59" t="s">
        <v>9</v>
      </c>
    </row>
    <row r="4368" spans="1:6" x14ac:dyDescent="0.25">
      <c r="A4368" s="59" t="s">
        <v>8449</v>
      </c>
      <c r="B4368" s="59" t="s">
        <v>8450</v>
      </c>
      <c r="C4368" s="59" t="s">
        <v>8734</v>
      </c>
      <c r="D4368" s="59" t="s">
        <v>8735</v>
      </c>
      <c r="E4368" s="59">
        <v>5</v>
      </c>
      <c r="F4368" s="59" t="s">
        <v>20</v>
      </c>
    </row>
    <row r="4369" spans="1:6" x14ac:dyDescent="0.25">
      <c r="A4369" s="59" t="s">
        <v>8449</v>
      </c>
      <c r="B4369" s="59" t="s">
        <v>8450</v>
      </c>
      <c r="C4369" s="59" t="s">
        <v>8736</v>
      </c>
      <c r="D4369" s="59" t="s">
        <v>8737</v>
      </c>
      <c r="E4369" s="59">
        <v>5</v>
      </c>
      <c r="F4369" s="59" t="s">
        <v>20</v>
      </c>
    </row>
    <row r="4370" spans="1:6" x14ac:dyDescent="0.25">
      <c r="A4370" s="59" t="s">
        <v>8449</v>
      </c>
      <c r="B4370" s="59" t="s">
        <v>8450</v>
      </c>
      <c r="C4370" s="59" t="s">
        <v>8738</v>
      </c>
      <c r="D4370" s="59" t="s">
        <v>8739</v>
      </c>
      <c r="E4370" s="59">
        <v>5</v>
      </c>
      <c r="F4370" s="59" t="s">
        <v>20</v>
      </c>
    </row>
    <row r="4371" spans="1:6" x14ac:dyDescent="0.25">
      <c r="A4371" s="59" t="s">
        <v>8449</v>
      </c>
      <c r="B4371" s="59" t="s">
        <v>8450</v>
      </c>
      <c r="C4371" s="59" t="s">
        <v>8740</v>
      </c>
      <c r="D4371" s="59" t="s">
        <v>8741</v>
      </c>
      <c r="E4371" s="59">
        <v>4</v>
      </c>
      <c r="F4371" s="59" t="s">
        <v>20</v>
      </c>
    </row>
    <row r="4372" spans="1:6" x14ac:dyDescent="0.25">
      <c r="A4372" s="59" t="s">
        <v>8449</v>
      </c>
      <c r="B4372" s="59" t="s">
        <v>8450</v>
      </c>
      <c r="C4372" s="59" t="s">
        <v>8742</v>
      </c>
      <c r="D4372" s="59" t="s">
        <v>8743</v>
      </c>
      <c r="E4372" s="59">
        <v>3</v>
      </c>
      <c r="F4372" s="59" t="s">
        <v>9</v>
      </c>
    </row>
    <row r="4373" spans="1:6" x14ac:dyDescent="0.25">
      <c r="A4373" s="59" t="s">
        <v>8449</v>
      </c>
      <c r="B4373" s="59" t="s">
        <v>8450</v>
      </c>
      <c r="C4373" s="59" t="s">
        <v>8744</v>
      </c>
      <c r="D4373" s="59" t="s">
        <v>8745</v>
      </c>
      <c r="E4373" s="59">
        <v>4</v>
      </c>
      <c r="F4373" s="59" t="s">
        <v>20</v>
      </c>
    </row>
    <row r="4374" spans="1:6" x14ac:dyDescent="0.25">
      <c r="A4374" s="59" t="s">
        <v>8449</v>
      </c>
      <c r="B4374" s="59" t="s">
        <v>8450</v>
      </c>
      <c r="C4374" s="59" t="s">
        <v>8746</v>
      </c>
      <c r="D4374" s="59" t="s">
        <v>8747</v>
      </c>
      <c r="E4374" s="59">
        <v>4</v>
      </c>
      <c r="F4374" s="59" t="s">
        <v>20</v>
      </c>
    </row>
    <row r="4375" spans="1:6" x14ac:dyDescent="0.25">
      <c r="A4375" s="59" t="s">
        <v>8449</v>
      </c>
      <c r="B4375" s="59" t="s">
        <v>8450</v>
      </c>
      <c r="C4375" s="59" t="s">
        <v>8748</v>
      </c>
      <c r="D4375" s="59" t="s">
        <v>8749</v>
      </c>
      <c r="E4375" s="59">
        <v>3</v>
      </c>
      <c r="F4375" s="59" t="s">
        <v>20</v>
      </c>
    </row>
    <row r="4376" spans="1:6" x14ac:dyDescent="0.25">
      <c r="A4376" s="59" t="s">
        <v>8449</v>
      </c>
      <c r="B4376" s="59" t="s">
        <v>8450</v>
      </c>
      <c r="C4376" s="59" t="s">
        <v>8750</v>
      </c>
      <c r="D4376" s="59" t="s">
        <v>8751</v>
      </c>
      <c r="E4376" s="59">
        <v>3</v>
      </c>
      <c r="F4376" s="59" t="s">
        <v>20</v>
      </c>
    </row>
    <row r="4377" spans="1:6" x14ac:dyDescent="0.25">
      <c r="A4377" s="59" t="s">
        <v>8449</v>
      </c>
      <c r="B4377" s="59" t="s">
        <v>8450</v>
      </c>
      <c r="C4377" s="59" t="s">
        <v>8752</v>
      </c>
      <c r="D4377" s="59" t="s">
        <v>8753</v>
      </c>
      <c r="E4377" s="59">
        <v>3</v>
      </c>
      <c r="F4377" s="59" t="s">
        <v>20</v>
      </c>
    </row>
    <row r="4378" spans="1:6" x14ac:dyDescent="0.25">
      <c r="A4378" s="59" t="s">
        <v>8449</v>
      </c>
      <c r="B4378" s="59" t="s">
        <v>8450</v>
      </c>
      <c r="C4378" s="59" t="s">
        <v>8754</v>
      </c>
      <c r="D4378" s="59" t="s">
        <v>8755</v>
      </c>
      <c r="E4378" s="59">
        <v>3</v>
      </c>
      <c r="F4378" s="59" t="s">
        <v>20</v>
      </c>
    </row>
    <row r="4379" spans="1:6" x14ac:dyDescent="0.25">
      <c r="A4379" s="59" t="s">
        <v>8449</v>
      </c>
      <c r="B4379" s="59" t="s">
        <v>8450</v>
      </c>
      <c r="C4379" s="59" t="s">
        <v>8756</v>
      </c>
      <c r="D4379" s="59" t="s">
        <v>8757</v>
      </c>
      <c r="E4379" s="59">
        <v>3</v>
      </c>
      <c r="F4379" s="59" t="s">
        <v>20</v>
      </c>
    </row>
    <row r="4380" spans="1:6" x14ac:dyDescent="0.25">
      <c r="A4380" s="59" t="s">
        <v>8449</v>
      </c>
      <c r="B4380" s="59" t="s">
        <v>8450</v>
      </c>
      <c r="C4380" s="59" t="s">
        <v>8758</v>
      </c>
      <c r="D4380" s="59" t="s">
        <v>8759</v>
      </c>
      <c r="E4380" s="59">
        <v>3</v>
      </c>
      <c r="F4380" s="59" t="s">
        <v>20</v>
      </c>
    </row>
    <row r="4381" spans="1:6" x14ac:dyDescent="0.25">
      <c r="A4381" s="59" t="s">
        <v>8449</v>
      </c>
      <c r="B4381" s="59" t="s">
        <v>8450</v>
      </c>
      <c r="C4381" s="59" t="s">
        <v>8760</v>
      </c>
      <c r="D4381" s="59" t="s">
        <v>8761</v>
      </c>
      <c r="E4381" s="59">
        <v>3</v>
      </c>
      <c r="F4381" s="59" t="s">
        <v>20</v>
      </c>
    </row>
    <row r="4382" spans="1:6" x14ac:dyDescent="0.25">
      <c r="A4382" s="59" t="s">
        <v>8449</v>
      </c>
      <c r="B4382" s="59" t="s">
        <v>8450</v>
      </c>
      <c r="C4382" s="59" t="s">
        <v>8762</v>
      </c>
      <c r="D4382" s="59" t="s">
        <v>8763</v>
      </c>
      <c r="E4382" s="59">
        <v>2</v>
      </c>
      <c r="F4382" s="59" t="s">
        <v>9</v>
      </c>
    </row>
    <row r="4383" spans="1:6" x14ac:dyDescent="0.25">
      <c r="A4383" s="59" t="s">
        <v>8449</v>
      </c>
      <c r="B4383" s="59" t="s">
        <v>8450</v>
      </c>
      <c r="C4383" s="59" t="s">
        <v>8764</v>
      </c>
      <c r="D4383" s="59" t="s">
        <v>8765</v>
      </c>
      <c r="E4383" s="59">
        <v>3</v>
      </c>
      <c r="F4383" s="59" t="s">
        <v>20</v>
      </c>
    </row>
    <row r="4384" spans="1:6" x14ac:dyDescent="0.25">
      <c r="A4384" s="59" t="s">
        <v>8449</v>
      </c>
      <c r="B4384" s="59" t="s">
        <v>8450</v>
      </c>
      <c r="C4384" s="59" t="s">
        <v>8766</v>
      </c>
      <c r="D4384" s="59" t="s">
        <v>8767</v>
      </c>
      <c r="E4384" s="59">
        <v>3</v>
      </c>
      <c r="F4384" s="59" t="s">
        <v>20</v>
      </c>
    </row>
    <row r="4385" spans="1:6" x14ac:dyDescent="0.25">
      <c r="A4385" s="59" t="s">
        <v>8449</v>
      </c>
      <c r="B4385" s="59" t="s">
        <v>8450</v>
      </c>
      <c r="C4385" s="59" t="s">
        <v>8768</v>
      </c>
      <c r="D4385" s="59" t="s">
        <v>8769</v>
      </c>
      <c r="E4385" s="59">
        <v>3</v>
      </c>
      <c r="F4385" s="59" t="s">
        <v>20</v>
      </c>
    </row>
    <row r="4386" spans="1:6" x14ac:dyDescent="0.25">
      <c r="A4386" s="59" t="s">
        <v>8449</v>
      </c>
      <c r="B4386" s="59" t="s">
        <v>8450</v>
      </c>
      <c r="C4386" s="59" t="s">
        <v>8770</v>
      </c>
      <c r="D4386" s="59" t="s">
        <v>8771</v>
      </c>
      <c r="E4386" s="59">
        <v>3</v>
      </c>
      <c r="F4386" s="59" t="s">
        <v>20</v>
      </c>
    </row>
    <row r="4387" spans="1:6" x14ac:dyDescent="0.25">
      <c r="A4387" s="59" t="s">
        <v>8449</v>
      </c>
      <c r="B4387" s="59" t="s">
        <v>8450</v>
      </c>
      <c r="C4387" s="59" t="s">
        <v>8772</v>
      </c>
      <c r="D4387" s="59" t="s">
        <v>8773</v>
      </c>
      <c r="E4387" s="59">
        <v>3</v>
      </c>
      <c r="F4387" s="59" t="s">
        <v>20</v>
      </c>
    </row>
    <row r="4388" spans="1:6" x14ac:dyDescent="0.25">
      <c r="A4388" s="59" t="s">
        <v>8449</v>
      </c>
      <c r="B4388" s="59" t="s">
        <v>8450</v>
      </c>
      <c r="C4388" s="59" t="s">
        <v>8774</v>
      </c>
      <c r="D4388" s="59" t="s">
        <v>8775</v>
      </c>
      <c r="E4388" s="59">
        <v>3</v>
      </c>
      <c r="F4388" s="59" t="s">
        <v>20</v>
      </c>
    </row>
    <row r="4389" spans="1:6" x14ac:dyDescent="0.25">
      <c r="A4389" s="59" t="s">
        <v>8449</v>
      </c>
      <c r="B4389" s="59" t="s">
        <v>8450</v>
      </c>
      <c r="C4389" s="59" t="s">
        <v>8776</v>
      </c>
      <c r="D4389" s="59" t="s">
        <v>8777</v>
      </c>
      <c r="E4389" s="59">
        <v>2</v>
      </c>
      <c r="F4389" s="59" t="s">
        <v>20</v>
      </c>
    </row>
    <row r="4390" spans="1:6" x14ac:dyDescent="0.25">
      <c r="A4390" s="59" t="s">
        <v>8449</v>
      </c>
      <c r="B4390" s="59" t="s">
        <v>8450</v>
      </c>
      <c r="C4390" s="59" t="s">
        <v>8778</v>
      </c>
      <c r="D4390" s="59" t="s">
        <v>8779</v>
      </c>
      <c r="E4390" s="59">
        <v>2</v>
      </c>
      <c r="F4390" s="59" t="s">
        <v>9</v>
      </c>
    </row>
    <row r="4391" spans="1:6" x14ac:dyDescent="0.25">
      <c r="A4391" s="59" t="s">
        <v>8449</v>
      </c>
      <c r="B4391" s="59" t="s">
        <v>8450</v>
      </c>
      <c r="C4391" s="59" t="s">
        <v>8780</v>
      </c>
      <c r="D4391" s="59" t="s">
        <v>8781</v>
      </c>
      <c r="E4391" s="59">
        <v>3</v>
      </c>
      <c r="F4391" s="59" t="s">
        <v>20</v>
      </c>
    </row>
    <row r="4392" spans="1:6" x14ac:dyDescent="0.25">
      <c r="A4392" s="59" t="s">
        <v>8449</v>
      </c>
      <c r="B4392" s="59" t="s">
        <v>8450</v>
      </c>
      <c r="C4392" s="59" t="s">
        <v>8782</v>
      </c>
      <c r="D4392" s="59" t="s">
        <v>8783</v>
      </c>
      <c r="E4392" s="59">
        <v>3</v>
      </c>
      <c r="F4392" s="59" t="s">
        <v>20</v>
      </c>
    </row>
    <row r="4393" spans="1:6" x14ac:dyDescent="0.25">
      <c r="A4393" s="59" t="s">
        <v>8449</v>
      </c>
      <c r="B4393" s="59" t="s">
        <v>8450</v>
      </c>
      <c r="C4393" s="59" t="s">
        <v>8784</v>
      </c>
      <c r="D4393" s="59" t="s">
        <v>8785</v>
      </c>
      <c r="E4393" s="59">
        <v>3</v>
      </c>
      <c r="F4393" s="59" t="s">
        <v>20</v>
      </c>
    </row>
    <row r="4394" spans="1:6" x14ac:dyDescent="0.25">
      <c r="A4394" s="59" t="s">
        <v>8449</v>
      </c>
      <c r="B4394" s="59" t="s">
        <v>8450</v>
      </c>
      <c r="C4394" s="59" t="s">
        <v>8786</v>
      </c>
      <c r="D4394" s="59" t="s">
        <v>8787</v>
      </c>
      <c r="E4394" s="59">
        <v>3</v>
      </c>
      <c r="F4394" s="59" t="s">
        <v>20</v>
      </c>
    </row>
    <row r="4395" spans="1:6" x14ac:dyDescent="0.25">
      <c r="A4395" s="59" t="s">
        <v>8449</v>
      </c>
      <c r="B4395" s="59" t="s">
        <v>8450</v>
      </c>
      <c r="C4395" s="59" t="s">
        <v>8788</v>
      </c>
      <c r="D4395" s="59" t="s">
        <v>8789</v>
      </c>
      <c r="E4395" s="59">
        <v>3</v>
      </c>
      <c r="F4395" s="59" t="s">
        <v>20</v>
      </c>
    </row>
    <row r="4396" spans="1:6" x14ac:dyDescent="0.25">
      <c r="A4396" s="59" t="s">
        <v>8449</v>
      </c>
      <c r="B4396" s="59" t="s">
        <v>8450</v>
      </c>
      <c r="C4396" s="59" t="s">
        <v>8790</v>
      </c>
      <c r="D4396" s="59" t="s">
        <v>8791</v>
      </c>
      <c r="E4396" s="59">
        <v>3</v>
      </c>
      <c r="F4396" s="59" t="s">
        <v>20</v>
      </c>
    </row>
    <row r="4397" spans="1:6" x14ac:dyDescent="0.25">
      <c r="A4397" s="59" t="s">
        <v>8449</v>
      </c>
      <c r="B4397" s="59" t="s">
        <v>8450</v>
      </c>
      <c r="C4397" s="59" t="s">
        <v>8792</v>
      </c>
      <c r="D4397" s="59" t="s">
        <v>8793</v>
      </c>
      <c r="E4397" s="59">
        <v>3</v>
      </c>
      <c r="F4397" s="59" t="s">
        <v>9</v>
      </c>
    </row>
    <row r="4398" spans="1:6" x14ac:dyDescent="0.25">
      <c r="A4398" s="59" t="s">
        <v>8449</v>
      </c>
      <c r="B4398" s="59" t="s">
        <v>8450</v>
      </c>
      <c r="C4398" s="59" t="s">
        <v>8794</v>
      </c>
      <c r="D4398" s="59" t="s">
        <v>8795</v>
      </c>
      <c r="E4398" s="59">
        <v>4</v>
      </c>
      <c r="F4398" s="59" t="s">
        <v>20</v>
      </c>
    </row>
    <row r="4399" spans="1:6" x14ac:dyDescent="0.25">
      <c r="A4399" s="59" t="s">
        <v>8449</v>
      </c>
      <c r="B4399" s="59" t="s">
        <v>8450</v>
      </c>
      <c r="C4399" s="59" t="s">
        <v>8796</v>
      </c>
      <c r="D4399" s="59" t="s">
        <v>8797</v>
      </c>
      <c r="E4399" s="59">
        <v>4</v>
      </c>
      <c r="F4399" s="59" t="s">
        <v>20</v>
      </c>
    </row>
    <row r="4400" spans="1:6" x14ac:dyDescent="0.25">
      <c r="A4400" s="59" t="s">
        <v>8449</v>
      </c>
      <c r="B4400" s="59" t="s">
        <v>8450</v>
      </c>
      <c r="C4400" s="59" t="s">
        <v>8798</v>
      </c>
      <c r="D4400" s="59" t="s">
        <v>8799</v>
      </c>
      <c r="E4400" s="59">
        <v>3</v>
      </c>
      <c r="F4400" s="59" t="s">
        <v>20</v>
      </c>
    </row>
    <row r="4401" spans="1:6" x14ac:dyDescent="0.25">
      <c r="A4401" s="59" t="s">
        <v>8449</v>
      </c>
      <c r="B4401" s="59" t="s">
        <v>8450</v>
      </c>
      <c r="C4401" s="59" t="s">
        <v>8800</v>
      </c>
      <c r="D4401" s="59" t="s">
        <v>8801</v>
      </c>
      <c r="E4401" s="59">
        <v>3</v>
      </c>
      <c r="F4401" s="59" t="s">
        <v>20</v>
      </c>
    </row>
    <row r="4402" spans="1:6" x14ac:dyDescent="0.25">
      <c r="A4402" s="59" t="s">
        <v>8449</v>
      </c>
      <c r="B4402" s="59" t="s">
        <v>8450</v>
      </c>
      <c r="C4402" s="59" t="s">
        <v>8802</v>
      </c>
      <c r="D4402" s="59" t="s">
        <v>8803</v>
      </c>
      <c r="E4402" s="59">
        <v>3</v>
      </c>
      <c r="F4402" s="59" t="s">
        <v>20</v>
      </c>
    </row>
    <row r="4403" spans="1:6" x14ac:dyDescent="0.25">
      <c r="A4403" s="59" t="s">
        <v>8449</v>
      </c>
      <c r="B4403" s="59" t="s">
        <v>8450</v>
      </c>
      <c r="C4403" s="59" t="s">
        <v>8804</v>
      </c>
      <c r="D4403" s="59" t="s">
        <v>8805</v>
      </c>
      <c r="E4403" s="59">
        <v>3</v>
      </c>
      <c r="F4403" s="59" t="s">
        <v>9</v>
      </c>
    </row>
    <row r="4404" spans="1:6" x14ac:dyDescent="0.25">
      <c r="A4404" s="59" t="s">
        <v>8449</v>
      </c>
      <c r="B4404" s="59" t="s">
        <v>8450</v>
      </c>
      <c r="C4404" s="59" t="s">
        <v>8806</v>
      </c>
      <c r="D4404" s="59" t="s">
        <v>8807</v>
      </c>
      <c r="E4404" s="59">
        <v>4</v>
      </c>
      <c r="F4404" s="59" t="s">
        <v>20</v>
      </c>
    </row>
    <row r="4405" spans="1:6" x14ac:dyDescent="0.25">
      <c r="A4405" s="59" t="s">
        <v>8449</v>
      </c>
      <c r="B4405" s="59" t="s">
        <v>8450</v>
      </c>
      <c r="C4405" s="59" t="s">
        <v>8808</v>
      </c>
      <c r="D4405" s="59" t="s">
        <v>8809</v>
      </c>
      <c r="E4405" s="59">
        <v>4</v>
      </c>
      <c r="F4405" s="59" t="s">
        <v>20</v>
      </c>
    </row>
    <row r="4406" spans="1:6" x14ac:dyDescent="0.25">
      <c r="A4406" s="59" t="s">
        <v>8449</v>
      </c>
      <c r="B4406" s="59" t="s">
        <v>8450</v>
      </c>
      <c r="C4406" s="59" t="s">
        <v>8810</v>
      </c>
      <c r="D4406" s="59" t="s">
        <v>8811</v>
      </c>
      <c r="E4406" s="59">
        <v>4</v>
      </c>
      <c r="F4406" s="59" t="s">
        <v>20</v>
      </c>
    </row>
    <row r="4407" spans="1:6" x14ac:dyDescent="0.25">
      <c r="A4407" s="59" t="s">
        <v>8449</v>
      </c>
      <c r="B4407" s="59" t="s">
        <v>8450</v>
      </c>
      <c r="C4407" s="59" t="s">
        <v>8812</v>
      </c>
      <c r="D4407" s="59" t="s">
        <v>8813</v>
      </c>
      <c r="E4407" s="59">
        <v>4</v>
      </c>
      <c r="F4407" s="59" t="s">
        <v>20</v>
      </c>
    </row>
    <row r="4408" spans="1:6" x14ac:dyDescent="0.25">
      <c r="A4408" s="59" t="s">
        <v>8449</v>
      </c>
      <c r="B4408" s="59" t="s">
        <v>8450</v>
      </c>
      <c r="C4408" s="59" t="s">
        <v>8814</v>
      </c>
      <c r="D4408" s="59" t="s">
        <v>8815</v>
      </c>
      <c r="E4408" s="59">
        <v>3</v>
      </c>
      <c r="F4408" s="59" t="s">
        <v>20</v>
      </c>
    </row>
    <row r="4409" spans="1:6" x14ac:dyDescent="0.25">
      <c r="A4409" s="59" t="s">
        <v>8449</v>
      </c>
      <c r="B4409" s="59" t="s">
        <v>8450</v>
      </c>
      <c r="C4409" s="59" t="s">
        <v>8816</v>
      </c>
      <c r="D4409" s="59" t="s">
        <v>8817</v>
      </c>
      <c r="E4409" s="59">
        <v>3</v>
      </c>
      <c r="F4409" s="59" t="s">
        <v>20</v>
      </c>
    </row>
    <row r="4410" spans="1:6" x14ac:dyDescent="0.25">
      <c r="A4410" s="59" t="s">
        <v>8449</v>
      </c>
      <c r="B4410" s="59" t="s">
        <v>8450</v>
      </c>
      <c r="C4410" s="59" t="s">
        <v>8818</v>
      </c>
      <c r="D4410" s="59" t="s">
        <v>8819</v>
      </c>
      <c r="E4410" s="59">
        <v>3</v>
      </c>
      <c r="F4410" s="59" t="s">
        <v>20</v>
      </c>
    </row>
    <row r="4411" spans="1:6" x14ac:dyDescent="0.25">
      <c r="A4411" s="59" t="s">
        <v>8449</v>
      </c>
      <c r="B4411" s="59" t="s">
        <v>8450</v>
      </c>
      <c r="C4411" s="59" t="s">
        <v>8820</v>
      </c>
      <c r="D4411" s="59" t="s">
        <v>8821</v>
      </c>
      <c r="E4411" s="59">
        <v>2</v>
      </c>
      <c r="F4411" s="59" t="s">
        <v>20</v>
      </c>
    </row>
    <row r="4412" spans="1:6" x14ac:dyDescent="0.25">
      <c r="A4412" s="59" t="s">
        <v>8822</v>
      </c>
      <c r="B4412" s="59" t="s">
        <v>8823</v>
      </c>
      <c r="C4412" s="59" t="s">
        <v>8822</v>
      </c>
      <c r="D4412" s="59" t="s">
        <v>8823</v>
      </c>
      <c r="E4412" s="59">
        <v>1</v>
      </c>
      <c r="F4412" s="59" t="s">
        <v>9</v>
      </c>
    </row>
    <row r="4413" spans="1:6" x14ac:dyDescent="0.25">
      <c r="A4413" s="59" t="s">
        <v>8822</v>
      </c>
      <c r="B4413" s="59" t="s">
        <v>8823</v>
      </c>
      <c r="C4413" s="59" t="s">
        <v>8824</v>
      </c>
      <c r="D4413" s="59" t="s">
        <v>8825</v>
      </c>
      <c r="E4413" s="59">
        <v>2</v>
      </c>
      <c r="F4413" s="59" t="s">
        <v>9</v>
      </c>
    </row>
    <row r="4414" spans="1:6" x14ac:dyDescent="0.25">
      <c r="A4414" s="59" t="s">
        <v>8822</v>
      </c>
      <c r="B4414" s="59" t="s">
        <v>8823</v>
      </c>
      <c r="C4414" s="59" t="s">
        <v>8826</v>
      </c>
      <c r="D4414" s="59" t="s">
        <v>8827</v>
      </c>
      <c r="E4414" s="59">
        <v>3</v>
      </c>
      <c r="F4414" s="59" t="s">
        <v>9</v>
      </c>
    </row>
    <row r="4415" spans="1:6" x14ac:dyDescent="0.25">
      <c r="A4415" s="59" t="s">
        <v>8822</v>
      </c>
      <c r="B4415" s="59" t="s">
        <v>8823</v>
      </c>
      <c r="C4415" s="59" t="s">
        <v>8828</v>
      </c>
      <c r="D4415" s="59" t="s">
        <v>8829</v>
      </c>
      <c r="E4415" s="59">
        <v>4</v>
      </c>
      <c r="F4415" s="59" t="s">
        <v>9</v>
      </c>
    </row>
    <row r="4416" spans="1:6" x14ac:dyDescent="0.25">
      <c r="A4416" s="59" t="s">
        <v>8822</v>
      </c>
      <c r="B4416" s="59" t="s">
        <v>8823</v>
      </c>
      <c r="C4416" s="59" t="s">
        <v>8830</v>
      </c>
      <c r="D4416" s="59" t="s">
        <v>8831</v>
      </c>
      <c r="E4416" s="59">
        <v>5</v>
      </c>
      <c r="F4416" s="59" t="s">
        <v>20</v>
      </c>
    </row>
    <row r="4417" spans="1:6" x14ac:dyDescent="0.25">
      <c r="A4417" s="59" t="s">
        <v>8822</v>
      </c>
      <c r="B4417" s="59" t="s">
        <v>8823</v>
      </c>
      <c r="C4417" s="59" t="s">
        <v>8832</v>
      </c>
      <c r="D4417" s="59" t="s">
        <v>8833</v>
      </c>
      <c r="E4417" s="59">
        <v>5</v>
      </c>
      <c r="F4417" s="59" t="s">
        <v>20</v>
      </c>
    </row>
    <row r="4418" spans="1:6" x14ac:dyDescent="0.25">
      <c r="A4418" s="59" t="s">
        <v>8822</v>
      </c>
      <c r="B4418" s="59" t="s">
        <v>8823</v>
      </c>
      <c r="C4418" s="59" t="s">
        <v>8834</v>
      </c>
      <c r="D4418" s="59" t="s">
        <v>8835</v>
      </c>
      <c r="E4418" s="59">
        <v>5</v>
      </c>
      <c r="F4418" s="59" t="s">
        <v>20</v>
      </c>
    </row>
    <row r="4419" spans="1:6" x14ac:dyDescent="0.25">
      <c r="A4419" s="59" t="s">
        <v>8822</v>
      </c>
      <c r="B4419" s="59" t="s">
        <v>8823</v>
      </c>
      <c r="C4419" s="59" t="s">
        <v>8836</v>
      </c>
      <c r="D4419" s="59" t="s">
        <v>8837</v>
      </c>
      <c r="E4419" s="59">
        <v>5</v>
      </c>
      <c r="F4419" s="59" t="s">
        <v>20</v>
      </c>
    </row>
    <row r="4420" spans="1:6" x14ac:dyDescent="0.25">
      <c r="A4420" s="59" t="s">
        <v>8822</v>
      </c>
      <c r="B4420" s="59" t="s">
        <v>8823</v>
      </c>
      <c r="C4420" s="59" t="s">
        <v>8838</v>
      </c>
      <c r="D4420" s="59" t="s">
        <v>8839</v>
      </c>
      <c r="E4420" s="59">
        <v>5</v>
      </c>
      <c r="F4420" s="59" t="s">
        <v>20</v>
      </c>
    </row>
    <row r="4421" spans="1:6" x14ac:dyDescent="0.25">
      <c r="A4421" s="59" t="s">
        <v>8822</v>
      </c>
      <c r="B4421" s="59" t="s">
        <v>8823</v>
      </c>
      <c r="C4421" s="59" t="s">
        <v>8840</v>
      </c>
      <c r="D4421" s="59" t="s">
        <v>8841</v>
      </c>
      <c r="E4421" s="59">
        <v>5</v>
      </c>
      <c r="F4421" s="59" t="s">
        <v>20</v>
      </c>
    </row>
    <row r="4422" spans="1:6" x14ac:dyDescent="0.25">
      <c r="A4422" s="59" t="s">
        <v>8822</v>
      </c>
      <c r="B4422" s="59" t="s">
        <v>8823</v>
      </c>
      <c r="C4422" s="59" t="s">
        <v>8842</v>
      </c>
      <c r="D4422" s="59" t="s">
        <v>8843</v>
      </c>
      <c r="E4422" s="59">
        <v>5</v>
      </c>
      <c r="F4422" s="59" t="s">
        <v>20</v>
      </c>
    </row>
    <row r="4423" spans="1:6" x14ac:dyDescent="0.25">
      <c r="A4423" s="59" t="s">
        <v>8822</v>
      </c>
      <c r="B4423" s="59" t="s">
        <v>8823</v>
      </c>
      <c r="C4423" s="59" t="s">
        <v>8844</v>
      </c>
      <c r="D4423" s="59" t="s">
        <v>8845</v>
      </c>
      <c r="E4423" s="59">
        <v>5</v>
      </c>
      <c r="F4423" s="59" t="s">
        <v>20</v>
      </c>
    </row>
    <row r="4424" spans="1:6" x14ac:dyDescent="0.25">
      <c r="A4424" s="59" t="s">
        <v>8822</v>
      </c>
      <c r="B4424" s="59" t="s">
        <v>8823</v>
      </c>
      <c r="C4424" s="59" t="s">
        <v>8846</v>
      </c>
      <c r="D4424" s="59" t="s">
        <v>8847</v>
      </c>
      <c r="E4424" s="59">
        <v>5</v>
      </c>
      <c r="F4424" s="59" t="s">
        <v>20</v>
      </c>
    </row>
    <row r="4425" spans="1:6" x14ac:dyDescent="0.25">
      <c r="A4425" s="59" t="s">
        <v>8822</v>
      </c>
      <c r="B4425" s="59" t="s">
        <v>8823</v>
      </c>
      <c r="C4425" s="59" t="s">
        <v>8848</v>
      </c>
      <c r="D4425" s="59" t="s">
        <v>8849</v>
      </c>
      <c r="E4425" s="59">
        <v>5</v>
      </c>
      <c r="F4425" s="59" t="s">
        <v>20</v>
      </c>
    </row>
    <row r="4426" spans="1:6" x14ac:dyDescent="0.25">
      <c r="A4426" s="59" t="s">
        <v>8822</v>
      </c>
      <c r="B4426" s="59" t="s">
        <v>8823</v>
      </c>
      <c r="C4426" s="59" t="s">
        <v>8850</v>
      </c>
      <c r="D4426" s="59" t="s">
        <v>8851</v>
      </c>
      <c r="E4426" s="59">
        <v>5</v>
      </c>
      <c r="F4426" s="59" t="s">
        <v>20</v>
      </c>
    </row>
    <row r="4427" spans="1:6" x14ac:dyDescent="0.25">
      <c r="A4427" s="59" t="s">
        <v>8822</v>
      </c>
      <c r="B4427" s="59" t="s">
        <v>8823</v>
      </c>
      <c r="C4427" s="59" t="s">
        <v>8852</v>
      </c>
      <c r="D4427" s="59" t="s">
        <v>8853</v>
      </c>
      <c r="E4427" s="59">
        <v>5</v>
      </c>
      <c r="F4427" s="59" t="s">
        <v>20</v>
      </c>
    </row>
    <row r="4428" spans="1:6" x14ac:dyDescent="0.25">
      <c r="A4428" s="59" t="s">
        <v>8822</v>
      </c>
      <c r="B4428" s="59" t="s">
        <v>8823</v>
      </c>
      <c r="C4428" s="59" t="s">
        <v>8854</v>
      </c>
      <c r="D4428" s="59" t="s">
        <v>8855</v>
      </c>
      <c r="E4428" s="59">
        <v>5</v>
      </c>
      <c r="F4428" s="59" t="s">
        <v>20</v>
      </c>
    </row>
    <row r="4429" spans="1:6" x14ac:dyDescent="0.25">
      <c r="A4429" s="59" t="s">
        <v>8822</v>
      </c>
      <c r="B4429" s="59" t="s">
        <v>8823</v>
      </c>
      <c r="C4429" s="59" t="s">
        <v>8856</v>
      </c>
      <c r="D4429" s="59" t="s">
        <v>8857</v>
      </c>
      <c r="E4429" s="59">
        <v>5</v>
      </c>
      <c r="F4429" s="59" t="s">
        <v>20</v>
      </c>
    </row>
    <row r="4430" spans="1:6" x14ac:dyDescent="0.25">
      <c r="A4430" s="59" t="s">
        <v>8822</v>
      </c>
      <c r="B4430" s="59" t="s">
        <v>8823</v>
      </c>
      <c r="C4430" s="59" t="s">
        <v>8858</v>
      </c>
      <c r="D4430" s="59" t="s">
        <v>8859</v>
      </c>
      <c r="E4430" s="59">
        <v>5</v>
      </c>
      <c r="F4430" s="59" t="s">
        <v>20</v>
      </c>
    </row>
    <row r="4431" spans="1:6" x14ac:dyDescent="0.25">
      <c r="A4431" s="59" t="s">
        <v>8822</v>
      </c>
      <c r="B4431" s="59" t="s">
        <v>8823</v>
      </c>
      <c r="C4431" s="59" t="s">
        <v>8860</v>
      </c>
      <c r="D4431" s="59" t="s">
        <v>8861</v>
      </c>
      <c r="E4431" s="59">
        <v>5</v>
      </c>
      <c r="F4431" s="59" t="s">
        <v>20</v>
      </c>
    </row>
    <row r="4432" spans="1:6" x14ac:dyDescent="0.25">
      <c r="A4432" s="59" t="s">
        <v>8822</v>
      </c>
      <c r="B4432" s="59" t="s">
        <v>8823</v>
      </c>
      <c r="C4432" s="59" t="s">
        <v>8862</v>
      </c>
      <c r="D4432" s="59" t="s">
        <v>8863</v>
      </c>
      <c r="E4432" s="59">
        <v>5</v>
      </c>
      <c r="F4432" s="59" t="s">
        <v>20</v>
      </c>
    </row>
    <row r="4433" spans="1:6" x14ac:dyDescent="0.25">
      <c r="A4433" s="59" t="s">
        <v>8822</v>
      </c>
      <c r="B4433" s="59" t="s">
        <v>8823</v>
      </c>
      <c r="C4433" s="59" t="s">
        <v>8864</v>
      </c>
      <c r="D4433" s="59" t="s">
        <v>8865</v>
      </c>
      <c r="E4433" s="59">
        <v>5</v>
      </c>
      <c r="F4433" s="59" t="s">
        <v>20</v>
      </c>
    </row>
    <row r="4434" spans="1:6" x14ac:dyDescent="0.25">
      <c r="A4434" s="59" t="s">
        <v>8822</v>
      </c>
      <c r="B4434" s="59" t="s">
        <v>8823</v>
      </c>
      <c r="C4434" s="59" t="s">
        <v>8866</v>
      </c>
      <c r="D4434" s="59" t="s">
        <v>8867</v>
      </c>
      <c r="E4434" s="59">
        <v>5</v>
      </c>
      <c r="F4434" s="59" t="s">
        <v>20</v>
      </c>
    </row>
    <row r="4435" spans="1:6" x14ac:dyDescent="0.25">
      <c r="A4435" s="59" t="s">
        <v>8822</v>
      </c>
      <c r="B4435" s="59" t="s">
        <v>8823</v>
      </c>
      <c r="C4435" s="59" t="s">
        <v>8868</v>
      </c>
      <c r="D4435" s="59" t="s">
        <v>8869</v>
      </c>
      <c r="E4435" s="59">
        <v>5</v>
      </c>
      <c r="F4435" s="59" t="s">
        <v>20</v>
      </c>
    </row>
    <row r="4436" spans="1:6" x14ac:dyDescent="0.25">
      <c r="A4436" s="59" t="s">
        <v>8822</v>
      </c>
      <c r="B4436" s="59" t="s">
        <v>8823</v>
      </c>
      <c r="C4436" s="59" t="s">
        <v>8870</v>
      </c>
      <c r="D4436" s="59" t="s">
        <v>8871</v>
      </c>
      <c r="E4436" s="59">
        <v>5</v>
      </c>
      <c r="F4436" s="59" t="s">
        <v>20</v>
      </c>
    </row>
    <row r="4437" spans="1:6" x14ac:dyDescent="0.25">
      <c r="A4437" s="59" t="s">
        <v>8822</v>
      </c>
      <c r="B4437" s="59" t="s">
        <v>8823</v>
      </c>
      <c r="C4437" s="59" t="s">
        <v>8872</v>
      </c>
      <c r="D4437" s="59" t="s">
        <v>8873</v>
      </c>
      <c r="E4437" s="59">
        <v>5</v>
      </c>
      <c r="F4437" s="59" t="s">
        <v>20</v>
      </c>
    </row>
    <row r="4438" spans="1:6" x14ac:dyDescent="0.25">
      <c r="A4438" s="59" t="s">
        <v>8822</v>
      </c>
      <c r="B4438" s="59" t="s">
        <v>8823</v>
      </c>
      <c r="C4438" s="59" t="s">
        <v>8874</v>
      </c>
      <c r="D4438" s="59" t="s">
        <v>8875</v>
      </c>
      <c r="E4438" s="59">
        <v>5</v>
      </c>
      <c r="F4438" s="59" t="s">
        <v>20</v>
      </c>
    </row>
    <row r="4439" spans="1:6" x14ac:dyDescent="0.25">
      <c r="A4439" s="59" t="s">
        <v>8822</v>
      </c>
      <c r="B4439" s="59" t="s">
        <v>8823</v>
      </c>
      <c r="C4439" s="59" t="s">
        <v>8876</v>
      </c>
      <c r="D4439" s="59" t="s">
        <v>8877</v>
      </c>
      <c r="E4439" s="59">
        <v>5</v>
      </c>
      <c r="F4439" s="59" t="s">
        <v>20</v>
      </c>
    </row>
    <row r="4440" spans="1:6" x14ac:dyDescent="0.25">
      <c r="A4440" s="59" t="s">
        <v>8822</v>
      </c>
      <c r="B4440" s="59" t="s">
        <v>8823</v>
      </c>
      <c r="C4440" s="59" t="s">
        <v>8878</v>
      </c>
      <c r="D4440" s="59" t="s">
        <v>8879</v>
      </c>
      <c r="E4440" s="59">
        <v>5</v>
      </c>
      <c r="F4440" s="59" t="s">
        <v>20</v>
      </c>
    </row>
    <row r="4441" spans="1:6" x14ac:dyDescent="0.25">
      <c r="A4441" s="59" t="s">
        <v>8822</v>
      </c>
      <c r="B4441" s="59" t="s">
        <v>8823</v>
      </c>
      <c r="C4441" s="59" t="s">
        <v>8880</v>
      </c>
      <c r="D4441" s="59" t="s">
        <v>8881</v>
      </c>
      <c r="E4441" s="59">
        <v>5</v>
      </c>
      <c r="F4441" s="59" t="s">
        <v>20</v>
      </c>
    </row>
    <row r="4442" spans="1:6" x14ac:dyDescent="0.25">
      <c r="A4442" s="59" t="s">
        <v>8822</v>
      </c>
      <c r="B4442" s="59" t="s">
        <v>8823</v>
      </c>
      <c r="C4442" s="59" t="s">
        <v>8882</v>
      </c>
      <c r="D4442" s="59" t="s">
        <v>8883</v>
      </c>
      <c r="E4442" s="59">
        <v>5</v>
      </c>
      <c r="F4442" s="59" t="s">
        <v>20</v>
      </c>
    </row>
    <row r="4443" spans="1:6" x14ac:dyDescent="0.25">
      <c r="A4443" s="59" t="s">
        <v>8822</v>
      </c>
      <c r="B4443" s="59" t="s">
        <v>8823</v>
      </c>
      <c r="C4443" s="59" t="s">
        <v>8884</v>
      </c>
      <c r="D4443" s="59" t="s">
        <v>8885</v>
      </c>
      <c r="E4443" s="59">
        <v>5</v>
      </c>
      <c r="F4443" s="59" t="s">
        <v>20</v>
      </c>
    </row>
    <row r="4444" spans="1:6" x14ac:dyDescent="0.25">
      <c r="A4444" s="59" t="s">
        <v>8822</v>
      </c>
      <c r="B4444" s="59" t="s">
        <v>8823</v>
      </c>
      <c r="C4444" s="59" t="s">
        <v>8886</v>
      </c>
      <c r="D4444" s="59" t="s">
        <v>8887</v>
      </c>
      <c r="E4444" s="59">
        <v>5</v>
      </c>
      <c r="F4444" s="59" t="s">
        <v>20</v>
      </c>
    </row>
    <row r="4445" spans="1:6" x14ac:dyDescent="0.25">
      <c r="A4445" s="59" t="s">
        <v>8822</v>
      </c>
      <c r="B4445" s="59" t="s">
        <v>8823</v>
      </c>
      <c r="C4445" s="59" t="s">
        <v>8888</v>
      </c>
      <c r="D4445" s="59" t="s">
        <v>8889</v>
      </c>
      <c r="E4445" s="59">
        <v>5</v>
      </c>
      <c r="F4445" s="59" t="s">
        <v>20</v>
      </c>
    </row>
    <row r="4446" spans="1:6" x14ac:dyDescent="0.25">
      <c r="A4446" s="59" t="s">
        <v>8822</v>
      </c>
      <c r="B4446" s="59" t="s">
        <v>8823</v>
      </c>
      <c r="C4446" s="59" t="s">
        <v>8890</v>
      </c>
      <c r="D4446" s="59" t="s">
        <v>8891</v>
      </c>
      <c r="E4446" s="59">
        <v>5</v>
      </c>
      <c r="F4446" s="59" t="s">
        <v>20</v>
      </c>
    </row>
    <row r="4447" spans="1:6" x14ac:dyDescent="0.25">
      <c r="A4447" s="59" t="s">
        <v>8822</v>
      </c>
      <c r="B4447" s="59" t="s">
        <v>8823</v>
      </c>
      <c r="C4447" s="59" t="s">
        <v>8892</v>
      </c>
      <c r="D4447" s="59" t="s">
        <v>8893</v>
      </c>
      <c r="E4447" s="59">
        <v>5</v>
      </c>
      <c r="F4447" s="59" t="s">
        <v>20</v>
      </c>
    </row>
    <row r="4448" spans="1:6" x14ac:dyDescent="0.25">
      <c r="A4448" s="59" t="s">
        <v>8822</v>
      </c>
      <c r="B4448" s="59" t="s">
        <v>8823</v>
      </c>
      <c r="C4448" s="59" t="s">
        <v>8894</v>
      </c>
      <c r="D4448" s="59" t="s">
        <v>8895</v>
      </c>
      <c r="E4448" s="59">
        <v>4</v>
      </c>
      <c r="F4448" s="59" t="s">
        <v>9</v>
      </c>
    </row>
    <row r="4449" spans="1:6" x14ac:dyDescent="0.25">
      <c r="A4449" s="59" t="s">
        <v>8822</v>
      </c>
      <c r="B4449" s="59" t="s">
        <v>8823</v>
      </c>
      <c r="C4449" s="59" t="s">
        <v>8896</v>
      </c>
      <c r="D4449" s="59" t="s">
        <v>8897</v>
      </c>
      <c r="E4449" s="59">
        <v>5</v>
      </c>
      <c r="F4449" s="59" t="s">
        <v>20</v>
      </c>
    </row>
    <row r="4450" spans="1:6" x14ac:dyDescent="0.25">
      <c r="A4450" s="59" t="s">
        <v>8822</v>
      </c>
      <c r="B4450" s="59" t="s">
        <v>8823</v>
      </c>
      <c r="C4450" s="59" t="s">
        <v>8898</v>
      </c>
      <c r="D4450" s="59" t="s">
        <v>8899</v>
      </c>
      <c r="E4450" s="59">
        <v>5</v>
      </c>
      <c r="F4450" s="59" t="s">
        <v>20</v>
      </c>
    </row>
    <row r="4451" spans="1:6" x14ac:dyDescent="0.25">
      <c r="A4451" s="59" t="s">
        <v>8822</v>
      </c>
      <c r="B4451" s="59" t="s">
        <v>8823</v>
      </c>
      <c r="C4451" s="59" t="s">
        <v>8900</v>
      </c>
      <c r="D4451" s="59" t="s">
        <v>8901</v>
      </c>
      <c r="E4451" s="59">
        <v>5</v>
      </c>
      <c r="F4451" s="59" t="s">
        <v>20</v>
      </c>
    </row>
    <row r="4452" spans="1:6" x14ac:dyDescent="0.25">
      <c r="A4452" s="59" t="s">
        <v>8822</v>
      </c>
      <c r="B4452" s="59" t="s">
        <v>8823</v>
      </c>
      <c r="C4452" s="59" t="s">
        <v>8902</v>
      </c>
      <c r="D4452" s="59" t="s">
        <v>8903</v>
      </c>
      <c r="E4452" s="59">
        <v>5</v>
      </c>
      <c r="F4452" s="59" t="s">
        <v>20</v>
      </c>
    </row>
    <row r="4453" spans="1:6" x14ac:dyDescent="0.25">
      <c r="A4453" s="59" t="s">
        <v>8822</v>
      </c>
      <c r="B4453" s="59" t="s">
        <v>8823</v>
      </c>
      <c r="C4453" s="59" t="s">
        <v>8904</v>
      </c>
      <c r="D4453" s="59" t="s">
        <v>8905</v>
      </c>
      <c r="E4453" s="59">
        <v>5</v>
      </c>
      <c r="F4453" s="59" t="s">
        <v>20</v>
      </c>
    </row>
    <row r="4454" spans="1:6" x14ac:dyDescent="0.25">
      <c r="A4454" s="59" t="s">
        <v>8822</v>
      </c>
      <c r="B4454" s="59" t="s">
        <v>8823</v>
      </c>
      <c r="C4454" s="59" t="s">
        <v>8906</v>
      </c>
      <c r="D4454" s="59" t="s">
        <v>8907</v>
      </c>
      <c r="E4454" s="59">
        <v>5</v>
      </c>
      <c r="F4454" s="59" t="s">
        <v>20</v>
      </c>
    </row>
    <row r="4455" spans="1:6" x14ac:dyDescent="0.25">
      <c r="A4455" s="59" t="s">
        <v>8822</v>
      </c>
      <c r="B4455" s="59" t="s">
        <v>8823</v>
      </c>
      <c r="C4455" s="59" t="s">
        <v>8908</v>
      </c>
      <c r="D4455" s="59" t="s">
        <v>8909</v>
      </c>
      <c r="E4455" s="59">
        <v>5</v>
      </c>
      <c r="F4455" s="59" t="s">
        <v>20</v>
      </c>
    </row>
    <row r="4456" spans="1:6" x14ac:dyDescent="0.25">
      <c r="A4456" s="59" t="s">
        <v>8822</v>
      </c>
      <c r="B4456" s="59" t="s">
        <v>8823</v>
      </c>
      <c r="C4456" s="59" t="s">
        <v>8910</v>
      </c>
      <c r="D4456" s="59" t="s">
        <v>8911</v>
      </c>
      <c r="E4456" s="59">
        <v>5</v>
      </c>
      <c r="F4456" s="59" t="s">
        <v>20</v>
      </c>
    </row>
    <row r="4457" spans="1:6" x14ac:dyDescent="0.25">
      <c r="A4457" s="59" t="s">
        <v>8822</v>
      </c>
      <c r="B4457" s="59" t="s">
        <v>8823</v>
      </c>
      <c r="C4457" s="59" t="s">
        <v>8912</v>
      </c>
      <c r="D4457" s="59" t="s">
        <v>8913</v>
      </c>
      <c r="E4457" s="59">
        <v>5</v>
      </c>
      <c r="F4457" s="59" t="s">
        <v>20</v>
      </c>
    </row>
    <row r="4458" spans="1:6" x14ac:dyDescent="0.25">
      <c r="A4458" s="59" t="s">
        <v>8822</v>
      </c>
      <c r="B4458" s="59" t="s">
        <v>8823</v>
      </c>
      <c r="C4458" s="59" t="s">
        <v>8914</v>
      </c>
      <c r="D4458" s="59" t="s">
        <v>8915</v>
      </c>
      <c r="E4458" s="59">
        <v>5</v>
      </c>
      <c r="F4458" s="59" t="s">
        <v>20</v>
      </c>
    </row>
    <row r="4459" spans="1:6" x14ac:dyDescent="0.25">
      <c r="A4459" s="59" t="s">
        <v>8822</v>
      </c>
      <c r="B4459" s="59" t="s">
        <v>8823</v>
      </c>
      <c r="C4459" s="59" t="s">
        <v>8916</v>
      </c>
      <c r="D4459" s="59" t="s">
        <v>8917</v>
      </c>
      <c r="E4459" s="59">
        <v>5</v>
      </c>
      <c r="F4459" s="59" t="s">
        <v>20</v>
      </c>
    </row>
    <row r="4460" spans="1:6" x14ac:dyDescent="0.25">
      <c r="A4460" s="59" t="s">
        <v>8822</v>
      </c>
      <c r="B4460" s="59" t="s">
        <v>8823</v>
      </c>
      <c r="C4460" s="59" t="s">
        <v>8918</v>
      </c>
      <c r="D4460" s="59" t="s">
        <v>8919</v>
      </c>
      <c r="E4460" s="59">
        <v>5</v>
      </c>
      <c r="F4460" s="59" t="s">
        <v>20</v>
      </c>
    </row>
    <row r="4461" spans="1:6" x14ac:dyDescent="0.25">
      <c r="A4461" s="59" t="s">
        <v>8822</v>
      </c>
      <c r="B4461" s="59" t="s">
        <v>8823</v>
      </c>
      <c r="C4461" s="59" t="s">
        <v>8920</v>
      </c>
      <c r="D4461" s="59" t="s">
        <v>8921</v>
      </c>
      <c r="E4461" s="59">
        <v>5</v>
      </c>
      <c r="F4461" s="59" t="s">
        <v>20</v>
      </c>
    </row>
    <row r="4462" spans="1:6" x14ac:dyDescent="0.25">
      <c r="A4462" s="59" t="s">
        <v>8822</v>
      </c>
      <c r="B4462" s="59" t="s">
        <v>8823</v>
      </c>
      <c r="C4462" s="59" t="s">
        <v>8922</v>
      </c>
      <c r="D4462" s="59" t="s">
        <v>8923</v>
      </c>
      <c r="E4462" s="59">
        <v>5</v>
      </c>
      <c r="F4462" s="59" t="s">
        <v>20</v>
      </c>
    </row>
    <row r="4463" spans="1:6" x14ac:dyDescent="0.25">
      <c r="A4463" s="59" t="s">
        <v>8822</v>
      </c>
      <c r="B4463" s="59" t="s">
        <v>8823</v>
      </c>
      <c r="C4463" s="59" t="s">
        <v>8924</v>
      </c>
      <c r="D4463" s="59" t="s">
        <v>8925</v>
      </c>
      <c r="E4463" s="59">
        <v>5</v>
      </c>
      <c r="F4463" s="59" t="s">
        <v>20</v>
      </c>
    </row>
    <row r="4464" spans="1:6" x14ac:dyDescent="0.25">
      <c r="A4464" s="59" t="s">
        <v>8822</v>
      </c>
      <c r="B4464" s="59" t="s">
        <v>8823</v>
      </c>
      <c r="C4464" s="59" t="s">
        <v>8926</v>
      </c>
      <c r="D4464" s="59" t="s">
        <v>8927</v>
      </c>
      <c r="E4464" s="59">
        <v>5</v>
      </c>
      <c r="F4464" s="59" t="s">
        <v>20</v>
      </c>
    </row>
    <row r="4465" spans="1:6" x14ac:dyDescent="0.25">
      <c r="A4465" s="59" t="s">
        <v>8822</v>
      </c>
      <c r="B4465" s="59" t="s">
        <v>8823</v>
      </c>
      <c r="C4465" s="59" t="s">
        <v>8928</v>
      </c>
      <c r="D4465" s="59" t="s">
        <v>8929</v>
      </c>
      <c r="E4465" s="59">
        <v>5</v>
      </c>
      <c r="F4465" s="59" t="s">
        <v>20</v>
      </c>
    </row>
    <row r="4466" spans="1:6" x14ac:dyDescent="0.25">
      <c r="A4466" s="59" t="s">
        <v>8822</v>
      </c>
      <c r="B4466" s="59" t="s">
        <v>8823</v>
      </c>
      <c r="C4466" s="59" t="s">
        <v>8930</v>
      </c>
      <c r="D4466" s="59" t="s">
        <v>8931</v>
      </c>
      <c r="E4466" s="59">
        <v>5</v>
      </c>
      <c r="F4466" s="59" t="s">
        <v>20</v>
      </c>
    </row>
    <row r="4467" spans="1:6" x14ac:dyDescent="0.25">
      <c r="A4467" s="59" t="s">
        <v>8822</v>
      </c>
      <c r="B4467" s="59" t="s">
        <v>8823</v>
      </c>
      <c r="C4467" s="59" t="s">
        <v>8932</v>
      </c>
      <c r="D4467" s="59" t="s">
        <v>8933</v>
      </c>
      <c r="E4467" s="59">
        <v>5</v>
      </c>
      <c r="F4467" s="59" t="s">
        <v>20</v>
      </c>
    </row>
    <row r="4468" spans="1:6" x14ac:dyDescent="0.25">
      <c r="A4468" s="59" t="s">
        <v>8822</v>
      </c>
      <c r="B4468" s="59" t="s">
        <v>8823</v>
      </c>
      <c r="C4468" s="59" t="s">
        <v>8934</v>
      </c>
      <c r="D4468" s="59" t="s">
        <v>8935</v>
      </c>
      <c r="E4468" s="59">
        <v>5</v>
      </c>
      <c r="F4468" s="59" t="s">
        <v>20</v>
      </c>
    </row>
    <row r="4469" spans="1:6" x14ac:dyDescent="0.25">
      <c r="A4469" s="59" t="s">
        <v>8822</v>
      </c>
      <c r="B4469" s="59" t="s">
        <v>8823</v>
      </c>
      <c r="C4469" s="59" t="s">
        <v>8936</v>
      </c>
      <c r="D4469" s="59" t="s">
        <v>8937</v>
      </c>
      <c r="E4469" s="59">
        <v>5</v>
      </c>
      <c r="F4469" s="59" t="s">
        <v>20</v>
      </c>
    </row>
    <row r="4470" spans="1:6" x14ac:dyDescent="0.25">
      <c r="A4470" s="59" t="s">
        <v>8822</v>
      </c>
      <c r="B4470" s="59" t="s">
        <v>8823</v>
      </c>
      <c r="C4470" s="59" t="s">
        <v>8938</v>
      </c>
      <c r="D4470" s="59" t="s">
        <v>8939</v>
      </c>
      <c r="E4470" s="59">
        <v>5</v>
      </c>
      <c r="F4470" s="59" t="s">
        <v>20</v>
      </c>
    </row>
    <row r="4471" spans="1:6" x14ac:dyDescent="0.25">
      <c r="A4471" s="59" t="s">
        <v>8822</v>
      </c>
      <c r="B4471" s="59" t="s">
        <v>8823</v>
      </c>
      <c r="C4471" s="59" t="s">
        <v>8940</v>
      </c>
      <c r="D4471" s="59" t="s">
        <v>8941</v>
      </c>
      <c r="E4471" s="59">
        <v>5</v>
      </c>
      <c r="F4471" s="59" t="s">
        <v>20</v>
      </c>
    </row>
    <row r="4472" spans="1:6" x14ac:dyDescent="0.25">
      <c r="A4472" s="59" t="s">
        <v>8822</v>
      </c>
      <c r="B4472" s="59" t="s">
        <v>8823</v>
      </c>
      <c r="C4472" s="59" t="s">
        <v>8942</v>
      </c>
      <c r="D4472" s="59" t="s">
        <v>8943</v>
      </c>
      <c r="E4472" s="59">
        <v>5</v>
      </c>
      <c r="F4472" s="59" t="s">
        <v>20</v>
      </c>
    </row>
    <row r="4473" spans="1:6" x14ac:dyDescent="0.25">
      <c r="A4473" s="59" t="s">
        <v>8822</v>
      </c>
      <c r="B4473" s="59" t="s">
        <v>8823</v>
      </c>
      <c r="C4473" s="59" t="s">
        <v>8944</v>
      </c>
      <c r="D4473" s="59" t="s">
        <v>8945</v>
      </c>
      <c r="E4473" s="59">
        <v>5</v>
      </c>
      <c r="F4473" s="59" t="s">
        <v>20</v>
      </c>
    </row>
    <row r="4474" spans="1:6" x14ac:dyDescent="0.25">
      <c r="A4474" s="59" t="s">
        <v>8822</v>
      </c>
      <c r="B4474" s="59" t="s">
        <v>8823</v>
      </c>
      <c r="C4474" s="59" t="s">
        <v>8946</v>
      </c>
      <c r="D4474" s="59" t="s">
        <v>8947</v>
      </c>
      <c r="E4474" s="59">
        <v>5</v>
      </c>
      <c r="F4474" s="59" t="s">
        <v>20</v>
      </c>
    </row>
    <row r="4475" spans="1:6" x14ac:dyDescent="0.25">
      <c r="A4475" s="59" t="s">
        <v>8822</v>
      </c>
      <c r="B4475" s="59" t="s">
        <v>8823</v>
      </c>
      <c r="C4475" s="59" t="s">
        <v>8948</v>
      </c>
      <c r="D4475" s="59" t="s">
        <v>8949</v>
      </c>
      <c r="E4475" s="59">
        <v>5</v>
      </c>
      <c r="F4475" s="59" t="s">
        <v>20</v>
      </c>
    </row>
    <row r="4476" spans="1:6" x14ac:dyDescent="0.25">
      <c r="A4476" s="59" t="s">
        <v>8822</v>
      </c>
      <c r="B4476" s="59" t="s">
        <v>8823</v>
      </c>
      <c r="C4476" s="59" t="s">
        <v>8950</v>
      </c>
      <c r="D4476" s="59" t="s">
        <v>8951</v>
      </c>
      <c r="E4476" s="59">
        <v>5</v>
      </c>
      <c r="F4476" s="59" t="s">
        <v>20</v>
      </c>
    </row>
    <row r="4477" spans="1:6" x14ac:dyDescent="0.25">
      <c r="A4477" s="59" t="s">
        <v>8822</v>
      </c>
      <c r="B4477" s="59" t="s">
        <v>8823</v>
      </c>
      <c r="C4477" s="59" t="s">
        <v>8952</v>
      </c>
      <c r="D4477" s="59" t="s">
        <v>8953</v>
      </c>
      <c r="E4477" s="59">
        <v>5</v>
      </c>
      <c r="F4477" s="59" t="s">
        <v>20</v>
      </c>
    </row>
    <row r="4478" spans="1:6" x14ac:dyDescent="0.25">
      <c r="A4478" s="59" t="s">
        <v>8822</v>
      </c>
      <c r="B4478" s="59" t="s">
        <v>8823</v>
      </c>
      <c r="C4478" s="59" t="s">
        <v>8954</v>
      </c>
      <c r="D4478" s="59" t="s">
        <v>8955</v>
      </c>
      <c r="E4478" s="59">
        <v>5</v>
      </c>
      <c r="F4478" s="59" t="s">
        <v>20</v>
      </c>
    </row>
    <row r="4479" spans="1:6" x14ac:dyDescent="0.25">
      <c r="A4479" s="59" t="s">
        <v>8822</v>
      </c>
      <c r="B4479" s="59" t="s">
        <v>8823</v>
      </c>
      <c r="C4479" s="59" t="s">
        <v>8956</v>
      </c>
      <c r="D4479" s="59" t="s">
        <v>8957</v>
      </c>
      <c r="E4479" s="59">
        <v>5</v>
      </c>
      <c r="F4479" s="59" t="s">
        <v>20</v>
      </c>
    </row>
    <row r="4480" spans="1:6" x14ac:dyDescent="0.25">
      <c r="A4480" s="59" t="s">
        <v>8822</v>
      </c>
      <c r="B4480" s="59" t="s">
        <v>8823</v>
      </c>
      <c r="C4480" s="59" t="s">
        <v>8958</v>
      </c>
      <c r="D4480" s="59" t="s">
        <v>8959</v>
      </c>
      <c r="E4480" s="59">
        <v>5</v>
      </c>
      <c r="F4480" s="59" t="s">
        <v>20</v>
      </c>
    </row>
    <row r="4481" spans="1:6" x14ac:dyDescent="0.25">
      <c r="A4481" s="59" t="s">
        <v>8822</v>
      </c>
      <c r="B4481" s="59" t="s">
        <v>8823</v>
      </c>
      <c r="C4481" s="59" t="s">
        <v>8960</v>
      </c>
      <c r="D4481" s="59" t="s">
        <v>8961</v>
      </c>
      <c r="E4481" s="59">
        <v>5</v>
      </c>
      <c r="F4481" s="59" t="s">
        <v>20</v>
      </c>
    </row>
    <row r="4482" spans="1:6" x14ac:dyDescent="0.25">
      <c r="A4482" s="59" t="s">
        <v>8822</v>
      </c>
      <c r="B4482" s="59" t="s">
        <v>8823</v>
      </c>
      <c r="C4482" s="59" t="s">
        <v>8962</v>
      </c>
      <c r="D4482" s="59" t="s">
        <v>8963</v>
      </c>
      <c r="E4482" s="59">
        <v>5</v>
      </c>
      <c r="F4482" s="59" t="s">
        <v>20</v>
      </c>
    </row>
    <row r="4483" spans="1:6" x14ac:dyDescent="0.25">
      <c r="A4483" s="59" t="s">
        <v>8822</v>
      </c>
      <c r="B4483" s="59" t="s">
        <v>8823</v>
      </c>
      <c r="C4483" s="59" t="s">
        <v>8964</v>
      </c>
      <c r="D4483" s="59" t="s">
        <v>8965</v>
      </c>
      <c r="E4483" s="59">
        <v>5</v>
      </c>
      <c r="F4483" s="59" t="s">
        <v>20</v>
      </c>
    </row>
    <row r="4484" spans="1:6" x14ac:dyDescent="0.25">
      <c r="A4484" s="59" t="s">
        <v>8822</v>
      </c>
      <c r="B4484" s="59" t="s">
        <v>8823</v>
      </c>
      <c r="C4484" s="59" t="s">
        <v>8966</v>
      </c>
      <c r="D4484" s="59" t="s">
        <v>8967</v>
      </c>
      <c r="E4484" s="59">
        <v>5</v>
      </c>
      <c r="F4484" s="59" t="s">
        <v>20</v>
      </c>
    </row>
    <row r="4485" spans="1:6" x14ac:dyDescent="0.25">
      <c r="A4485" s="59" t="s">
        <v>8822</v>
      </c>
      <c r="B4485" s="59" t="s">
        <v>8823</v>
      </c>
      <c r="C4485" s="59" t="s">
        <v>8968</v>
      </c>
      <c r="D4485" s="59" t="s">
        <v>8969</v>
      </c>
      <c r="E4485" s="59">
        <v>5</v>
      </c>
      <c r="F4485" s="59" t="s">
        <v>20</v>
      </c>
    </row>
    <row r="4486" spans="1:6" x14ac:dyDescent="0.25">
      <c r="A4486" s="59" t="s">
        <v>8822</v>
      </c>
      <c r="B4486" s="59" t="s">
        <v>8823</v>
      </c>
      <c r="C4486" s="59" t="s">
        <v>8970</v>
      </c>
      <c r="D4486" s="59" t="s">
        <v>8971</v>
      </c>
      <c r="E4486" s="59">
        <v>4</v>
      </c>
      <c r="F4486" s="59" t="s">
        <v>9</v>
      </c>
    </row>
    <row r="4487" spans="1:6" x14ac:dyDescent="0.25">
      <c r="A4487" s="59" t="s">
        <v>8822</v>
      </c>
      <c r="B4487" s="59" t="s">
        <v>8823</v>
      </c>
      <c r="C4487" s="59" t="s">
        <v>8972</v>
      </c>
      <c r="D4487" s="59" t="s">
        <v>8973</v>
      </c>
      <c r="E4487" s="59">
        <v>5</v>
      </c>
      <c r="F4487" s="59" t="s">
        <v>20</v>
      </c>
    </row>
    <row r="4488" spans="1:6" x14ac:dyDescent="0.25">
      <c r="A4488" s="59" t="s">
        <v>8822</v>
      </c>
      <c r="B4488" s="59" t="s">
        <v>8823</v>
      </c>
      <c r="C4488" s="59" t="s">
        <v>8974</v>
      </c>
      <c r="D4488" s="59" t="s">
        <v>8975</v>
      </c>
      <c r="E4488" s="59">
        <v>5</v>
      </c>
      <c r="F4488" s="59" t="s">
        <v>20</v>
      </c>
    </row>
    <row r="4489" spans="1:6" x14ac:dyDescent="0.25">
      <c r="A4489" s="59" t="s">
        <v>8822</v>
      </c>
      <c r="B4489" s="59" t="s">
        <v>8823</v>
      </c>
      <c r="C4489" s="59" t="s">
        <v>8976</v>
      </c>
      <c r="D4489" s="59" t="s">
        <v>8977</v>
      </c>
      <c r="E4489" s="59">
        <v>5</v>
      </c>
      <c r="F4489" s="59" t="s">
        <v>20</v>
      </c>
    </row>
    <row r="4490" spans="1:6" x14ac:dyDescent="0.25">
      <c r="A4490" s="59" t="s">
        <v>8822</v>
      </c>
      <c r="B4490" s="59" t="s">
        <v>8823</v>
      </c>
      <c r="C4490" s="59" t="s">
        <v>8978</v>
      </c>
      <c r="D4490" s="59" t="s">
        <v>8979</v>
      </c>
      <c r="E4490" s="59">
        <v>5</v>
      </c>
      <c r="F4490" s="59" t="s">
        <v>20</v>
      </c>
    </row>
    <row r="4491" spans="1:6" x14ac:dyDescent="0.25">
      <c r="A4491" s="59" t="s">
        <v>8822</v>
      </c>
      <c r="B4491" s="59" t="s">
        <v>8823</v>
      </c>
      <c r="C4491" s="59" t="s">
        <v>8980</v>
      </c>
      <c r="D4491" s="59" t="s">
        <v>8981</v>
      </c>
      <c r="E4491" s="59">
        <v>5</v>
      </c>
      <c r="F4491" s="59" t="s">
        <v>20</v>
      </c>
    </row>
    <row r="4492" spans="1:6" x14ac:dyDescent="0.25">
      <c r="A4492" s="59" t="s">
        <v>8822</v>
      </c>
      <c r="B4492" s="59" t="s">
        <v>8823</v>
      </c>
      <c r="C4492" s="59" t="s">
        <v>8982</v>
      </c>
      <c r="D4492" s="59" t="s">
        <v>8983</v>
      </c>
      <c r="E4492" s="59">
        <v>5</v>
      </c>
      <c r="F4492" s="59" t="s">
        <v>20</v>
      </c>
    </row>
    <row r="4493" spans="1:6" x14ac:dyDescent="0.25">
      <c r="A4493" s="59" t="s">
        <v>8822</v>
      </c>
      <c r="B4493" s="59" t="s">
        <v>8823</v>
      </c>
      <c r="C4493" s="59" t="s">
        <v>8984</v>
      </c>
      <c r="D4493" s="59" t="s">
        <v>8985</v>
      </c>
      <c r="E4493" s="59">
        <v>5</v>
      </c>
      <c r="F4493" s="59" t="s">
        <v>20</v>
      </c>
    </row>
    <row r="4494" spans="1:6" x14ac:dyDescent="0.25">
      <c r="A4494" s="59" t="s">
        <v>8822</v>
      </c>
      <c r="B4494" s="59" t="s">
        <v>8823</v>
      </c>
      <c r="C4494" s="59" t="s">
        <v>8986</v>
      </c>
      <c r="D4494" s="59" t="s">
        <v>8987</v>
      </c>
      <c r="E4494" s="59">
        <v>5</v>
      </c>
      <c r="F4494" s="59" t="s">
        <v>20</v>
      </c>
    </row>
    <row r="4495" spans="1:6" x14ac:dyDescent="0.25">
      <c r="A4495" s="59" t="s">
        <v>8822</v>
      </c>
      <c r="B4495" s="59" t="s">
        <v>8823</v>
      </c>
      <c r="C4495" s="59" t="s">
        <v>8988</v>
      </c>
      <c r="D4495" s="59" t="s">
        <v>8989</v>
      </c>
      <c r="E4495" s="59">
        <v>5</v>
      </c>
      <c r="F4495" s="59" t="s">
        <v>20</v>
      </c>
    </row>
    <row r="4496" spans="1:6" x14ac:dyDescent="0.25">
      <c r="A4496" s="59" t="s">
        <v>8822</v>
      </c>
      <c r="B4496" s="59" t="s">
        <v>8823</v>
      </c>
      <c r="C4496" s="59" t="s">
        <v>8990</v>
      </c>
      <c r="D4496" s="59" t="s">
        <v>8991</v>
      </c>
      <c r="E4496" s="59">
        <v>5</v>
      </c>
      <c r="F4496" s="59" t="s">
        <v>20</v>
      </c>
    </row>
    <row r="4497" spans="1:6" x14ac:dyDescent="0.25">
      <c r="A4497" s="59" t="s">
        <v>8822</v>
      </c>
      <c r="B4497" s="59" t="s">
        <v>8823</v>
      </c>
      <c r="C4497" s="59" t="s">
        <v>8992</v>
      </c>
      <c r="D4497" s="59" t="s">
        <v>8993</v>
      </c>
      <c r="E4497" s="59">
        <v>4</v>
      </c>
      <c r="F4497" s="59" t="s">
        <v>9</v>
      </c>
    </row>
    <row r="4498" spans="1:6" x14ac:dyDescent="0.25">
      <c r="A4498" s="59" t="s">
        <v>8822</v>
      </c>
      <c r="B4498" s="59" t="s">
        <v>8823</v>
      </c>
      <c r="C4498" s="59" t="s">
        <v>8994</v>
      </c>
      <c r="D4498" s="59" t="s">
        <v>8995</v>
      </c>
      <c r="E4498" s="59">
        <v>5</v>
      </c>
      <c r="F4498" s="59" t="s">
        <v>20</v>
      </c>
    </row>
    <row r="4499" spans="1:6" x14ac:dyDescent="0.25">
      <c r="A4499" s="59" t="s">
        <v>8822</v>
      </c>
      <c r="B4499" s="59" t="s">
        <v>8823</v>
      </c>
      <c r="C4499" s="59" t="s">
        <v>8996</v>
      </c>
      <c r="D4499" s="59" t="s">
        <v>8997</v>
      </c>
      <c r="E4499" s="59">
        <v>5</v>
      </c>
      <c r="F4499" s="59" t="s">
        <v>20</v>
      </c>
    </row>
    <row r="4500" spans="1:6" x14ac:dyDescent="0.25">
      <c r="A4500" s="59" t="s">
        <v>8822</v>
      </c>
      <c r="B4500" s="59" t="s">
        <v>8823</v>
      </c>
      <c r="C4500" s="59" t="s">
        <v>8998</v>
      </c>
      <c r="D4500" s="59" t="s">
        <v>8999</v>
      </c>
      <c r="E4500" s="59">
        <v>5</v>
      </c>
      <c r="F4500" s="59" t="s">
        <v>20</v>
      </c>
    </row>
    <row r="4501" spans="1:6" x14ac:dyDescent="0.25">
      <c r="A4501" s="59" t="s">
        <v>8822</v>
      </c>
      <c r="B4501" s="59" t="s">
        <v>8823</v>
      </c>
      <c r="C4501" s="59" t="s">
        <v>9000</v>
      </c>
      <c r="D4501" s="59" t="s">
        <v>9001</v>
      </c>
      <c r="E4501" s="59">
        <v>5</v>
      </c>
      <c r="F4501" s="59" t="s">
        <v>20</v>
      </c>
    </row>
    <row r="4502" spans="1:6" x14ac:dyDescent="0.25">
      <c r="A4502" s="59" t="s">
        <v>8822</v>
      </c>
      <c r="B4502" s="59" t="s">
        <v>8823</v>
      </c>
      <c r="C4502" s="59" t="s">
        <v>9002</v>
      </c>
      <c r="D4502" s="59" t="s">
        <v>9003</v>
      </c>
      <c r="E4502" s="59">
        <v>5</v>
      </c>
      <c r="F4502" s="59" t="s">
        <v>20</v>
      </c>
    </row>
    <row r="4503" spans="1:6" x14ac:dyDescent="0.25">
      <c r="A4503" s="59" t="s">
        <v>8822</v>
      </c>
      <c r="B4503" s="59" t="s">
        <v>8823</v>
      </c>
      <c r="C4503" s="59" t="s">
        <v>9004</v>
      </c>
      <c r="D4503" s="59" t="s">
        <v>9005</v>
      </c>
      <c r="E4503" s="59">
        <v>4</v>
      </c>
      <c r="F4503" s="59" t="s">
        <v>9</v>
      </c>
    </row>
    <row r="4504" spans="1:6" x14ac:dyDescent="0.25">
      <c r="A4504" s="59" t="s">
        <v>8822</v>
      </c>
      <c r="B4504" s="59" t="s">
        <v>8823</v>
      </c>
      <c r="C4504" s="59" t="s">
        <v>9006</v>
      </c>
      <c r="D4504" s="59" t="s">
        <v>9007</v>
      </c>
      <c r="E4504" s="59">
        <v>5</v>
      </c>
      <c r="F4504" s="59" t="s">
        <v>9</v>
      </c>
    </row>
    <row r="4505" spans="1:6" x14ac:dyDescent="0.25">
      <c r="A4505" s="59" t="s">
        <v>8822</v>
      </c>
      <c r="B4505" s="59" t="s">
        <v>8823</v>
      </c>
      <c r="C4505" s="59" t="s">
        <v>9008</v>
      </c>
      <c r="D4505" s="59" t="s">
        <v>9009</v>
      </c>
      <c r="E4505" s="59">
        <v>6</v>
      </c>
      <c r="F4505" s="59" t="s">
        <v>20</v>
      </c>
    </row>
    <row r="4506" spans="1:6" x14ac:dyDescent="0.25">
      <c r="A4506" s="59" t="s">
        <v>8822</v>
      </c>
      <c r="B4506" s="59" t="s">
        <v>8823</v>
      </c>
      <c r="C4506" s="59" t="s">
        <v>9010</v>
      </c>
      <c r="D4506" s="59" t="s">
        <v>9011</v>
      </c>
      <c r="E4506" s="59">
        <v>6</v>
      </c>
      <c r="F4506" s="59" t="s">
        <v>20</v>
      </c>
    </row>
    <row r="4507" spans="1:6" x14ac:dyDescent="0.25">
      <c r="A4507" s="59" t="s">
        <v>8822</v>
      </c>
      <c r="B4507" s="59" t="s">
        <v>8823</v>
      </c>
      <c r="C4507" s="59" t="s">
        <v>9012</v>
      </c>
      <c r="D4507" s="59" t="s">
        <v>9013</v>
      </c>
      <c r="E4507" s="59">
        <v>6</v>
      </c>
      <c r="F4507" s="59" t="s">
        <v>20</v>
      </c>
    </row>
    <row r="4508" spans="1:6" x14ac:dyDescent="0.25">
      <c r="A4508" s="59" t="s">
        <v>8822</v>
      </c>
      <c r="B4508" s="59" t="s">
        <v>8823</v>
      </c>
      <c r="C4508" s="59" t="s">
        <v>9014</v>
      </c>
      <c r="D4508" s="59" t="s">
        <v>9015</v>
      </c>
      <c r="E4508" s="59">
        <v>5</v>
      </c>
      <c r="F4508" s="59" t="s">
        <v>9</v>
      </c>
    </row>
    <row r="4509" spans="1:6" x14ac:dyDescent="0.25">
      <c r="A4509" s="59" t="s">
        <v>8822</v>
      </c>
      <c r="B4509" s="59" t="s">
        <v>8823</v>
      </c>
      <c r="C4509" s="59" t="s">
        <v>9016</v>
      </c>
      <c r="D4509" s="59" t="s">
        <v>9017</v>
      </c>
      <c r="E4509" s="59">
        <v>6</v>
      </c>
      <c r="F4509" s="59" t="s">
        <v>20</v>
      </c>
    </row>
    <row r="4510" spans="1:6" x14ac:dyDescent="0.25">
      <c r="A4510" s="59" t="s">
        <v>8822</v>
      </c>
      <c r="B4510" s="59" t="s">
        <v>8823</v>
      </c>
      <c r="C4510" s="59" t="s">
        <v>9018</v>
      </c>
      <c r="D4510" s="59" t="s">
        <v>9019</v>
      </c>
      <c r="E4510" s="59">
        <v>6</v>
      </c>
      <c r="F4510" s="59" t="s">
        <v>20</v>
      </c>
    </row>
    <row r="4511" spans="1:6" x14ac:dyDescent="0.25">
      <c r="A4511" s="59" t="s">
        <v>8822</v>
      </c>
      <c r="B4511" s="59" t="s">
        <v>8823</v>
      </c>
      <c r="C4511" s="59" t="s">
        <v>9020</v>
      </c>
      <c r="D4511" s="59" t="s">
        <v>9021</v>
      </c>
      <c r="E4511" s="59">
        <v>6</v>
      </c>
      <c r="F4511" s="59" t="s">
        <v>20</v>
      </c>
    </row>
    <row r="4512" spans="1:6" x14ac:dyDescent="0.25">
      <c r="A4512" s="59" t="s">
        <v>8822</v>
      </c>
      <c r="B4512" s="59" t="s">
        <v>8823</v>
      </c>
      <c r="C4512" s="59" t="s">
        <v>9022</v>
      </c>
      <c r="D4512" s="59" t="s">
        <v>9023</v>
      </c>
      <c r="E4512" s="59">
        <v>6</v>
      </c>
      <c r="F4512" s="59" t="s">
        <v>20</v>
      </c>
    </row>
    <row r="4513" spans="1:6" x14ac:dyDescent="0.25">
      <c r="A4513" s="59" t="s">
        <v>8822</v>
      </c>
      <c r="B4513" s="59" t="s">
        <v>8823</v>
      </c>
      <c r="C4513" s="59" t="s">
        <v>9024</v>
      </c>
      <c r="D4513" s="59" t="s">
        <v>9025</v>
      </c>
      <c r="E4513" s="59">
        <v>6</v>
      </c>
      <c r="F4513" s="59" t="s">
        <v>20</v>
      </c>
    </row>
    <row r="4514" spans="1:6" x14ac:dyDescent="0.25">
      <c r="A4514" s="59" t="s">
        <v>8822</v>
      </c>
      <c r="B4514" s="59" t="s">
        <v>8823</v>
      </c>
      <c r="C4514" s="59" t="s">
        <v>9026</v>
      </c>
      <c r="D4514" s="59" t="s">
        <v>9027</v>
      </c>
      <c r="E4514" s="59">
        <v>6</v>
      </c>
      <c r="F4514" s="59" t="s">
        <v>20</v>
      </c>
    </row>
    <row r="4515" spans="1:6" x14ac:dyDescent="0.25">
      <c r="A4515" s="59" t="s">
        <v>8822</v>
      </c>
      <c r="B4515" s="59" t="s">
        <v>8823</v>
      </c>
      <c r="C4515" s="59" t="s">
        <v>9028</v>
      </c>
      <c r="D4515" s="59" t="s">
        <v>9029</v>
      </c>
      <c r="E4515" s="59">
        <v>6</v>
      </c>
      <c r="F4515" s="59" t="s">
        <v>20</v>
      </c>
    </row>
    <row r="4516" spans="1:6" x14ac:dyDescent="0.25">
      <c r="A4516" s="59" t="s">
        <v>8822</v>
      </c>
      <c r="B4516" s="59" t="s">
        <v>8823</v>
      </c>
      <c r="C4516" s="59" t="s">
        <v>9030</v>
      </c>
      <c r="D4516" s="59" t="s">
        <v>9031</v>
      </c>
      <c r="E4516" s="59">
        <v>6</v>
      </c>
      <c r="F4516" s="59" t="s">
        <v>20</v>
      </c>
    </row>
    <row r="4517" spans="1:6" x14ac:dyDescent="0.25">
      <c r="A4517" s="59" t="s">
        <v>8822</v>
      </c>
      <c r="B4517" s="59" t="s">
        <v>8823</v>
      </c>
      <c r="C4517" s="59" t="s">
        <v>9032</v>
      </c>
      <c r="D4517" s="59" t="s">
        <v>9033</v>
      </c>
      <c r="E4517" s="59">
        <v>5</v>
      </c>
      <c r="F4517" s="59" t="s">
        <v>9</v>
      </c>
    </row>
    <row r="4518" spans="1:6" x14ac:dyDescent="0.25">
      <c r="A4518" s="59" t="s">
        <v>8822</v>
      </c>
      <c r="B4518" s="59" t="s">
        <v>8823</v>
      </c>
      <c r="C4518" s="59" t="s">
        <v>9034</v>
      </c>
      <c r="D4518" s="59" t="s">
        <v>9035</v>
      </c>
      <c r="E4518" s="59">
        <v>6</v>
      </c>
      <c r="F4518" s="59" t="s">
        <v>20</v>
      </c>
    </row>
    <row r="4519" spans="1:6" x14ac:dyDescent="0.25">
      <c r="A4519" s="59" t="s">
        <v>8822</v>
      </c>
      <c r="B4519" s="59" t="s">
        <v>8823</v>
      </c>
      <c r="C4519" s="59" t="s">
        <v>9036</v>
      </c>
      <c r="D4519" s="59" t="s">
        <v>9037</v>
      </c>
      <c r="E4519" s="59">
        <v>6</v>
      </c>
      <c r="F4519" s="59" t="s">
        <v>20</v>
      </c>
    </row>
    <row r="4520" spans="1:6" x14ac:dyDescent="0.25">
      <c r="A4520" s="59" t="s">
        <v>8822</v>
      </c>
      <c r="B4520" s="59" t="s">
        <v>8823</v>
      </c>
      <c r="C4520" s="59" t="s">
        <v>9038</v>
      </c>
      <c r="D4520" s="59" t="s">
        <v>9039</v>
      </c>
      <c r="E4520" s="59">
        <v>6</v>
      </c>
      <c r="F4520" s="59" t="s">
        <v>20</v>
      </c>
    </row>
    <row r="4521" spans="1:6" x14ac:dyDescent="0.25">
      <c r="A4521" s="59" t="s">
        <v>8822</v>
      </c>
      <c r="B4521" s="59" t="s">
        <v>8823</v>
      </c>
      <c r="C4521" s="59" t="s">
        <v>9040</v>
      </c>
      <c r="D4521" s="59" t="s">
        <v>9041</v>
      </c>
      <c r="E4521" s="59">
        <v>6</v>
      </c>
      <c r="F4521" s="59" t="s">
        <v>20</v>
      </c>
    </row>
    <row r="4522" spans="1:6" x14ac:dyDescent="0.25">
      <c r="A4522" s="59" t="s">
        <v>8822</v>
      </c>
      <c r="B4522" s="59" t="s">
        <v>8823</v>
      </c>
      <c r="C4522" s="59" t="s">
        <v>9042</v>
      </c>
      <c r="D4522" s="59" t="s">
        <v>9043</v>
      </c>
      <c r="E4522" s="59">
        <v>4</v>
      </c>
      <c r="F4522" s="59" t="s">
        <v>9</v>
      </c>
    </row>
    <row r="4523" spans="1:6" x14ac:dyDescent="0.25">
      <c r="A4523" s="59" t="s">
        <v>8822</v>
      </c>
      <c r="B4523" s="59" t="s">
        <v>8823</v>
      </c>
      <c r="C4523" s="59" t="s">
        <v>9044</v>
      </c>
      <c r="D4523" s="59" t="s">
        <v>9045</v>
      </c>
      <c r="E4523" s="59">
        <v>5</v>
      </c>
      <c r="F4523" s="59" t="s">
        <v>9</v>
      </c>
    </row>
    <row r="4524" spans="1:6" x14ac:dyDescent="0.25">
      <c r="A4524" s="59" t="s">
        <v>8822</v>
      </c>
      <c r="B4524" s="59" t="s">
        <v>8823</v>
      </c>
      <c r="C4524" s="59" t="s">
        <v>9046</v>
      </c>
      <c r="D4524" s="59" t="s">
        <v>9047</v>
      </c>
      <c r="E4524" s="59">
        <v>6</v>
      </c>
      <c r="F4524" s="59" t="s">
        <v>20</v>
      </c>
    </row>
    <row r="4525" spans="1:6" x14ac:dyDescent="0.25">
      <c r="A4525" s="59" t="s">
        <v>8822</v>
      </c>
      <c r="B4525" s="59" t="s">
        <v>8823</v>
      </c>
      <c r="C4525" s="59" t="s">
        <v>9048</v>
      </c>
      <c r="D4525" s="59" t="s">
        <v>9049</v>
      </c>
      <c r="E4525" s="59">
        <v>6</v>
      </c>
      <c r="F4525" s="59" t="s">
        <v>20</v>
      </c>
    </row>
    <row r="4526" spans="1:6" x14ac:dyDescent="0.25">
      <c r="A4526" s="59" t="s">
        <v>8822</v>
      </c>
      <c r="B4526" s="59" t="s">
        <v>8823</v>
      </c>
      <c r="C4526" s="59" t="s">
        <v>9050</v>
      </c>
      <c r="D4526" s="59" t="s">
        <v>9051</v>
      </c>
      <c r="E4526" s="59">
        <v>6</v>
      </c>
      <c r="F4526" s="59" t="s">
        <v>20</v>
      </c>
    </row>
    <row r="4527" spans="1:6" x14ac:dyDescent="0.25">
      <c r="A4527" s="59" t="s">
        <v>8822</v>
      </c>
      <c r="B4527" s="59" t="s">
        <v>8823</v>
      </c>
      <c r="C4527" s="59" t="s">
        <v>9052</v>
      </c>
      <c r="D4527" s="59" t="s">
        <v>9053</v>
      </c>
      <c r="E4527" s="59">
        <v>6</v>
      </c>
      <c r="F4527" s="59" t="s">
        <v>20</v>
      </c>
    </row>
    <row r="4528" spans="1:6" x14ac:dyDescent="0.25">
      <c r="A4528" s="59" t="s">
        <v>8822</v>
      </c>
      <c r="B4528" s="59" t="s">
        <v>8823</v>
      </c>
      <c r="C4528" s="59" t="s">
        <v>9054</v>
      </c>
      <c r="D4528" s="59" t="s">
        <v>9055</v>
      </c>
      <c r="E4528" s="59">
        <v>6</v>
      </c>
      <c r="F4528" s="59" t="s">
        <v>20</v>
      </c>
    </row>
    <row r="4529" spans="1:6" x14ac:dyDescent="0.25">
      <c r="A4529" s="59" t="s">
        <v>8822</v>
      </c>
      <c r="B4529" s="59" t="s">
        <v>8823</v>
      </c>
      <c r="C4529" s="59" t="s">
        <v>9056</v>
      </c>
      <c r="D4529" s="59" t="s">
        <v>9057</v>
      </c>
      <c r="E4529" s="59">
        <v>6</v>
      </c>
      <c r="F4529" s="59" t="s">
        <v>20</v>
      </c>
    </row>
    <row r="4530" spans="1:6" x14ac:dyDescent="0.25">
      <c r="A4530" s="59" t="s">
        <v>8822</v>
      </c>
      <c r="B4530" s="59" t="s">
        <v>8823</v>
      </c>
      <c r="C4530" s="59" t="s">
        <v>9058</v>
      </c>
      <c r="D4530" s="59" t="s">
        <v>9059</v>
      </c>
      <c r="E4530" s="59">
        <v>6</v>
      </c>
      <c r="F4530" s="59" t="s">
        <v>20</v>
      </c>
    </row>
    <row r="4531" spans="1:6" x14ac:dyDescent="0.25">
      <c r="A4531" s="59" t="s">
        <v>8822</v>
      </c>
      <c r="B4531" s="59" t="s">
        <v>8823</v>
      </c>
      <c r="C4531" s="59" t="s">
        <v>9060</v>
      </c>
      <c r="D4531" s="59" t="s">
        <v>9061</v>
      </c>
      <c r="E4531" s="59">
        <v>6</v>
      </c>
      <c r="F4531" s="59" t="s">
        <v>9</v>
      </c>
    </row>
    <row r="4532" spans="1:6" x14ac:dyDescent="0.25">
      <c r="A4532" s="59" t="s">
        <v>8822</v>
      </c>
      <c r="B4532" s="59" t="s">
        <v>8823</v>
      </c>
      <c r="C4532" s="59" t="s">
        <v>9062</v>
      </c>
      <c r="D4532" s="59" t="s">
        <v>9063</v>
      </c>
      <c r="E4532" s="59">
        <v>7</v>
      </c>
      <c r="F4532" s="59" t="s">
        <v>20</v>
      </c>
    </row>
    <row r="4533" spans="1:6" x14ac:dyDescent="0.25">
      <c r="A4533" s="59" t="s">
        <v>8822</v>
      </c>
      <c r="B4533" s="59" t="s">
        <v>8823</v>
      </c>
      <c r="C4533" s="59" t="s">
        <v>9064</v>
      </c>
      <c r="D4533" s="59" t="s">
        <v>9065</v>
      </c>
      <c r="E4533" s="59">
        <v>7</v>
      </c>
      <c r="F4533" s="59" t="s">
        <v>20</v>
      </c>
    </row>
    <row r="4534" spans="1:6" x14ac:dyDescent="0.25">
      <c r="A4534" s="59" t="s">
        <v>8822</v>
      </c>
      <c r="B4534" s="59" t="s">
        <v>8823</v>
      </c>
      <c r="C4534" s="59" t="s">
        <v>9066</v>
      </c>
      <c r="D4534" s="59" t="s">
        <v>9067</v>
      </c>
      <c r="E4534" s="59">
        <v>6</v>
      </c>
      <c r="F4534" s="59" t="s">
        <v>20</v>
      </c>
    </row>
    <row r="4535" spans="1:6" x14ac:dyDescent="0.25">
      <c r="A4535" s="59" t="s">
        <v>8822</v>
      </c>
      <c r="B4535" s="59" t="s">
        <v>8823</v>
      </c>
      <c r="C4535" s="59" t="s">
        <v>9068</v>
      </c>
      <c r="D4535" s="59" t="s">
        <v>9069</v>
      </c>
      <c r="E4535" s="59">
        <v>6</v>
      </c>
      <c r="F4535" s="59" t="s">
        <v>20</v>
      </c>
    </row>
    <row r="4536" spans="1:6" x14ac:dyDescent="0.25">
      <c r="A4536" s="59" t="s">
        <v>8822</v>
      </c>
      <c r="B4536" s="59" t="s">
        <v>8823</v>
      </c>
      <c r="C4536" s="59" t="s">
        <v>9070</v>
      </c>
      <c r="D4536" s="59" t="s">
        <v>9071</v>
      </c>
      <c r="E4536" s="59">
        <v>6</v>
      </c>
      <c r="F4536" s="59" t="s">
        <v>20</v>
      </c>
    </row>
    <row r="4537" spans="1:6" x14ac:dyDescent="0.25">
      <c r="A4537" s="59" t="s">
        <v>8822</v>
      </c>
      <c r="B4537" s="59" t="s">
        <v>8823</v>
      </c>
      <c r="C4537" s="59" t="s">
        <v>9072</v>
      </c>
      <c r="D4537" s="59" t="s">
        <v>9073</v>
      </c>
      <c r="E4537" s="59">
        <v>6</v>
      </c>
      <c r="F4537" s="59" t="s">
        <v>20</v>
      </c>
    </row>
    <row r="4538" spans="1:6" x14ac:dyDescent="0.25">
      <c r="A4538" s="59" t="s">
        <v>8822</v>
      </c>
      <c r="B4538" s="59" t="s">
        <v>8823</v>
      </c>
      <c r="C4538" s="59" t="s">
        <v>9074</v>
      </c>
      <c r="D4538" s="59" t="s">
        <v>9075</v>
      </c>
      <c r="E4538" s="59">
        <v>6</v>
      </c>
      <c r="F4538" s="59" t="s">
        <v>20</v>
      </c>
    </row>
    <row r="4539" spans="1:6" x14ac:dyDescent="0.25">
      <c r="A4539" s="59" t="s">
        <v>8822</v>
      </c>
      <c r="B4539" s="59" t="s">
        <v>8823</v>
      </c>
      <c r="C4539" s="59" t="s">
        <v>9076</v>
      </c>
      <c r="D4539" s="59" t="s">
        <v>9077</v>
      </c>
      <c r="E4539" s="59">
        <v>5</v>
      </c>
      <c r="F4539" s="59" t="s">
        <v>9</v>
      </c>
    </row>
    <row r="4540" spans="1:6" x14ac:dyDescent="0.25">
      <c r="A4540" s="59" t="s">
        <v>8822</v>
      </c>
      <c r="B4540" s="59" t="s">
        <v>8823</v>
      </c>
      <c r="C4540" s="59" t="s">
        <v>9078</v>
      </c>
      <c r="D4540" s="59" t="s">
        <v>9079</v>
      </c>
      <c r="E4540" s="59">
        <v>6</v>
      </c>
      <c r="F4540" s="59" t="s">
        <v>20</v>
      </c>
    </row>
    <row r="4541" spans="1:6" x14ac:dyDescent="0.25">
      <c r="A4541" s="59" t="s">
        <v>8822</v>
      </c>
      <c r="B4541" s="59" t="s">
        <v>8823</v>
      </c>
      <c r="C4541" s="59" t="s">
        <v>9080</v>
      </c>
      <c r="D4541" s="59" t="s">
        <v>9081</v>
      </c>
      <c r="E4541" s="59">
        <v>6</v>
      </c>
      <c r="F4541" s="59" t="s">
        <v>9</v>
      </c>
    </row>
    <row r="4542" spans="1:6" x14ac:dyDescent="0.25">
      <c r="A4542" s="59" t="s">
        <v>8822</v>
      </c>
      <c r="B4542" s="59" t="s">
        <v>8823</v>
      </c>
      <c r="C4542" s="59" t="s">
        <v>9082</v>
      </c>
      <c r="D4542" s="59" t="s">
        <v>9083</v>
      </c>
      <c r="E4542" s="59">
        <v>7</v>
      </c>
      <c r="F4542" s="59" t="s">
        <v>20</v>
      </c>
    </row>
    <row r="4543" spans="1:6" x14ac:dyDescent="0.25">
      <c r="A4543" s="59" t="s">
        <v>8822</v>
      </c>
      <c r="B4543" s="59" t="s">
        <v>8823</v>
      </c>
      <c r="C4543" s="59" t="s">
        <v>9084</v>
      </c>
      <c r="D4543" s="59" t="s">
        <v>9085</v>
      </c>
      <c r="E4543" s="59">
        <v>7</v>
      </c>
      <c r="F4543" s="59" t="s">
        <v>20</v>
      </c>
    </row>
    <row r="4544" spans="1:6" x14ac:dyDescent="0.25">
      <c r="A4544" s="59" t="s">
        <v>8822</v>
      </c>
      <c r="B4544" s="59" t="s">
        <v>8823</v>
      </c>
      <c r="C4544" s="59" t="s">
        <v>9086</v>
      </c>
      <c r="D4544" s="59" t="s">
        <v>9087</v>
      </c>
      <c r="E4544" s="59">
        <v>6</v>
      </c>
      <c r="F4544" s="59" t="s">
        <v>20</v>
      </c>
    </row>
    <row r="4545" spans="1:6" x14ac:dyDescent="0.25">
      <c r="A4545" s="59" t="s">
        <v>8822</v>
      </c>
      <c r="B4545" s="59" t="s">
        <v>8823</v>
      </c>
      <c r="C4545" s="59" t="s">
        <v>9088</v>
      </c>
      <c r="D4545" s="59" t="s">
        <v>9089</v>
      </c>
      <c r="E4545" s="59">
        <v>6</v>
      </c>
      <c r="F4545" s="59" t="s">
        <v>20</v>
      </c>
    </row>
    <row r="4546" spans="1:6" x14ac:dyDescent="0.25">
      <c r="A4546" s="59" t="s">
        <v>8822</v>
      </c>
      <c r="B4546" s="59" t="s">
        <v>8823</v>
      </c>
      <c r="C4546" s="59" t="s">
        <v>9090</v>
      </c>
      <c r="D4546" s="59" t="s">
        <v>9091</v>
      </c>
      <c r="E4546" s="59">
        <v>6</v>
      </c>
      <c r="F4546" s="59" t="s">
        <v>9</v>
      </c>
    </row>
    <row r="4547" spans="1:6" x14ac:dyDescent="0.25">
      <c r="A4547" s="59" t="s">
        <v>8822</v>
      </c>
      <c r="B4547" s="59" t="s">
        <v>8823</v>
      </c>
      <c r="C4547" s="59" t="s">
        <v>9092</v>
      </c>
      <c r="D4547" s="59" t="s">
        <v>9093</v>
      </c>
      <c r="E4547" s="59">
        <v>7</v>
      </c>
      <c r="F4547" s="59" t="s">
        <v>20</v>
      </c>
    </row>
    <row r="4548" spans="1:6" x14ac:dyDescent="0.25">
      <c r="A4548" s="59" t="s">
        <v>8822</v>
      </c>
      <c r="B4548" s="59" t="s">
        <v>8823</v>
      </c>
      <c r="C4548" s="59" t="s">
        <v>9094</v>
      </c>
      <c r="D4548" s="59" t="s">
        <v>9095</v>
      </c>
      <c r="E4548" s="59">
        <v>7</v>
      </c>
      <c r="F4548" s="59" t="s">
        <v>20</v>
      </c>
    </row>
    <row r="4549" spans="1:6" x14ac:dyDescent="0.25">
      <c r="A4549" s="59" t="s">
        <v>8822</v>
      </c>
      <c r="B4549" s="59" t="s">
        <v>8823</v>
      </c>
      <c r="C4549" s="59" t="s">
        <v>9096</v>
      </c>
      <c r="D4549" s="59" t="s">
        <v>9097</v>
      </c>
      <c r="E4549" s="59">
        <v>6</v>
      </c>
      <c r="F4549" s="59" t="s">
        <v>20</v>
      </c>
    </row>
    <row r="4550" spans="1:6" x14ac:dyDescent="0.25">
      <c r="A4550" s="59" t="s">
        <v>8822</v>
      </c>
      <c r="B4550" s="59" t="s">
        <v>8823</v>
      </c>
      <c r="C4550" s="59" t="s">
        <v>9098</v>
      </c>
      <c r="D4550" s="59" t="s">
        <v>9099</v>
      </c>
      <c r="E4550" s="59">
        <v>5</v>
      </c>
      <c r="F4550" s="59" t="s">
        <v>9</v>
      </c>
    </row>
    <row r="4551" spans="1:6" x14ac:dyDescent="0.25">
      <c r="A4551" s="59" t="s">
        <v>8822</v>
      </c>
      <c r="B4551" s="59" t="s">
        <v>8823</v>
      </c>
      <c r="C4551" s="59" t="s">
        <v>9100</v>
      </c>
      <c r="D4551" s="59" t="s">
        <v>9101</v>
      </c>
      <c r="E4551" s="59">
        <v>6</v>
      </c>
      <c r="F4551" s="59" t="s">
        <v>20</v>
      </c>
    </row>
    <row r="4552" spans="1:6" x14ac:dyDescent="0.25">
      <c r="A4552" s="59" t="s">
        <v>8822</v>
      </c>
      <c r="B4552" s="59" t="s">
        <v>8823</v>
      </c>
      <c r="C4552" s="59" t="s">
        <v>9102</v>
      </c>
      <c r="D4552" s="59" t="s">
        <v>9103</v>
      </c>
      <c r="E4552" s="59">
        <v>6</v>
      </c>
      <c r="F4552" s="59" t="s">
        <v>20</v>
      </c>
    </row>
    <row r="4553" spans="1:6" x14ac:dyDescent="0.25">
      <c r="A4553" s="59" t="s">
        <v>8822</v>
      </c>
      <c r="B4553" s="59" t="s">
        <v>8823</v>
      </c>
      <c r="C4553" s="59" t="s">
        <v>9104</v>
      </c>
      <c r="D4553" s="59" t="s">
        <v>9105</v>
      </c>
      <c r="E4553" s="59">
        <v>6</v>
      </c>
      <c r="F4553" s="59" t="s">
        <v>20</v>
      </c>
    </row>
    <row r="4554" spans="1:6" x14ac:dyDescent="0.25">
      <c r="A4554" s="59" t="s">
        <v>8822</v>
      </c>
      <c r="B4554" s="59" t="s">
        <v>8823</v>
      </c>
      <c r="C4554" s="59" t="s">
        <v>9106</v>
      </c>
      <c r="D4554" s="59" t="s">
        <v>9107</v>
      </c>
      <c r="E4554" s="59">
        <v>6</v>
      </c>
      <c r="F4554" s="59" t="s">
        <v>20</v>
      </c>
    </row>
    <row r="4555" spans="1:6" x14ac:dyDescent="0.25">
      <c r="A4555" s="59" t="s">
        <v>8822</v>
      </c>
      <c r="B4555" s="59" t="s">
        <v>8823</v>
      </c>
      <c r="C4555" s="59" t="s">
        <v>9108</v>
      </c>
      <c r="D4555" s="59" t="s">
        <v>9109</v>
      </c>
      <c r="E4555" s="59">
        <v>5</v>
      </c>
      <c r="F4555" s="59" t="s">
        <v>9</v>
      </c>
    </row>
    <row r="4556" spans="1:6" x14ac:dyDescent="0.25">
      <c r="A4556" s="59" t="s">
        <v>8822</v>
      </c>
      <c r="B4556" s="59" t="s">
        <v>8823</v>
      </c>
      <c r="C4556" s="59" t="s">
        <v>9110</v>
      </c>
      <c r="D4556" s="59" t="s">
        <v>9111</v>
      </c>
      <c r="E4556" s="59">
        <v>6</v>
      </c>
      <c r="F4556" s="59" t="s">
        <v>20</v>
      </c>
    </row>
    <row r="4557" spans="1:6" x14ac:dyDescent="0.25">
      <c r="A4557" s="59" t="s">
        <v>8822</v>
      </c>
      <c r="B4557" s="59" t="s">
        <v>8823</v>
      </c>
      <c r="C4557" s="59" t="s">
        <v>9112</v>
      </c>
      <c r="D4557" s="59" t="s">
        <v>9113</v>
      </c>
      <c r="E4557" s="59">
        <v>6</v>
      </c>
      <c r="F4557" s="59" t="s">
        <v>9</v>
      </c>
    </row>
    <row r="4558" spans="1:6" x14ac:dyDescent="0.25">
      <c r="A4558" s="59" t="s">
        <v>8822</v>
      </c>
      <c r="B4558" s="59" t="s">
        <v>8823</v>
      </c>
      <c r="C4558" s="59" t="s">
        <v>9114</v>
      </c>
      <c r="D4558" s="59" t="s">
        <v>9115</v>
      </c>
      <c r="E4558" s="59">
        <v>7</v>
      </c>
      <c r="F4558" s="59" t="s">
        <v>20</v>
      </c>
    </row>
    <row r="4559" spans="1:6" x14ac:dyDescent="0.25">
      <c r="A4559" s="59" t="s">
        <v>8822</v>
      </c>
      <c r="B4559" s="59" t="s">
        <v>8823</v>
      </c>
      <c r="C4559" s="59" t="s">
        <v>9116</v>
      </c>
      <c r="D4559" s="59" t="s">
        <v>9117</v>
      </c>
      <c r="E4559" s="59">
        <v>7</v>
      </c>
      <c r="F4559" s="59" t="s">
        <v>20</v>
      </c>
    </row>
    <row r="4560" spans="1:6" x14ac:dyDescent="0.25">
      <c r="A4560" s="59" t="s">
        <v>8822</v>
      </c>
      <c r="B4560" s="59" t="s">
        <v>8823</v>
      </c>
      <c r="C4560" s="59" t="s">
        <v>9118</v>
      </c>
      <c r="D4560" s="59" t="s">
        <v>9119</v>
      </c>
      <c r="E4560" s="59">
        <v>6</v>
      </c>
      <c r="F4560" s="59" t="s">
        <v>20</v>
      </c>
    </row>
    <row r="4561" spans="1:6" x14ac:dyDescent="0.25">
      <c r="A4561" s="59" t="s">
        <v>8822</v>
      </c>
      <c r="B4561" s="59" t="s">
        <v>8823</v>
      </c>
      <c r="C4561" s="59" t="s">
        <v>9120</v>
      </c>
      <c r="D4561" s="59" t="s">
        <v>9121</v>
      </c>
      <c r="E4561" s="59">
        <v>5</v>
      </c>
      <c r="F4561" s="59" t="s">
        <v>9</v>
      </c>
    </row>
    <row r="4562" spans="1:6" x14ac:dyDescent="0.25">
      <c r="A4562" s="59" t="s">
        <v>8822</v>
      </c>
      <c r="B4562" s="59" t="s">
        <v>8823</v>
      </c>
      <c r="C4562" s="59" t="s">
        <v>9122</v>
      </c>
      <c r="D4562" s="59" t="s">
        <v>9123</v>
      </c>
      <c r="E4562" s="59">
        <v>6</v>
      </c>
      <c r="F4562" s="59" t="s">
        <v>20</v>
      </c>
    </row>
    <row r="4563" spans="1:6" x14ac:dyDescent="0.25">
      <c r="A4563" s="59" t="s">
        <v>8822</v>
      </c>
      <c r="B4563" s="59" t="s">
        <v>8823</v>
      </c>
      <c r="C4563" s="59" t="s">
        <v>9124</v>
      </c>
      <c r="D4563" s="59" t="s">
        <v>9125</v>
      </c>
      <c r="E4563" s="59">
        <v>6</v>
      </c>
      <c r="F4563" s="59" t="s">
        <v>20</v>
      </c>
    </row>
    <row r="4564" spans="1:6" x14ac:dyDescent="0.25">
      <c r="A4564" s="59" t="s">
        <v>8822</v>
      </c>
      <c r="B4564" s="59" t="s">
        <v>8823</v>
      </c>
      <c r="C4564" s="59" t="s">
        <v>9126</v>
      </c>
      <c r="D4564" s="59" t="s">
        <v>9127</v>
      </c>
      <c r="E4564" s="59">
        <v>6</v>
      </c>
      <c r="F4564" s="59" t="s">
        <v>20</v>
      </c>
    </row>
    <row r="4565" spans="1:6" x14ac:dyDescent="0.25">
      <c r="A4565" s="59" t="s">
        <v>8822</v>
      </c>
      <c r="B4565" s="59" t="s">
        <v>8823</v>
      </c>
      <c r="C4565" s="59" t="s">
        <v>9128</v>
      </c>
      <c r="D4565" s="59" t="s">
        <v>9129</v>
      </c>
      <c r="E4565" s="59">
        <v>6</v>
      </c>
      <c r="F4565" s="59" t="s">
        <v>20</v>
      </c>
    </row>
    <row r="4566" spans="1:6" x14ac:dyDescent="0.25">
      <c r="A4566" s="59" t="s">
        <v>8822</v>
      </c>
      <c r="B4566" s="59" t="s">
        <v>8823</v>
      </c>
      <c r="C4566" s="59" t="s">
        <v>9130</v>
      </c>
      <c r="D4566" s="59" t="s">
        <v>9131</v>
      </c>
      <c r="E4566" s="59">
        <v>6</v>
      </c>
      <c r="F4566" s="59" t="s">
        <v>20</v>
      </c>
    </row>
    <row r="4567" spans="1:6" x14ac:dyDescent="0.25">
      <c r="A4567" s="59" t="s">
        <v>8822</v>
      </c>
      <c r="B4567" s="59" t="s">
        <v>8823</v>
      </c>
      <c r="C4567" s="59" t="s">
        <v>9132</v>
      </c>
      <c r="D4567" s="59" t="s">
        <v>9133</v>
      </c>
      <c r="E4567" s="59">
        <v>6</v>
      </c>
      <c r="F4567" s="59" t="s">
        <v>20</v>
      </c>
    </row>
    <row r="4568" spans="1:6" x14ac:dyDescent="0.25">
      <c r="A4568" s="59" t="s">
        <v>8822</v>
      </c>
      <c r="B4568" s="59" t="s">
        <v>8823</v>
      </c>
      <c r="C4568" s="59" t="s">
        <v>9134</v>
      </c>
      <c r="D4568" s="59" t="s">
        <v>9135</v>
      </c>
      <c r="E4568" s="59">
        <v>6</v>
      </c>
      <c r="F4568" s="59" t="s">
        <v>20</v>
      </c>
    </row>
    <row r="4569" spans="1:6" x14ac:dyDescent="0.25">
      <c r="A4569" s="59" t="s">
        <v>8822</v>
      </c>
      <c r="B4569" s="59" t="s">
        <v>8823</v>
      </c>
      <c r="C4569" s="59" t="s">
        <v>9136</v>
      </c>
      <c r="D4569" s="59" t="s">
        <v>9137</v>
      </c>
      <c r="E4569" s="59">
        <v>6</v>
      </c>
      <c r="F4569" s="59" t="s">
        <v>20</v>
      </c>
    </row>
    <row r="4570" spans="1:6" x14ac:dyDescent="0.25">
      <c r="A4570" s="59" t="s">
        <v>8822</v>
      </c>
      <c r="B4570" s="59" t="s">
        <v>8823</v>
      </c>
      <c r="C4570" s="59" t="s">
        <v>9138</v>
      </c>
      <c r="D4570" s="59" t="s">
        <v>9139</v>
      </c>
      <c r="E4570" s="59">
        <v>6</v>
      </c>
      <c r="F4570" s="59" t="s">
        <v>20</v>
      </c>
    </row>
    <row r="4571" spans="1:6" x14ac:dyDescent="0.25">
      <c r="A4571" s="59" t="s">
        <v>8822</v>
      </c>
      <c r="B4571" s="59" t="s">
        <v>8823</v>
      </c>
      <c r="C4571" s="59" t="s">
        <v>9140</v>
      </c>
      <c r="D4571" s="59" t="s">
        <v>9141</v>
      </c>
      <c r="E4571" s="59">
        <v>6</v>
      </c>
      <c r="F4571" s="59" t="s">
        <v>20</v>
      </c>
    </row>
    <row r="4572" spans="1:6" x14ac:dyDescent="0.25">
      <c r="A4572" s="59" t="s">
        <v>8822</v>
      </c>
      <c r="B4572" s="59" t="s">
        <v>8823</v>
      </c>
      <c r="C4572" s="59" t="s">
        <v>9142</v>
      </c>
      <c r="D4572" s="59" t="s">
        <v>9143</v>
      </c>
      <c r="E4572" s="59">
        <v>6</v>
      </c>
      <c r="F4572" s="59" t="s">
        <v>20</v>
      </c>
    </row>
    <row r="4573" spans="1:6" x14ac:dyDescent="0.25">
      <c r="A4573" s="59" t="s">
        <v>8822</v>
      </c>
      <c r="B4573" s="59" t="s">
        <v>8823</v>
      </c>
      <c r="C4573" s="59" t="s">
        <v>9144</v>
      </c>
      <c r="D4573" s="59" t="s">
        <v>9145</v>
      </c>
      <c r="E4573" s="59">
        <v>5</v>
      </c>
      <c r="F4573" s="59" t="s">
        <v>20</v>
      </c>
    </row>
    <row r="4574" spans="1:6" x14ac:dyDescent="0.25">
      <c r="A4574" s="59" t="s">
        <v>8822</v>
      </c>
      <c r="B4574" s="59" t="s">
        <v>8823</v>
      </c>
      <c r="C4574" s="59" t="s">
        <v>9146</v>
      </c>
      <c r="D4574" s="59" t="s">
        <v>9147</v>
      </c>
      <c r="E4574" s="59">
        <v>4</v>
      </c>
      <c r="F4574" s="59" t="s">
        <v>9</v>
      </c>
    </row>
    <row r="4575" spans="1:6" x14ac:dyDescent="0.25">
      <c r="A4575" s="59" t="s">
        <v>8822</v>
      </c>
      <c r="B4575" s="59" t="s">
        <v>8823</v>
      </c>
      <c r="C4575" s="59" t="s">
        <v>9148</v>
      </c>
      <c r="D4575" s="59" t="s">
        <v>9149</v>
      </c>
      <c r="E4575" s="59">
        <v>5</v>
      </c>
      <c r="F4575" s="59" t="s">
        <v>9</v>
      </c>
    </row>
    <row r="4576" spans="1:6" x14ac:dyDescent="0.25">
      <c r="A4576" s="59" t="s">
        <v>8822</v>
      </c>
      <c r="B4576" s="59" t="s">
        <v>8823</v>
      </c>
      <c r="C4576" s="59" t="s">
        <v>9150</v>
      </c>
      <c r="D4576" s="59" t="s">
        <v>9151</v>
      </c>
      <c r="E4576" s="59">
        <v>6</v>
      </c>
      <c r="F4576" s="59" t="s">
        <v>20</v>
      </c>
    </row>
    <row r="4577" spans="1:6" x14ac:dyDescent="0.25">
      <c r="A4577" s="59" t="s">
        <v>8822</v>
      </c>
      <c r="B4577" s="59" t="s">
        <v>8823</v>
      </c>
      <c r="C4577" s="59" t="s">
        <v>9152</v>
      </c>
      <c r="D4577" s="59" t="s">
        <v>9153</v>
      </c>
      <c r="E4577" s="59">
        <v>6</v>
      </c>
      <c r="F4577" s="59" t="s">
        <v>20</v>
      </c>
    </row>
    <row r="4578" spans="1:6" x14ac:dyDescent="0.25">
      <c r="A4578" s="59" t="s">
        <v>8822</v>
      </c>
      <c r="B4578" s="59" t="s">
        <v>8823</v>
      </c>
      <c r="C4578" s="59" t="s">
        <v>9154</v>
      </c>
      <c r="D4578" s="59" t="s">
        <v>9155</v>
      </c>
      <c r="E4578" s="59">
        <v>6</v>
      </c>
      <c r="F4578" s="59" t="s">
        <v>20</v>
      </c>
    </row>
    <row r="4579" spans="1:6" x14ac:dyDescent="0.25">
      <c r="A4579" s="59" t="s">
        <v>8822</v>
      </c>
      <c r="B4579" s="59" t="s">
        <v>8823</v>
      </c>
      <c r="C4579" s="59" t="s">
        <v>9156</v>
      </c>
      <c r="D4579" s="59" t="s">
        <v>9157</v>
      </c>
      <c r="E4579" s="59">
        <v>6</v>
      </c>
      <c r="F4579" s="59" t="s">
        <v>20</v>
      </c>
    </row>
    <row r="4580" spans="1:6" x14ac:dyDescent="0.25">
      <c r="A4580" s="59" t="s">
        <v>8822</v>
      </c>
      <c r="B4580" s="59" t="s">
        <v>8823</v>
      </c>
      <c r="C4580" s="59" t="s">
        <v>9158</v>
      </c>
      <c r="D4580" s="59" t="s">
        <v>9159</v>
      </c>
      <c r="E4580" s="59">
        <v>6</v>
      </c>
      <c r="F4580" s="59" t="s">
        <v>20</v>
      </c>
    </row>
    <row r="4581" spans="1:6" x14ac:dyDescent="0.25">
      <c r="A4581" s="59" t="s">
        <v>8822</v>
      </c>
      <c r="B4581" s="59" t="s">
        <v>8823</v>
      </c>
      <c r="C4581" s="59" t="s">
        <v>9160</v>
      </c>
      <c r="D4581" s="59" t="s">
        <v>9161</v>
      </c>
      <c r="E4581" s="59">
        <v>6</v>
      </c>
      <c r="F4581" s="59" t="s">
        <v>20</v>
      </c>
    </row>
    <row r="4582" spans="1:6" x14ac:dyDescent="0.25">
      <c r="A4582" s="59" t="s">
        <v>8822</v>
      </c>
      <c r="B4582" s="59" t="s">
        <v>8823</v>
      </c>
      <c r="C4582" s="59" t="s">
        <v>9162</v>
      </c>
      <c r="D4582" s="59" t="s">
        <v>9163</v>
      </c>
      <c r="E4582" s="59">
        <v>6</v>
      </c>
      <c r="F4582" s="59" t="s">
        <v>20</v>
      </c>
    </row>
    <row r="4583" spans="1:6" x14ac:dyDescent="0.25">
      <c r="A4583" s="59" t="s">
        <v>8822</v>
      </c>
      <c r="B4583" s="59" t="s">
        <v>8823</v>
      </c>
      <c r="C4583" s="59" t="s">
        <v>9164</v>
      </c>
      <c r="D4583" s="59" t="s">
        <v>9165</v>
      </c>
      <c r="E4583" s="59">
        <v>6</v>
      </c>
      <c r="F4583" s="59" t="s">
        <v>20</v>
      </c>
    </row>
    <row r="4584" spans="1:6" x14ac:dyDescent="0.25">
      <c r="A4584" s="59" t="s">
        <v>8822</v>
      </c>
      <c r="B4584" s="59" t="s">
        <v>8823</v>
      </c>
      <c r="C4584" s="59" t="s">
        <v>9166</v>
      </c>
      <c r="D4584" s="59" t="s">
        <v>9167</v>
      </c>
      <c r="E4584" s="59">
        <v>6</v>
      </c>
      <c r="F4584" s="59" t="s">
        <v>20</v>
      </c>
    </row>
    <row r="4585" spans="1:6" x14ac:dyDescent="0.25">
      <c r="A4585" s="59" t="s">
        <v>8822</v>
      </c>
      <c r="B4585" s="59" t="s">
        <v>8823</v>
      </c>
      <c r="C4585" s="59" t="s">
        <v>9168</v>
      </c>
      <c r="D4585" s="59" t="s">
        <v>9169</v>
      </c>
      <c r="E4585" s="59">
        <v>5</v>
      </c>
      <c r="F4585" s="59" t="s">
        <v>9</v>
      </c>
    </row>
    <row r="4586" spans="1:6" x14ac:dyDescent="0.25">
      <c r="A4586" s="59" t="s">
        <v>8822</v>
      </c>
      <c r="B4586" s="59" t="s">
        <v>8823</v>
      </c>
      <c r="C4586" s="59" t="s">
        <v>9170</v>
      </c>
      <c r="D4586" s="59" t="s">
        <v>9171</v>
      </c>
      <c r="E4586" s="59">
        <v>6</v>
      </c>
      <c r="F4586" s="59" t="s">
        <v>20</v>
      </c>
    </row>
    <row r="4587" spans="1:6" x14ac:dyDescent="0.25">
      <c r="A4587" s="59" t="s">
        <v>8822</v>
      </c>
      <c r="B4587" s="59" t="s">
        <v>8823</v>
      </c>
      <c r="C4587" s="59" t="s">
        <v>9172</v>
      </c>
      <c r="D4587" s="59" t="s">
        <v>9173</v>
      </c>
      <c r="E4587" s="59">
        <v>6</v>
      </c>
      <c r="F4587" s="59" t="s">
        <v>20</v>
      </c>
    </row>
    <row r="4588" spans="1:6" x14ac:dyDescent="0.25">
      <c r="A4588" s="59" t="s">
        <v>8822</v>
      </c>
      <c r="B4588" s="59" t="s">
        <v>8823</v>
      </c>
      <c r="C4588" s="59" t="s">
        <v>9174</v>
      </c>
      <c r="D4588" s="59" t="s">
        <v>9175</v>
      </c>
      <c r="E4588" s="59">
        <v>6</v>
      </c>
      <c r="F4588" s="59" t="s">
        <v>20</v>
      </c>
    </row>
    <row r="4589" spans="1:6" x14ac:dyDescent="0.25">
      <c r="A4589" s="59" t="s">
        <v>8822</v>
      </c>
      <c r="B4589" s="59" t="s">
        <v>8823</v>
      </c>
      <c r="C4589" s="59" t="s">
        <v>9176</v>
      </c>
      <c r="D4589" s="59" t="s">
        <v>9177</v>
      </c>
      <c r="E4589" s="59">
        <v>6</v>
      </c>
      <c r="F4589" s="59" t="s">
        <v>20</v>
      </c>
    </row>
    <row r="4590" spans="1:6" x14ac:dyDescent="0.25">
      <c r="A4590" s="59" t="s">
        <v>8822</v>
      </c>
      <c r="B4590" s="59" t="s">
        <v>8823</v>
      </c>
      <c r="C4590" s="59" t="s">
        <v>9178</v>
      </c>
      <c r="D4590" s="59" t="s">
        <v>9179</v>
      </c>
      <c r="E4590" s="59">
        <v>6</v>
      </c>
      <c r="F4590" s="59" t="s">
        <v>20</v>
      </c>
    </row>
    <row r="4591" spans="1:6" x14ac:dyDescent="0.25">
      <c r="A4591" s="59" t="s">
        <v>8822</v>
      </c>
      <c r="B4591" s="59" t="s">
        <v>8823</v>
      </c>
      <c r="C4591" s="59" t="s">
        <v>9180</v>
      </c>
      <c r="D4591" s="59" t="s">
        <v>9181</v>
      </c>
      <c r="E4591" s="59">
        <v>6</v>
      </c>
      <c r="F4591" s="59" t="s">
        <v>20</v>
      </c>
    </row>
    <row r="4592" spans="1:6" x14ac:dyDescent="0.25">
      <c r="A4592" s="59" t="s">
        <v>8822</v>
      </c>
      <c r="B4592" s="59" t="s">
        <v>8823</v>
      </c>
      <c r="C4592" s="59" t="s">
        <v>9182</v>
      </c>
      <c r="D4592" s="59" t="s">
        <v>9183</v>
      </c>
      <c r="E4592" s="59">
        <v>6</v>
      </c>
      <c r="F4592" s="59" t="s">
        <v>20</v>
      </c>
    </row>
    <row r="4593" spans="1:6" x14ac:dyDescent="0.25">
      <c r="A4593" s="59" t="s">
        <v>8822</v>
      </c>
      <c r="B4593" s="59" t="s">
        <v>8823</v>
      </c>
      <c r="C4593" s="59" t="s">
        <v>9184</v>
      </c>
      <c r="D4593" s="59" t="s">
        <v>9185</v>
      </c>
      <c r="E4593" s="59">
        <v>5</v>
      </c>
      <c r="F4593" s="59" t="s">
        <v>9</v>
      </c>
    </row>
    <row r="4594" spans="1:6" x14ac:dyDescent="0.25">
      <c r="A4594" s="59" t="s">
        <v>8822</v>
      </c>
      <c r="B4594" s="59" t="s">
        <v>8823</v>
      </c>
      <c r="C4594" s="59" t="s">
        <v>9186</v>
      </c>
      <c r="D4594" s="59" t="s">
        <v>9187</v>
      </c>
      <c r="E4594" s="59">
        <v>6</v>
      </c>
      <c r="F4594" s="59" t="s">
        <v>20</v>
      </c>
    </row>
    <row r="4595" spans="1:6" x14ac:dyDescent="0.25">
      <c r="A4595" s="59" t="s">
        <v>8822</v>
      </c>
      <c r="B4595" s="59" t="s">
        <v>8823</v>
      </c>
      <c r="C4595" s="59" t="s">
        <v>9188</v>
      </c>
      <c r="D4595" s="59" t="s">
        <v>9189</v>
      </c>
      <c r="E4595" s="59">
        <v>6</v>
      </c>
      <c r="F4595" s="59" t="s">
        <v>20</v>
      </c>
    </row>
    <row r="4596" spans="1:6" x14ac:dyDescent="0.25">
      <c r="A4596" s="59" t="s">
        <v>8822</v>
      </c>
      <c r="B4596" s="59" t="s">
        <v>8823</v>
      </c>
      <c r="C4596" s="59" t="s">
        <v>9190</v>
      </c>
      <c r="D4596" s="59" t="s">
        <v>9191</v>
      </c>
      <c r="E4596" s="59">
        <v>6</v>
      </c>
      <c r="F4596" s="59" t="s">
        <v>20</v>
      </c>
    </row>
    <row r="4597" spans="1:6" x14ac:dyDescent="0.25">
      <c r="A4597" s="59" t="s">
        <v>8822</v>
      </c>
      <c r="B4597" s="59" t="s">
        <v>8823</v>
      </c>
      <c r="C4597" s="59" t="s">
        <v>9192</v>
      </c>
      <c r="D4597" s="59" t="s">
        <v>9193</v>
      </c>
      <c r="E4597" s="59">
        <v>6</v>
      </c>
      <c r="F4597" s="59" t="s">
        <v>20</v>
      </c>
    </row>
    <row r="4598" spans="1:6" x14ac:dyDescent="0.25">
      <c r="A4598" s="59" t="s">
        <v>8822</v>
      </c>
      <c r="B4598" s="59" t="s">
        <v>8823</v>
      </c>
      <c r="C4598" s="59" t="s">
        <v>9194</v>
      </c>
      <c r="D4598" s="59" t="s">
        <v>9195</v>
      </c>
      <c r="E4598" s="59">
        <v>6</v>
      </c>
      <c r="F4598" s="59" t="s">
        <v>20</v>
      </c>
    </row>
    <row r="4599" spans="1:6" x14ac:dyDescent="0.25">
      <c r="A4599" s="59" t="s">
        <v>8822</v>
      </c>
      <c r="B4599" s="59" t="s">
        <v>8823</v>
      </c>
      <c r="C4599" s="59" t="s">
        <v>9196</v>
      </c>
      <c r="D4599" s="59" t="s">
        <v>9197</v>
      </c>
      <c r="E4599" s="59">
        <v>4</v>
      </c>
      <c r="F4599" s="59" t="s">
        <v>9</v>
      </c>
    </row>
    <row r="4600" spans="1:6" x14ac:dyDescent="0.25">
      <c r="A4600" s="59" t="s">
        <v>8822</v>
      </c>
      <c r="B4600" s="59" t="s">
        <v>8823</v>
      </c>
      <c r="C4600" s="59" t="s">
        <v>9198</v>
      </c>
      <c r="D4600" s="59" t="s">
        <v>9199</v>
      </c>
      <c r="E4600" s="59">
        <v>5</v>
      </c>
      <c r="F4600" s="59" t="s">
        <v>20</v>
      </c>
    </row>
    <row r="4601" spans="1:6" x14ac:dyDescent="0.25">
      <c r="A4601" s="59" t="s">
        <v>8822</v>
      </c>
      <c r="B4601" s="59" t="s">
        <v>8823</v>
      </c>
      <c r="C4601" s="59" t="s">
        <v>9200</v>
      </c>
      <c r="D4601" s="59" t="s">
        <v>9201</v>
      </c>
      <c r="E4601" s="59">
        <v>5</v>
      </c>
      <c r="F4601" s="59" t="s">
        <v>20</v>
      </c>
    </row>
    <row r="4602" spans="1:6" x14ac:dyDescent="0.25">
      <c r="A4602" s="59" t="s">
        <v>8822</v>
      </c>
      <c r="B4602" s="59" t="s">
        <v>8823</v>
      </c>
      <c r="C4602" s="59" t="s">
        <v>9202</v>
      </c>
      <c r="D4602" s="59" t="s">
        <v>9203</v>
      </c>
      <c r="E4602" s="59">
        <v>5</v>
      </c>
      <c r="F4602" s="59" t="s">
        <v>20</v>
      </c>
    </row>
    <row r="4603" spans="1:6" x14ac:dyDescent="0.25">
      <c r="A4603" s="59" t="s">
        <v>8822</v>
      </c>
      <c r="B4603" s="59" t="s">
        <v>8823</v>
      </c>
      <c r="C4603" s="59" t="s">
        <v>9204</v>
      </c>
      <c r="D4603" s="59" t="s">
        <v>9205</v>
      </c>
      <c r="E4603" s="59">
        <v>5</v>
      </c>
      <c r="F4603" s="59" t="s">
        <v>20</v>
      </c>
    </row>
    <row r="4604" spans="1:6" x14ac:dyDescent="0.25">
      <c r="A4604" s="59" t="s">
        <v>8822</v>
      </c>
      <c r="B4604" s="59" t="s">
        <v>8823</v>
      </c>
      <c r="C4604" s="59" t="s">
        <v>9206</v>
      </c>
      <c r="D4604" s="59" t="s">
        <v>9207</v>
      </c>
      <c r="E4604" s="59">
        <v>5</v>
      </c>
      <c r="F4604" s="59" t="s">
        <v>20</v>
      </c>
    </row>
    <row r="4605" spans="1:6" x14ac:dyDescent="0.25">
      <c r="A4605" s="59" t="s">
        <v>8822</v>
      </c>
      <c r="B4605" s="59" t="s">
        <v>8823</v>
      </c>
      <c r="C4605" s="59" t="s">
        <v>9208</v>
      </c>
      <c r="D4605" s="59" t="s">
        <v>9209</v>
      </c>
      <c r="E4605" s="59">
        <v>5</v>
      </c>
      <c r="F4605" s="59" t="s">
        <v>20</v>
      </c>
    </row>
    <row r="4606" spans="1:6" x14ac:dyDescent="0.25">
      <c r="A4606" s="59" t="s">
        <v>8822</v>
      </c>
      <c r="B4606" s="59" t="s">
        <v>8823</v>
      </c>
      <c r="C4606" s="59" t="s">
        <v>9210</v>
      </c>
      <c r="D4606" s="59" t="s">
        <v>9211</v>
      </c>
      <c r="E4606" s="59">
        <v>4</v>
      </c>
      <c r="F4606" s="59" t="s">
        <v>9</v>
      </c>
    </row>
    <row r="4607" spans="1:6" x14ac:dyDescent="0.25">
      <c r="A4607" s="59" t="s">
        <v>8822</v>
      </c>
      <c r="B4607" s="59" t="s">
        <v>8823</v>
      </c>
      <c r="C4607" s="59" t="s">
        <v>9212</v>
      </c>
      <c r="D4607" s="59" t="s">
        <v>9213</v>
      </c>
      <c r="E4607" s="59">
        <v>5</v>
      </c>
      <c r="F4607" s="59" t="s">
        <v>20</v>
      </c>
    </row>
    <row r="4608" spans="1:6" x14ac:dyDescent="0.25">
      <c r="A4608" s="59" t="s">
        <v>8822</v>
      </c>
      <c r="B4608" s="59" t="s">
        <v>8823</v>
      </c>
      <c r="C4608" s="59" t="s">
        <v>9214</v>
      </c>
      <c r="D4608" s="59" t="s">
        <v>9085</v>
      </c>
      <c r="E4608" s="59">
        <v>5</v>
      </c>
      <c r="F4608" s="59" t="s">
        <v>20</v>
      </c>
    </row>
    <row r="4609" spans="1:6" x14ac:dyDescent="0.25">
      <c r="A4609" s="59" t="s">
        <v>8822</v>
      </c>
      <c r="B4609" s="59" t="s">
        <v>8823</v>
      </c>
      <c r="C4609" s="59" t="s">
        <v>9215</v>
      </c>
      <c r="D4609" s="59" t="s">
        <v>9216</v>
      </c>
      <c r="E4609" s="59">
        <v>5</v>
      </c>
      <c r="F4609" s="59" t="s">
        <v>20</v>
      </c>
    </row>
    <row r="4610" spans="1:6" x14ac:dyDescent="0.25">
      <c r="A4610" s="59" t="s">
        <v>8822</v>
      </c>
      <c r="B4610" s="59" t="s">
        <v>8823</v>
      </c>
      <c r="C4610" s="59" t="s">
        <v>9217</v>
      </c>
      <c r="D4610" s="59" t="s">
        <v>9218</v>
      </c>
      <c r="E4610" s="59">
        <v>4</v>
      </c>
      <c r="F4610" s="59" t="s">
        <v>9</v>
      </c>
    </row>
    <row r="4611" spans="1:6" x14ac:dyDescent="0.25">
      <c r="A4611" s="59" t="s">
        <v>8822</v>
      </c>
      <c r="B4611" s="59" t="s">
        <v>8823</v>
      </c>
      <c r="C4611" s="59" t="s">
        <v>9219</v>
      </c>
      <c r="D4611" s="59" t="s">
        <v>9220</v>
      </c>
      <c r="E4611" s="59">
        <v>5</v>
      </c>
      <c r="F4611" s="59" t="s">
        <v>20</v>
      </c>
    </row>
    <row r="4612" spans="1:6" x14ac:dyDescent="0.25">
      <c r="A4612" s="59" t="s">
        <v>8822</v>
      </c>
      <c r="B4612" s="59" t="s">
        <v>8823</v>
      </c>
      <c r="C4612" s="59" t="s">
        <v>9221</v>
      </c>
      <c r="D4612" s="59" t="s">
        <v>9222</v>
      </c>
      <c r="E4612" s="59">
        <v>5</v>
      </c>
      <c r="F4612" s="59" t="s">
        <v>20</v>
      </c>
    </row>
    <row r="4613" spans="1:6" x14ac:dyDescent="0.25">
      <c r="A4613" s="59" t="s">
        <v>8822</v>
      </c>
      <c r="B4613" s="59" t="s">
        <v>8823</v>
      </c>
      <c r="C4613" s="59" t="s">
        <v>9223</v>
      </c>
      <c r="D4613" s="59" t="s">
        <v>9224</v>
      </c>
      <c r="E4613" s="59">
        <v>5</v>
      </c>
      <c r="F4613" s="59" t="s">
        <v>20</v>
      </c>
    </row>
    <row r="4614" spans="1:6" x14ac:dyDescent="0.25">
      <c r="A4614" s="59" t="s">
        <v>8822</v>
      </c>
      <c r="B4614" s="59" t="s">
        <v>8823</v>
      </c>
      <c r="C4614" s="59" t="s">
        <v>9225</v>
      </c>
      <c r="D4614" s="59" t="s">
        <v>9226</v>
      </c>
      <c r="E4614" s="59">
        <v>3</v>
      </c>
      <c r="F4614" s="59" t="s">
        <v>9</v>
      </c>
    </row>
    <row r="4615" spans="1:6" x14ac:dyDescent="0.25">
      <c r="A4615" s="59" t="s">
        <v>8822</v>
      </c>
      <c r="B4615" s="59" t="s">
        <v>8823</v>
      </c>
      <c r="C4615" s="59" t="s">
        <v>9227</v>
      </c>
      <c r="D4615" s="59" t="s">
        <v>9228</v>
      </c>
      <c r="E4615" s="59">
        <v>4</v>
      </c>
      <c r="F4615" s="59" t="s">
        <v>9</v>
      </c>
    </row>
    <row r="4616" spans="1:6" x14ac:dyDescent="0.25">
      <c r="A4616" s="59" t="s">
        <v>8822</v>
      </c>
      <c r="B4616" s="59" t="s">
        <v>8823</v>
      </c>
      <c r="C4616" s="59" t="s">
        <v>9229</v>
      </c>
      <c r="D4616" s="59" t="s">
        <v>9230</v>
      </c>
      <c r="E4616" s="59">
        <v>5</v>
      </c>
      <c r="F4616" s="59" t="s">
        <v>9</v>
      </c>
    </row>
    <row r="4617" spans="1:6" x14ac:dyDescent="0.25">
      <c r="A4617" s="59" t="s">
        <v>8822</v>
      </c>
      <c r="B4617" s="59" t="s">
        <v>8823</v>
      </c>
      <c r="C4617" s="59" t="s">
        <v>9231</v>
      </c>
      <c r="D4617" s="59" t="s">
        <v>9232</v>
      </c>
      <c r="E4617" s="59">
        <v>6</v>
      </c>
      <c r="F4617" s="59" t="s">
        <v>20</v>
      </c>
    </row>
    <row r="4618" spans="1:6" x14ac:dyDescent="0.25">
      <c r="A4618" s="59" t="s">
        <v>8822</v>
      </c>
      <c r="B4618" s="59" t="s">
        <v>8823</v>
      </c>
      <c r="C4618" s="59" t="s">
        <v>9233</v>
      </c>
      <c r="D4618" s="59" t="s">
        <v>9234</v>
      </c>
      <c r="E4618" s="59">
        <v>6</v>
      </c>
      <c r="F4618" s="59" t="s">
        <v>20</v>
      </c>
    </row>
    <row r="4619" spans="1:6" x14ac:dyDescent="0.25">
      <c r="A4619" s="59" t="s">
        <v>8822</v>
      </c>
      <c r="B4619" s="59" t="s">
        <v>8823</v>
      </c>
      <c r="C4619" s="59" t="s">
        <v>9235</v>
      </c>
      <c r="D4619" s="59" t="s">
        <v>9236</v>
      </c>
      <c r="E4619" s="59">
        <v>6</v>
      </c>
      <c r="F4619" s="59" t="s">
        <v>20</v>
      </c>
    </row>
    <row r="4620" spans="1:6" x14ac:dyDescent="0.25">
      <c r="A4620" s="59" t="s">
        <v>8822</v>
      </c>
      <c r="B4620" s="59" t="s">
        <v>8823</v>
      </c>
      <c r="C4620" s="59" t="s">
        <v>9237</v>
      </c>
      <c r="D4620" s="59" t="s">
        <v>9238</v>
      </c>
      <c r="E4620" s="59">
        <v>6</v>
      </c>
      <c r="F4620" s="59" t="s">
        <v>20</v>
      </c>
    </row>
    <row r="4621" spans="1:6" x14ac:dyDescent="0.25">
      <c r="A4621" s="59" t="s">
        <v>8822</v>
      </c>
      <c r="B4621" s="59" t="s">
        <v>8823</v>
      </c>
      <c r="C4621" s="59" t="s">
        <v>9239</v>
      </c>
      <c r="D4621" s="59" t="s">
        <v>9240</v>
      </c>
      <c r="E4621" s="59">
        <v>6</v>
      </c>
      <c r="F4621" s="59" t="s">
        <v>20</v>
      </c>
    </row>
    <row r="4622" spans="1:6" x14ac:dyDescent="0.25">
      <c r="A4622" s="59" t="s">
        <v>8822</v>
      </c>
      <c r="B4622" s="59" t="s">
        <v>8823</v>
      </c>
      <c r="C4622" s="59" t="s">
        <v>9241</v>
      </c>
      <c r="D4622" s="59" t="s">
        <v>9242</v>
      </c>
      <c r="E4622" s="59">
        <v>6</v>
      </c>
      <c r="F4622" s="59" t="s">
        <v>20</v>
      </c>
    </row>
    <row r="4623" spans="1:6" x14ac:dyDescent="0.25">
      <c r="A4623" s="59" t="s">
        <v>8822</v>
      </c>
      <c r="B4623" s="59" t="s">
        <v>8823</v>
      </c>
      <c r="C4623" s="59" t="s">
        <v>9243</v>
      </c>
      <c r="D4623" s="59" t="s">
        <v>9244</v>
      </c>
      <c r="E4623" s="59">
        <v>6</v>
      </c>
      <c r="F4623" s="59" t="s">
        <v>20</v>
      </c>
    </row>
    <row r="4624" spans="1:6" x14ac:dyDescent="0.25">
      <c r="A4624" s="59" t="s">
        <v>8822</v>
      </c>
      <c r="B4624" s="59" t="s">
        <v>8823</v>
      </c>
      <c r="C4624" s="59" t="s">
        <v>9245</v>
      </c>
      <c r="D4624" s="59" t="s">
        <v>9246</v>
      </c>
      <c r="E4624" s="59">
        <v>6</v>
      </c>
      <c r="F4624" s="59" t="s">
        <v>20</v>
      </c>
    </row>
    <row r="4625" spans="1:6" x14ac:dyDescent="0.25">
      <c r="A4625" s="59" t="s">
        <v>8822</v>
      </c>
      <c r="B4625" s="59" t="s">
        <v>8823</v>
      </c>
      <c r="C4625" s="59" t="s">
        <v>9247</v>
      </c>
      <c r="D4625" s="59" t="s">
        <v>9248</v>
      </c>
      <c r="E4625" s="59">
        <v>6</v>
      </c>
      <c r="F4625" s="59" t="s">
        <v>20</v>
      </c>
    </row>
    <row r="4626" spans="1:6" x14ac:dyDescent="0.25">
      <c r="A4626" s="59" t="s">
        <v>8822</v>
      </c>
      <c r="B4626" s="59" t="s">
        <v>8823</v>
      </c>
      <c r="C4626" s="59" t="s">
        <v>9249</v>
      </c>
      <c r="D4626" s="59" t="s">
        <v>9250</v>
      </c>
      <c r="E4626" s="59">
        <v>6</v>
      </c>
      <c r="F4626" s="59" t="s">
        <v>20</v>
      </c>
    </row>
    <row r="4627" spans="1:6" x14ac:dyDescent="0.25">
      <c r="A4627" s="59" t="s">
        <v>8822</v>
      </c>
      <c r="B4627" s="59" t="s">
        <v>8823</v>
      </c>
      <c r="C4627" s="59" t="s">
        <v>9251</v>
      </c>
      <c r="D4627" s="59" t="s">
        <v>9252</v>
      </c>
      <c r="E4627" s="59">
        <v>6</v>
      </c>
      <c r="F4627" s="59" t="s">
        <v>20</v>
      </c>
    </row>
    <row r="4628" spans="1:6" x14ac:dyDescent="0.25">
      <c r="A4628" s="59" t="s">
        <v>8822</v>
      </c>
      <c r="B4628" s="59" t="s">
        <v>8823</v>
      </c>
      <c r="C4628" s="59" t="s">
        <v>9253</v>
      </c>
      <c r="D4628" s="59" t="s">
        <v>9254</v>
      </c>
      <c r="E4628" s="59">
        <v>6</v>
      </c>
      <c r="F4628" s="59" t="s">
        <v>20</v>
      </c>
    </row>
    <row r="4629" spans="1:6" x14ac:dyDescent="0.25">
      <c r="A4629" s="59" t="s">
        <v>8822</v>
      </c>
      <c r="B4629" s="59" t="s">
        <v>8823</v>
      </c>
      <c r="C4629" s="59" t="s">
        <v>9255</v>
      </c>
      <c r="D4629" s="59" t="s">
        <v>9256</v>
      </c>
      <c r="E4629" s="59">
        <v>6</v>
      </c>
      <c r="F4629" s="59" t="s">
        <v>20</v>
      </c>
    </row>
    <row r="4630" spans="1:6" x14ac:dyDescent="0.25">
      <c r="A4630" s="59" t="s">
        <v>8822</v>
      </c>
      <c r="B4630" s="59" t="s">
        <v>8823</v>
      </c>
      <c r="C4630" s="59" t="s">
        <v>9257</v>
      </c>
      <c r="D4630" s="59" t="s">
        <v>9258</v>
      </c>
      <c r="E4630" s="59">
        <v>6</v>
      </c>
      <c r="F4630" s="59" t="s">
        <v>20</v>
      </c>
    </row>
    <row r="4631" spans="1:6" x14ac:dyDescent="0.25">
      <c r="A4631" s="59" t="s">
        <v>8822</v>
      </c>
      <c r="B4631" s="59" t="s">
        <v>8823</v>
      </c>
      <c r="C4631" s="59" t="s">
        <v>9259</v>
      </c>
      <c r="D4631" s="59" t="s">
        <v>9260</v>
      </c>
      <c r="E4631" s="59">
        <v>6</v>
      </c>
      <c r="F4631" s="59" t="s">
        <v>20</v>
      </c>
    </row>
    <row r="4632" spans="1:6" x14ac:dyDescent="0.25">
      <c r="A4632" s="59" t="s">
        <v>8822</v>
      </c>
      <c r="B4632" s="59" t="s">
        <v>8823</v>
      </c>
      <c r="C4632" s="59" t="s">
        <v>9261</v>
      </c>
      <c r="D4632" s="59" t="s">
        <v>9262</v>
      </c>
      <c r="E4632" s="59">
        <v>5</v>
      </c>
      <c r="F4632" s="59" t="s">
        <v>9</v>
      </c>
    </row>
    <row r="4633" spans="1:6" x14ac:dyDescent="0.25">
      <c r="A4633" s="59" t="s">
        <v>8822</v>
      </c>
      <c r="B4633" s="59" t="s">
        <v>8823</v>
      </c>
      <c r="C4633" s="59" t="s">
        <v>9263</v>
      </c>
      <c r="D4633" s="59" t="s">
        <v>9264</v>
      </c>
      <c r="E4633" s="59">
        <v>6</v>
      </c>
      <c r="F4633" s="59" t="s">
        <v>20</v>
      </c>
    </row>
    <row r="4634" spans="1:6" x14ac:dyDescent="0.25">
      <c r="A4634" s="59" t="s">
        <v>8822</v>
      </c>
      <c r="B4634" s="59" t="s">
        <v>8823</v>
      </c>
      <c r="C4634" s="59" t="s">
        <v>9265</v>
      </c>
      <c r="D4634" s="59" t="s">
        <v>9266</v>
      </c>
      <c r="E4634" s="59">
        <v>6</v>
      </c>
      <c r="F4634" s="59" t="s">
        <v>20</v>
      </c>
    </row>
    <row r="4635" spans="1:6" x14ac:dyDescent="0.25">
      <c r="A4635" s="59" t="s">
        <v>8822</v>
      </c>
      <c r="B4635" s="59" t="s">
        <v>8823</v>
      </c>
      <c r="C4635" s="59" t="s">
        <v>9267</v>
      </c>
      <c r="D4635" s="59" t="s">
        <v>9268</v>
      </c>
      <c r="E4635" s="59">
        <v>6</v>
      </c>
      <c r="F4635" s="59" t="s">
        <v>20</v>
      </c>
    </row>
    <row r="4636" spans="1:6" x14ac:dyDescent="0.25">
      <c r="A4636" s="59" t="s">
        <v>8822</v>
      </c>
      <c r="B4636" s="59" t="s">
        <v>8823</v>
      </c>
      <c r="C4636" s="59" t="s">
        <v>9269</v>
      </c>
      <c r="D4636" s="59" t="s">
        <v>9270</v>
      </c>
      <c r="E4636" s="59">
        <v>6</v>
      </c>
      <c r="F4636" s="59" t="s">
        <v>20</v>
      </c>
    </row>
    <row r="4637" spans="1:6" x14ac:dyDescent="0.25">
      <c r="A4637" s="59" t="s">
        <v>8822</v>
      </c>
      <c r="B4637" s="59" t="s">
        <v>8823</v>
      </c>
      <c r="C4637" s="59" t="s">
        <v>9271</v>
      </c>
      <c r="D4637" s="59" t="s">
        <v>9272</v>
      </c>
      <c r="E4637" s="59">
        <v>6</v>
      </c>
      <c r="F4637" s="59" t="s">
        <v>20</v>
      </c>
    </row>
    <row r="4638" spans="1:6" x14ac:dyDescent="0.25">
      <c r="A4638" s="59" t="s">
        <v>8822</v>
      </c>
      <c r="B4638" s="59" t="s">
        <v>8823</v>
      </c>
      <c r="C4638" s="59" t="s">
        <v>9273</v>
      </c>
      <c r="D4638" s="59" t="s">
        <v>9274</v>
      </c>
      <c r="E4638" s="59">
        <v>6</v>
      </c>
      <c r="F4638" s="59" t="s">
        <v>20</v>
      </c>
    </row>
    <row r="4639" spans="1:6" x14ac:dyDescent="0.25">
      <c r="A4639" s="59" t="s">
        <v>8822</v>
      </c>
      <c r="B4639" s="59" t="s">
        <v>8823</v>
      </c>
      <c r="C4639" s="59" t="s">
        <v>9275</v>
      </c>
      <c r="D4639" s="59" t="s">
        <v>9276</v>
      </c>
      <c r="E4639" s="59">
        <v>6</v>
      </c>
      <c r="F4639" s="59" t="s">
        <v>20</v>
      </c>
    </row>
    <row r="4640" spans="1:6" x14ac:dyDescent="0.25">
      <c r="A4640" s="59" t="s">
        <v>8822</v>
      </c>
      <c r="B4640" s="59" t="s">
        <v>8823</v>
      </c>
      <c r="C4640" s="59" t="s">
        <v>9277</v>
      </c>
      <c r="D4640" s="59" t="s">
        <v>9278</v>
      </c>
      <c r="E4640" s="59">
        <v>6</v>
      </c>
      <c r="F4640" s="59" t="s">
        <v>20</v>
      </c>
    </row>
    <row r="4641" spans="1:6" x14ac:dyDescent="0.25">
      <c r="A4641" s="59" t="s">
        <v>8822</v>
      </c>
      <c r="B4641" s="59" t="s">
        <v>8823</v>
      </c>
      <c r="C4641" s="59" t="s">
        <v>9279</v>
      </c>
      <c r="D4641" s="59" t="s">
        <v>9280</v>
      </c>
      <c r="E4641" s="59">
        <v>6</v>
      </c>
      <c r="F4641" s="59" t="s">
        <v>20</v>
      </c>
    </row>
    <row r="4642" spans="1:6" x14ac:dyDescent="0.25">
      <c r="A4642" s="59" t="s">
        <v>8822</v>
      </c>
      <c r="B4642" s="59" t="s">
        <v>8823</v>
      </c>
      <c r="C4642" s="59" t="s">
        <v>9281</v>
      </c>
      <c r="D4642" s="59" t="s">
        <v>9282</v>
      </c>
      <c r="E4642" s="59">
        <v>5</v>
      </c>
      <c r="F4642" s="59" t="s">
        <v>9</v>
      </c>
    </row>
    <row r="4643" spans="1:6" x14ac:dyDescent="0.25">
      <c r="A4643" s="59" t="s">
        <v>8822</v>
      </c>
      <c r="B4643" s="59" t="s">
        <v>8823</v>
      </c>
      <c r="C4643" s="59" t="s">
        <v>9283</v>
      </c>
      <c r="D4643" s="59" t="s">
        <v>9284</v>
      </c>
      <c r="E4643" s="59">
        <v>6</v>
      </c>
      <c r="F4643" s="59" t="s">
        <v>20</v>
      </c>
    </row>
    <row r="4644" spans="1:6" x14ac:dyDescent="0.25">
      <c r="A4644" s="59" t="s">
        <v>8822</v>
      </c>
      <c r="B4644" s="59" t="s">
        <v>8823</v>
      </c>
      <c r="C4644" s="59" t="s">
        <v>9285</v>
      </c>
      <c r="D4644" s="59" t="s">
        <v>9286</v>
      </c>
      <c r="E4644" s="59">
        <v>6</v>
      </c>
      <c r="F4644" s="59" t="s">
        <v>20</v>
      </c>
    </row>
    <row r="4645" spans="1:6" x14ac:dyDescent="0.25">
      <c r="A4645" s="59" t="s">
        <v>8822</v>
      </c>
      <c r="B4645" s="59" t="s">
        <v>8823</v>
      </c>
      <c r="C4645" s="59" t="s">
        <v>9287</v>
      </c>
      <c r="D4645" s="59" t="s">
        <v>9288</v>
      </c>
      <c r="E4645" s="59">
        <v>6</v>
      </c>
      <c r="F4645" s="59" t="s">
        <v>20</v>
      </c>
    </row>
    <row r="4646" spans="1:6" x14ac:dyDescent="0.25">
      <c r="A4646" s="59" t="s">
        <v>8822</v>
      </c>
      <c r="B4646" s="59" t="s">
        <v>8823</v>
      </c>
      <c r="C4646" s="59" t="s">
        <v>9289</v>
      </c>
      <c r="D4646" s="59" t="s">
        <v>9290</v>
      </c>
      <c r="E4646" s="59">
        <v>6</v>
      </c>
      <c r="F4646" s="59" t="s">
        <v>20</v>
      </c>
    </row>
    <row r="4647" spans="1:6" x14ac:dyDescent="0.25">
      <c r="A4647" s="59" t="s">
        <v>8822</v>
      </c>
      <c r="B4647" s="59" t="s">
        <v>8823</v>
      </c>
      <c r="C4647" s="59" t="s">
        <v>9291</v>
      </c>
      <c r="D4647" s="59" t="s">
        <v>9292</v>
      </c>
      <c r="E4647" s="59">
        <v>6</v>
      </c>
      <c r="F4647" s="59" t="s">
        <v>20</v>
      </c>
    </row>
    <row r="4648" spans="1:6" x14ac:dyDescent="0.25">
      <c r="A4648" s="59" t="s">
        <v>8822</v>
      </c>
      <c r="B4648" s="59" t="s">
        <v>8823</v>
      </c>
      <c r="C4648" s="59" t="s">
        <v>9293</v>
      </c>
      <c r="D4648" s="59" t="s">
        <v>9294</v>
      </c>
      <c r="E4648" s="59">
        <v>6</v>
      </c>
      <c r="F4648" s="59" t="s">
        <v>20</v>
      </c>
    </row>
    <row r="4649" spans="1:6" x14ac:dyDescent="0.25">
      <c r="A4649" s="59" t="s">
        <v>8822</v>
      </c>
      <c r="B4649" s="59" t="s">
        <v>8823</v>
      </c>
      <c r="C4649" s="59" t="s">
        <v>9295</v>
      </c>
      <c r="D4649" s="59" t="s">
        <v>9296</v>
      </c>
      <c r="E4649" s="59">
        <v>6</v>
      </c>
      <c r="F4649" s="59" t="s">
        <v>20</v>
      </c>
    </row>
    <row r="4650" spans="1:6" x14ac:dyDescent="0.25">
      <c r="A4650" s="59" t="s">
        <v>8822</v>
      </c>
      <c r="B4650" s="59" t="s">
        <v>8823</v>
      </c>
      <c r="C4650" s="59" t="s">
        <v>9297</v>
      </c>
      <c r="D4650" s="59" t="s">
        <v>9298</v>
      </c>
      <c r="E4650" s="59">
        <v>6</v>
      </c>
      <c r="F4650" s="59" t="s">
        <v>20</v>
      </c>
    </row>
    <row r="4651" spans="1:6" x14ac:dyDescent="0.25">
      <c r="A4651" s="59" t="s">
        <v>8822</v>
      </c>
      <c r="B4651" s="59" t="s">
        <v>8823</v>
      </c>
      <c r="C4651" s="59" t="s">
        <v>9299</v>
      </c>
      <c r="D4651" s="59" t="s">
        <v>9300</v>
      </c>
      <c r="E4651" s="59">
        <v>6</v>
      </c>
      <c r="F4651" s="59" t="s">
        <v>20</v>
      </c>
    </row>
    <row r="4652" spans="1:6" x14ac:dyDescent="0.25">
      <c r="A4652" s="59" t="s">
        <v>8822</v>
      </c>
      <c r="B4652" s="59" t="s">
        <v>8823</v>
      </c>
      <c r="C4652" s="59" t="s">
        <v>9301</v>
      </c>
      <c r="D4652" s="59" t="s">
        <v>9302</v>
      </c>
      <c r="E4652" s="59">
        <v>6</v>
      </c>
      <c r="F4652" s="59" t="s">
        <v>20</v>
      </c>
    </row>
    <row r="4653" spans="1:6" x14ac:dyDescent="0.25">
      <c r="A4653" s="59" t="s">
        <v>8822</v>
      </c>
      <c r="B4653" s="59" t="s">
        <v>8823</v>
      </c>
      <c r="C4653" s="59" t="s">
        <v>9303</v>
      </c>
      <c r="D4653" s="59" t="s">
        <v>9304</v>
      </c>
      <c r="E4653" s="59">
        <v>5</v>
      </c>
      <c r="F4653" s="59" t="s">
        <v>9</v>
      </c>
    </row>
    <row r="4654" spans="1:6" x14ac:dyDescent="0.25">
      <c r="A4654" s="59" t="s">
        <v>8822</v>
      </c>
      <c r="B4654" s="59" t="s">
        <v>8823</v>
      </c>
      <c r="C4654" s="59" t="s">
        <v>9305</v>
      </c>
      <c r="D4654" s="59" t="s">
        <v>9306</v>
      </c>
      <c r="E4654" s="59">
        <v>6</v>
      </c>
      <c r="F4654" s="59" t="s">
        <v>20</v>
      </c>
    </row>
    <row r="4655" spans="1:6" x14ac:dyDescent="0.25">
      <c r="A4655" s="59" t="s">
        <v>8822</v>
      </c>
      <c r="B4655" s="59" t="s">
        <v>8823</v>
      </c>
      <c r="C4655" s="59" t="s">
        <v>9307</v>
      </c>
      <c r="D4655" s="59" t="s">
        <v>9308</v>
      </c>
      <c r="E4655" s="59">
        <v>6</v>
      </c>
      <c r="F4655" s="59" t="s">
        <v>20</v>
      </c>
    </row>
    <row r="4656" spans="1:6" x14ac:dyDescent="0.25">
      <c r="A4656" s="59" t="s">
        <v>8822</v>
      </c>
      <c r="B4656" s="59" t="s">
        <v>8823</v>
      </c>
      <c r="C4656" s="59" t="s">
        <v>9309</v>
      </c>
      <c r="D4656" s="59" t="s">
        <v>9310</v>
      </c>
      <c r="E4656" s="59">
        <v>6</v>
      </c>
      <c r="F4656" s="59" t="s">
        <v>20</v>
      </c>
    </row>
    <row r="4657" spans="1:6" x14ac:dyDescent="0.25">
      <c r="A4657" s="59" t="s">
        <v>8822</v>
      </c>
      <c r="B4657" s="59" t="s">
        <v>8823</v>
      </c>
      <c r="C4657" s="59" t="s">
        <v>9311</v>
      </c>
      <c r="D4657" s="59" t="s">
        <v>9312</v>
      </c>
      <c r="E4657" s="59">
        <v>6</v>
      </c>
      <c r="F4657" s="59" t="s">
        <v>20</v>
      </c>
    </row>
    <row r="4658" spans="1:6" x14ac:dyDescent="0.25">
      <c r="A4658" s="59" t="s">
        <v>8822</v>
      </c>
      <c r="B4658" s="59" t="s">
        <v>8823</v>
      </c>
      <c r="C4658" s="59" t="s">
        <v>9313</v>
      </c>
      <c r="D4658" s="59" t="s">
        <v>9314</v>
      </c>
      <c r="E4658" s="59">
        <v>6</v>
      </c>
      <c r="F4658" s="59" t="s">
        <v>20</v>
      </c>
    </row>
    <row r="4659" spans="1:6" x14ac:dyDescent="0.25">
      <c r="A4659" s="59" t="s">
        <v>8822</v>
      </c>
      <c r="B4659" s="59" t="s">
        <v>8823</v>
      </c>
      <c r="C4659" s="59" t="s">
        <v>9315</v>
      </c>
      <c r="D4659" s="59" t="s">
        <v>9316</v>
      </c>
      <c r="E4659" s="59">
        <v>6</v>
      </c>
      <c r="F4659" s="59" t="s">
        <v>20</v>
      </c>
    </row>
    <row r="4660" spans="1:6" x14ac:dyDescent="0.25">
      <c r="A4660" s="59" t="s">
        <v>8822</v>
      </c>
      <c r="B4660" s="59" t="s">
        <v>8823</v>
      </c>
      <c r="C4660" s="59" t="s">
        <v>9317</v>
      </c>
      <c r="D4660" s="59" t="s">
        <v>9318</v>
      </c>
      <c r="E4660" s="59">
        <v>5</v>
      </c>
      <c r="F4660" s="59" t="s">
        <v>9</v>
      </c>
    </row>
    <row r="4661" spans="1:6" x14ac:dyDescent="0.25">
      <c r="A4661" s="59" t="s">
        <v>8822</v>
      </c>
      <c r="B4661" s="59" t="s">
        <v>8823</v>
      </c>
      <c r="C4661" s="59" t="s">
        <v>9319</v>
      </c>
      <c r="D4661" s="59" t="s">
        <v>9320</v>
      </c>
      <c r="E4661" s="59">
        <v>6</v>
      </c>
      <c r="F4661" s="59" t="s">
        <v>20</v>
      </c>
    </row>
    <row r="4662" spans="1:6" x14ac:dyDescent="0.25">
      <c r="A4662" s="59" t="s">
        <v>8822</v>
      </c>
      <c r="B4662" s="59" t="s">
        <v>8823</v>
      </c>
      <c r="C4662" s="59" t="s">
        <v>9321</v>
      </c>
      <c r="D4662" s="59" t="s">
        <v>9322</v>
      </c>
      <c r="E4662" s="59">
        <v>6</v>
      </c>
      <c r="F4662" s="59" t="s">
        <v>20</v>
      </c>
    </row>
    <row r="4663" spans="1:6" x14ac:dyDescent="0.25">
      <c r="A4663" s="59" t="s">
        <v>8822</v>
      </c>
      <c r="B4663" s="59" t="s">
        <v>8823</v>
      </c>
      <c r="C4663" s="59" t="s">
        <v>9323</v>
      </c>
      <c r="D4663" s="59" t="s">
        <v>9324</v>
      </c>
      <c r="E4663" s="59">
        <v>6</v>
      </c>
      <c r="F4663" s="59" t="s">
        <v>20</v>
      </c>
    </row>
    <row r="4664" spans="1:6" x14ac:dyDescent="0.25">
      <c r="A4664" s="59" t="s">
        <v>8822</v>
      </c>
      <c r="B4664" s="59" t="s">
        <v>8823</v>
      </c>
      <c r="C4664" s="59" t="s">
        <v>9325</v>
      </c>
      <c r="D4664" s="59" t="s">
        <v>9326</v>
      </c>
      <c r="E4664" s="59">
        <v>6</v>
      </c>
      <c r="F4664" s="59" t="s">
        <v>20</v>
      </c>
    </row>
    <row r="4665" spans="1:6" x14ac:dyDescent="0.25">
      <c r="A4665" s="59" t="s">
        <v>8822</v>
      </c>
      <c r="B4665" s="59" t="s">
        <v>8823</v>
      </c>
      <c r="C4665" s="59" t="s">
        <v>9327</v>
      </c>
      <c r="D4665" s="59" t="s">
        <v>9328</v>
      </c>
      <c r="E4665" s="59">
        <v>6</v>
      </c>
      <c r="F4665" s="59" t="s">
        <v>20</v>
      </c>
    </row>
    <row r="4666" spans="1:6" x14ac:dyDescent="0.25">
      <c r="A4666" s="59" t="s">
        <v>8822</v>
      </c>
      <c r="B4666" s="59" t="s">
        <v>8823</v>
      </c>
      <c r="C4666" s="59" t="s">
        <v>9329</v>
      </c>
      <c r="D4666" s="59" t="s">
        <v>9330</v>
      </c>
      <c r="E4666" s="59">
        <v>6</v>
      </c>
      <c r="F4666" s="59" t="s">
        <v>20</v>
      </c>
    </row>
    <row r="4667" spans="1:6" x14ac:dyDescent="0.25">
      <c r="A4667" s="59" t="s">
        <v>8822</v>
      </c>
      <c r="B4667" s="59" t="s">
        <v>8823</v>
      </c>
      <c r="C4667" s="59" t="s">
        <v>9331</v>
      </c>
      <c r="D4667" s="59" t="s">
        <v>9332</v>
      </c>
      <c r="E4667" s="59">
        <v>6</v>
      </c>
      <c r="F4667" s="59" t="s">
        <v>20</v>
      </c>
    </row>
    <row r="4668" spans="1:6" x14ac:dyDescent="0.25">
      <c r="A4668" s="59" t="s">
        <v>8822</v>
      </c>
      <c r="B4668" s="59" t="s">
        <v>8823</v>
      </c>
      <c r="C4668" s="59" t="s">
        <v>9333</v>
      </c>
      <c r="D4668" s="59" t="s">
        <v>9334</v>
      </c>
      <c r="E4668" s="59">
        <v>6</v>
      </c>
      <c r="F4668" s="59" t="s">
        <v>20</v>
      </c>
    </row>
    <row r="4669" spans="1:6" x14ac:dyDescent="0.25">
      <c r="A4669" s="59" t="s">
        <v>8822</v>
      </c>
      <c r="B4669" s="59" t="s">
        <v>8823</v>
      </c>
      <c r="C4669" s="59" t="s">
        <v>9335</v>
      </c>
      <c r="D4669" s="59" t="s">
        <v>9336</v>
      </c>
      <c r="E4669" s="59">
        <v>6</v>
      </c>
      <c r="F4669" s="59" t="s">
        <v>20</v>
      </c>
    </row>
    <row r="4670" spans="1:6" x14ac:dyDescent="0.25">
      <c r="A4670" s="59" t="s">
        <v>8822</v>
      </c>
      <c r="B4670" s="59" t="s">
        <v>8823</v>
      </c>
      <c r="C4670" s="59" t="s">
        <v>9337</v>
      </c>
      <c r="D4670" s="59" t="s">
        <v>9338</v>
      </c>
      <c r="E4670" s="59">
        <v>6</v>
      </c>
      <c r="F4670" s="59" t="s">
        <v>20</v>
      </c>
    </row>
    <row r="4671" spans="1:6" x14ac:dyDescent="0.25">
      <c r="A4671" s="59" t="s">
        <v>8822</v>
      </c>
      <c r="B4671" s="59" t="s">
        <v>8823</v>
      </c>
      <c r="C4671" s="59" t="s">
        <v>9339</v>
      </c>
      <c r="D4671" s="59" t="s">
        <v>9340</v>
      </c>
      <c r="E4671" s="59">
        <v>6</v>
      </c>
      <c r="F4671" s="59" t="s">
        <v>20</v>
      </c>
    </row>
    <row r="4672" spans="1:6" x14ac:dyDescent="0.25">
      <c r="A4672" s="59" t="s">
        <v>8822</v>
      </c>
      <c r="B4672" s="59" t="s">
        <v>8823</v>
      </c>
      <c r="C4672" s="59" t="s">
        <v>9341</v>
      </c>
      <c r="D4672" s="59" t="s">
        <v>9342</v>
      </c>
      <c r="E4672" s="59">
        <v>6</v>
      </c>
      <c r="F4672" s="59" t="s">
        <v>20</v>
      </c>
    </row>
    <row r="4673" spans="1:6" x14ac:dyDescent="0.25">
      <c r="A4673" s="59" t="s">
        <v>8822</v>
      </c>
      <c r="B4673" s="59" t="s">
        <v>8823</v>
      </c>
      <c r="C4673" s="59" t="s">
        <v>9343</v>
      </c>
      <c r="D4673" s="59" t="s">
        <v>9344</v>
      </c>
      <c r="E4673" s="59">
        <v>6</v>
      </c>
      <c r="F4673" s="59" t="s">
        <v>20</v>
      </c>
    </row>
    <row r="4674" spans="1:6" x14ac:dyDescent="0.25">
      <c r="A4674" s="59" t="s">
        <v>8822</v>
      </c>
      <c r="B4674" s="59" t="s">
        <v>8823</v>
      </c>
      <c r="C4674" s="59" t="s">
        <v>9345</v>
      </c>
      <c r="D4674" s="59" t="s">
        <v>9346</v>
      </c>
      <c r="E4674" s="59">
        <v>6</v>
      </c>
      <c r="F4674" s="59" t="s">
        <v>20</v>
      </c>
    </row>
    <row r="4675" spans="1:6" x14ac:dyDescent="0.25">
      <c r="A4675" s="59" t="s">
        <v>8822</v>
      </c>
      <c r="B4675" s="59" t="s">
        <v>8823</v>
      </c>
      <c r="C4675" s="59" t="s">
        <v>9347</v>
      </c>
      <c r="D4675" s="59" t="s">
        <v>9348</v>
      </c>
      <c r="E4675" s="59">
        <v>6</v>
      </c>
      <c r="F4675" s="59" t="s">
        <v>20</v>
      </c>
    </row>
    <row r="4676" spans="1:6" x14ac:dyDescent="0.25">
      <c r="A4676" s="59" t="s">
        <v>8822</v>
      </c>
      <c r="B4676" s="59" t="s">
        <v>8823</v>
      </c>
      <c r="C4676" s="59" t="s">
        <v>9349</v>
      </c>
      <c r="D4676" s="59" t="s">
        <v>9350</v>
      </c>
      <c r="E4676" s="59">
        <v>6</v>
      </c>
      <c r="F4676" s="59" t="s">
        <v>20</v>
      </c>
    </row>
    <row r="4677" spans="1:6" x14ac:dyDescent="0.25">
      <c r="A4677" s="59" t="s">
        <v>8822</v>
      </c>
      <c r="B4677" s="59" t="s">
        <v>8823</v>
      </c>
      <c r="C4677" s="59" t="s">
        <v>9351</v>
      </c>
      <c r="D4677" s="59" t="s">
        <v>9352</v>
      </c>
      <c r="E4677" s="59">
        <v>6</v>
      </c>
      <c r="F4677" s="59" t="s">
        <v>20</v>
      </c>
    </row>
    <row r="4678" spans="1:6" x14ac:dyDescent="0.25">
      <c r="A4678" s="59" t="s">
        <v>8822</v>
      </c>
      <c r="B4678" s="59" t="s">
        <v>8823</v>
      </c>
      <c r="C4678" s="59" t="s">
        <v>9353</v>
      </c>
      <c r="D4678" s="59" t="s">
        <v>9354</v>
      </c>
      <c r="E4678" s="59">
        <v>6</v>
      </c>
      <c r="F4678" s="59" t="s">
        <v>20</v>
      </c>
    </row>
    <row r="4679" spans="1:6" x14ac:dyDescent="0.25">
      <c r="A4679" s="59" t="s">
        <v>8822</v>
      </c>
      <c r="B4679" s="59" t="s">
        <v>8823</v>
      </c>
      <c r="C4679" s="59" t="s">
        <v>9355</v>
      </c>
      <c r="D4679" s="59" t="s">
        <v>9356</v>
      </c>
      <c r="E4679" s="59">
        <v>4</v>
      </c>
      <c r="F4679" s="59" t="s">
        <v>9</v>
      </c>
    </row>
    <row r="4680" spans="1:6" x14ac:dyDescent="0.25">
      <c r="A4680" s="59" t="s">
        <v>8822</v>
      </c>
      <c r="B4680" s="59" t="s">
        <v>8823</v>
      </c>
      <c r="C4680" s="59" t="s">
        <v>9357</v>
      </c>
      <c r="D4680" s="59" t="s">
        <v>9358</v>
      </c>
      <c r="E4680" s="59">
        <v>5</v>
      </c>
      <c r="F4680" s="59" t="s">
        <v>20</v>
      </c>
    </row>
    <row r="4681" spans="1:6" x14ac:dyDescent="0.25">
      <c r="A4681" s="59" t="s">
        <v>8822</v>
      </c>
      <c r="B4681" s="59" t="s">
        <v>8823</v>
      </c>
      <c r="C4681" s="59" t="s">
        <v>9359</v>
      </c>
      <c r="D4681" s="59" t="s">
        <v>9360</v>
      </c>
      <c r="E4681" s="59">
        <v>5</v>
      </c>
      <c r="F4681" s="59" t="s">
        <v>20</v>
      </c>
    </row>
    <row r="4682" spans="1:6" x14ac:dyDescent="0.25">
      <c r="A4682" s="59" t="s">
        <v>8822</v>
      </c>
      <c r="B4682" s="59" t="s">
        <v>8823</v>
      </c>
      <c r="C4682" s="59" t="s">
        <v>9361</v>
      </c>
      <c r="D4682" s="59" t="s">
        <v>9362</v>
      </c>
      <c r="E4682" s="59">
        <v>5</v>
      </c>
      <c r="F4682" s="59" t="s">
        <v>20</v>
      </c>
    </row>
    <row r="4683" spans="1:6" x14ac:dyDescent="0.25">
      <c r="A4683" s="59" t="s">
        <v>8822</v>
      </c>
      <c r="B4683" s="59" t="s">
        <v>8823</v>
      </c>
      <c r="C4683" s="59" t="s">
        <v>9363</v>
      </c>
      <c r="D4683" s="59" t="s">
        <v>9364</v>
      </c>
      <c r="E4683" s="59">
        <v>5</v>
      </c>
      <c r="F4683" s="59" t="s">
        <v>20</v>
      </c>
    </row>
    <row r="4684" spans="1:6" x14ac:dyDescent="0.25">
      <c r="A4684" s="59" t="s">
        <v>8822</v>
      </c>
      <c r="B4684" s="59" t="s">
        <v>8823</v>
      </c>
      <c r="C4684" s="59" t="s">
        <v>9365</v>
      </c>
      <c r="D4684" s="59" t="s">
        <v>9366</v>
      </c>
      <c r="E4684" s="59">
        <v>5</v>
      </c>
      <c r="F4684" s="59" t="s">
        <v>20</v>
      </c>
    </row>
    <row r="4685" spans="1:6" x14ac:dyDescent="0.25">
      <c r="A4685" s="59" t="s">
        <v>8822</v>
      </c>
      <c r="B4685" s="59" t="s">
        <v>8823</v>
      </c>
      <c r="C4685" s="59" t="s">
        <v>9367</v>
      </c>
      <c r="D4685" s="59" t="s">
        <v>9368</v>
      </c>
      <c r="E4685" s="59">
        <v>5</v>
      </c>
      <c r="F4685" s="59" t="s">
        <v>20</v>
      </c>
    </row>
    <row r="4686" spans="1:6" x14ac:dyDescent="0.25">
      <c r="A4686" s="59" t="s">
        <v>8822</v>
      </c>
      <c r="B4686" s="59" t="s">
        <v>8823</v>
      </c>
      <c r="C4686" s="59" t="s">
        <v>9369</v>
      </c>
      <c r="D4686" s="59" t="s">
        <v>9370</v>
      </c>
      <c r="E4686" s="59">
        <v>5</v>
      </c>
      <c r="F4686" s="59" t="s">
        <v>20</v>
      </c>
    </row>
    <row r="4687" spans="1:6" x14ac:dyDescent="0.25">
      <c r="A4687" s="59" t="s">
        <v>8822</v>
      </c>
      <c r="B4687" s="59" t="s">
        <v>8823</v>
      </c>
      <c r="C4687" s="59" t="s">
        <v>9371</v>
      </c>
      <c r="D4687" s="59" t="s">
        <v>9372</v>
      </c>
      <c r="E4687" s="59">
        <v>5</v>
      </c>
      <c r="F4687" s="59" t="s">
        <v>20</v>
      </c>
    </row>
    <row r="4688" spans="1:6" x14ac:dyDescent="0.25">
      <c r="A4688" s="59" t="s">
        <v>8822</v>
      </c>
      <c r="B4688" s="59" t="s">
        <v>8823</v>
      </c>
      <c r="C4688" s="59" t="s">
        <v>9373</v>
      </c>
      <c r="D4688" s="59" t="s">
        <v>9374</v>
      </c>
      <c r="E4688" s="59">
        <v>5</v>
      </c>
      <c r="F4688" s="59" t="s">
        <v>20</v>
      </c>
    </row>
    <row r="4689" spans="1:6" x14ac:dyDescent="0.25">
      <c r="A4689" s="59" t="s">
        <v>8822</v>
      </c>
      <c r="B4689" s="59" t="s">
        <v>8823</v>
      </c>
      <c r="C4689" s="59" t="s">
        <v>9375</v>
      </c>
      <c r="D4689" s="59" t="s">
        <v>9376</v>
      </c>
      <c r="E4689" s="59">
        <v>5</v>
      </c>
      <c r="F4689" s="59" t="s">
        <v>20</v>
      </c>
    </row>
    <row r="4690" spans="1:6" x14ac:dyDescent="0.25">
      <c r="A4690" s="59" t="s">
        <v>8822</v>
      </c>
      <c r="B4690" s="59" t="s">
        <v>8823</v>
      </c>
      <c r="C4690" s="59" t="s">
        <v>9377</v>
      </c>
      <c r="D4690" s="59" t="s">
        <v>9378</v>
      </c>
      <c r="E4690" s="59">
        <v>4</v>
      </c>
      <c r="F4690" s="59" t="s">
        <v>9</v>
      </c>
    </row>
    <row r="4691" spans="1:6" x14ac:dyDescent="0.25">
      <c r="A4691" s="59" t="s">
        <v>8822</v>
      </c>
      <c r="B4691" s="59" t="s">
        <v>8823</v>
      </c>
      <c r="C4691" s="59" t="s">
        <v>9379</v>
      </c>
      <c r="D4691" s="59" t="s">
        <v>9380</v>
      </c>
      <c r="E4691" s="59">
        <v>5</v>
      </c>
      <c r="F4691" s="59" t="s">
        <v>9</v>
      </c>
    </row>
    <row r="4692" spans="1:6" x14ac:dyDescent="0.25">
      <c r="A4692" s="59" t="s">
        <v>8822</v>
      </c>
      <c r="B4692" s="59" t="s">
        <v>8823</v>
      </c>
      <c r="C4692" s="59" t="s">
        <v>9381</v>
      </c>
      <c r="D4692" s="59" t="s">
        <v>9382</v>
      </c>
      <c r="E4692" s="59">
        <v>6</v>
      </c>
      <c r="F4692" s="59" t="s">
        <v>20</v>
      </c>
    </row>
    <row r="4693" spans="1:6" x14ac:dyDescent="0.25">
      <c r="A4693" s="59" t="s">
        <v>8822</v>
      </c>
      <c r="B4693" s="59" t="s">
        <v>8823</v>
      </c>
      <c r="C4693" s="59" t="s">
        <v>9383</v>
      </c>
      <c r="D4693" s="59" t="s">
        <v>9384</v>
      </c>
      <c r="E4693" s="59">
        <v>6</v>
      </c>
      <c r="F4693" s="59" t="s">
        <v>20</v>
      </c>
    </row>
    <row r="4694" spans="1:6" x14ac:dyDescent="0.25">
      <c r="A4694" s="59" t="s">
        <v>8822</v>
      </c>
      <c r="B4694" s="59" t="s">
        <v>8823</v>
      </c>
      <c r="C4694" s="59" t="s">
        <v>9385</v>
      </c>
      <c r="D4694" s="59" t="s">
        <v>9386</v>
      </c>
      <c r="E4694" s="59">
        <v>6</v>
      </c>
      <c r="F4694" s="59" t="s">
        <v>20</v>
      </c>
    </row>
    <row r="4695" spans="1:6" x14ac:dyDescent="0.25">
      <c r="A4695" s="59" t="s">
        <v>8822</v>
      </c>
      <c r="B4695" s="59" t="s">
        <v>8823</v>
      </c>
      <c r="C4695" s="59" t="s">
        <v>9387</v>
      </c>
      <c r="D4695" s="59" t="s">
        <v>9388</v>
      </c>
      <c r="E4695" s="59">
        <v>6</v>
      </c>
      <c r="F4695" s="59" t="s">
        <v>20</v>
      </c>
    </row>
    <row r="4696" spans="1:6" x14ac:dyDescent="0.25">
      <c r="A4696" s="59" t="s">
        <v>8822</v>
      </c>
      <c r="B4696" s="59" t="s">
        <v>8823</v>
      </c>
      <c r="C4696" s="59" t="s">
        <v>9389</v>
      </c>
      <c r="D4696" s="59" t="s">
        <v>9390</v>
      </c>
      <c r="E4696" s="59">
        <v>6</v>
      </c>
      <c r="F4696" s="59" t="s">
        <v>20</v>
      </c>
    </row>
    <row r="4697" spans="1:6" x14ac:dyDescent="0.25">
      <c r="A4697" s="59" t="s">
        <v>8822</v>
      </c>
      <c r="B4697" s="59" t="s">
        <v>8823</v>
      </c>
      <c r="C4697" s="59" t="s">
        <v>9391</v>
      </c>
      <c r="D4697" s="59" t="s">
        <v>9392</v>
      </c>
      <c r="E4697" s="59">
        <v>6</v>
      </c>
      <c r="F4697" s="59" t="s">
        <v>20</v>
      </c>
    </row>
    <row r="4698" spans="1:6" x14ac:dyDescent="0.25">
      <c r="A4698" s="59" t="s">
        <v>8822</v>
      </c>
      <c r="B4698" s="59" t="s">
        <v>8823</v>
      </c>
      <c r="C4698" s="59" t="s">
        <v>9393</v>
      </c>
      <c r="D4698" s="59" t="s">
        <v>9394</v>
      </c>
      <c r="E4698" s="59">
        <v>6</v>
      </c>
      <c r="F4698" s="59" t="s">
        <v>20</v>
      </c>
    </row>
    <row r="4699" spans="1:6" x14ac:dyDescent="0.25">
      <c r="A4699" s="59" t="s">
        <v>8822</v>
      </c>
      <c r="B4699" s="59" t="s">
        <v>8823</v>
      </c>
      <c r="C4699" s="59" t="s">
        <v>9395</v>
      </c>
      <c r="D4699" s="59" t="s">
        <v>9396</v>
      </c>
      <c r="E4699" s="59">
        <v>6</v>
      </c>
      <c r="F4699" s="59" t="s">
        <v>20</v>
      </c>
    </row>
    <row r="4700" spans="1:6" x14ac:dyDescent="0.25">
      <c r="A4700" s="59" t="s">
        <v>8822</v>
      </c>
      <c r="B4700" s="59" t="s">
        <v>8823</v>
      </c>
      <c r="C4700" s="59" t="s">
        <v>9397</v>
      </c>
      <c r="D4700" s="59" t="s">
        <v>9398</v>
      </c>
      <c r="E4700" s="59">
        <v>6</v>
      </c>
      <c r="F4700" s="59" t="s">
        <v>20</v>
      </c>
    </row>
    <row r="4701" spans="1:6" x14ac:dyDescent="0.25">
      <c r="A4701" s="59" t="s">
        <v>8822</v>
      </c>
      <c r="B4701" s="59" t="s">
        <v>8823</v>
      </c>
      <c r="C4701" s="59" t="s">
        <v>9399</v>
      </c>
      <c r="D4701" s="59" t="s">
        <v>9400</v>
      </c>
      <c r="E4701" s="59">
        <v>6</v>
      </c>
      <c r="F4701" s="59" t="s">
        <v>20</v>
      </c>
    </row>
    <row r="4702" spans="1:6" x14ac:dyDescent="0.25">
      <c r="A4702" s="59" t="s">
        <v>8822</v>
      </c>
      <c r="B4702" s="59" t="s">
        <v>8823</v>
      </c>
      <c r="C4702" s="59" t="s">
        <v>9401</v>
      </c>
      <c r="D4702" s="59" t="s">
        <v>9402</v>
      </c>
      <c r="E4702" s="59">
        <v>6</v>
      </c>
      <c r="F4702" s="59" t="s">
        <v>20</v>
      </c>
    </row>
    <row r="4703" spans="1:6" x14ac:dyDescent="0.25">
      <c r="A4703" s="59" t="s">
        <v>8822</v>
      </c>
      <c r="B4703" s="59" t="s">
        <v>8823</v>
      </c>
      <c r="C4703" s="59" t="s">
        <v>9403</v>
      </c>
      <c r="D4703" s="59" t="s">
        <v>9404</v>
      </c>
      <c r="E4703" s="59">
        <v>6</v>
      </c>
      <c r="F4703" s="59" t="s">
        <v>20</v>
      </c>
    </row>
    <row r="4704" spans="1:6" x14ac:dyDescent="0.25">
      <c r="A4704" s="59" t="s">
        <v>8822</v>
      </c>
      <c r="B4704" s="59" t="s">
        <v>8823</v>
      </c>
      <c r="C4704" s="59" t="s">
        <v>9405</v>
      </c>
      <c r="D4704" s="59" t="s">
        <v>9406</v>
      </c>
      <c r="E4704" s="59">
        <v>6</v>
      </c>
      <c r="F4704" s="59" t="s">
        <v>20</v>
      </c>
    </row>
    <row r="4705" spans="1:6" x14ac:dyDescent="0.25">
      <c r="A4705" s="59" t="s">
        <v>8822</v>
      </c>
      <c r="B4705" s="59" t="s">
        <v>8823</v>
      </c>
      <c r="C4705" s="59" t="s">
        <v>9407</v>
      </c>
      <c r="D4705" s="59" t="s">
        <v>9408</v>
      </c>
      <c r="E4705" s="59">
        <v>6</v>
      </c>
      <c r="F4705" s="59" t="s">
        <v>20</v>
      </c>
    </row>
    <row r="4706" spans="1:6" x14ac:dyDescent="0.25">
      <c r="A4706" s="59" t="s">
        <v>8822</v>
      </c>
      <c r="B4706" s="59" t="s">
        <v>8823</v>
      </c>
      <c r="C4706" s="59" t="s">
        <v>9409</v>
      </c>
      <c r="D4706" s="59" t="s">
        <v>9410</v>
      </c>
      <c r="E4706" s="59">
        <v>6</v>
      </c>
      <c r="F4706" s="59" t="s">
        <v>20</v>
      </c>
    </row>
    <row r="4707" spans="1:6" x14ac:dyDescent="0.25">
      <c r="A4707" s="59" t="s">
        <v>8822</v>
      </c>
      <c r="B4707" s="59" t="s">
        <v>8823</v>
      </c>
      <c r="C4707" s="59" t="s">
        <v>9411</v>
      </c>
      <c r="D4707" s="59" t="s">
        <v>9412</v>
      </c>
      <c r="E4707" s="59">
        <v>6</v>
      </c>
      <c r="F4707" s="59" t="s">
        <v>20</v>
      </c>
    </row>
    <row r="4708" spans="1:6" x14ac:dyDescent="0.25">
      <c r="A4708" s="59" t="s">
        <v>8822</v>
      </c>
      <c r="B4708" s="59" t="s">
        <v>8823</v>
      </c>
      <c r="C4708" s="59" t="s">
        <v>9413</v>
      </c>
      <c r="D4708" s="59" t="s">
        <v>9414</v>
      </c>
      <c r="E4708" s="59">
        <v>6</v>
      </c>
      <c r="F4708" s="59" t="s">
        <v>20</v>
      </c>
    </row>
    <row r="4709" spans="1:6" x14ac:dyDescent="0.25">
      <c r="A4709" s="59" t="s">
        <v>8822</v>
      </c>
      <c r="B4709" s="59" t="s">
        <v>8823</v>
      </c>
      <c r="C4709" s="59" t="s">
        <v>9415</v>
      </c>
      <c r="D4709" s="59" t="s">
        <v>9416</v>
      </c>
      <c r="E4709" s="59">
        <v>6</v>
      </c>
      <c r="F4709" s="59" t="s">
        <v>20</v>
      </c>
    </row>
    <row r="4710" spans="1:6" x14ac:dyDescent="0.25">
      <c r="A4710" s="59" t="s">
        <v>8822</v>
      </c>
      <c r="B4710" s="59" t="s">
        <v>8823</v>
      </c>
      <c r="C4710" s="59" t="s">
        <v>9417</v>
      </c>
      <c r="D4710" s="59" t="s">
        <v>9418</v>
      </c>
      <c r="E4710" s="59">
        <v>6</v>
      </c>
      <c r="F4710" s="59" t="s">
        <v>20</v>
      </c>
    </row>
    <row r="4711" spans="1:6" x14ac:dyDescent="0.25">
      <c r="A4711" s="59" t="s">
        <v>8822</v>
      </c>
      <c r="B4711" s="59" t="s">
        <v>8823</v>
      </c>
      <c r="C4711" s="59" t="s">
        <v>9419</v>
      </c>
      <c r="D4711" s="59" t="s">
        <v>9420</v>
      </c>
      <c r="E4711" s="59">
        <v>6</v>
      </c>
      <c r="F4711" s="59" t="s">
        <v>20</v>
      </c>
    </row>
    <row r="4712" spans="1:6" x14ac:dyDescent="0.25">
      <c r="A4712" s="59" t="s">
        <v>8822</v>
      </c>
      <c r="B4712" s="59" t="s">
        <v>8823</v>
      </c>
      <c r="C4712" s="59" t="s">
        <v>9421</v>
      </c>
      <c r="D4712" s="59" t="s">
        <v>9422</v>
      </c>
      <c r="E4712" s="59">
        <v>6</v>
      </c>
      <c r="F4712" s="59" t="s">
        <v>20</v>
      </c>
    </row>
    <row r="4713" spans="1:6" x14ac:dyDescent="0.25">
      <c r="A4713" s="59" t="s">
        <v>8822</v>
      </c>
      <c r="B4713" s="59" t="s">
        <v>8823</v>
      </c>
      <c r="C4713" s="59" t="s">
        <v>9423</v>
      </c>
      <c r="D4713" s="59" t="s">
        <v>9424</v>
      </c>
      <c r="E4713" s="59">
        <v>6</v>
      </c>
      <c r="F4713" s="59" t="s">
        <v>20</v>
      </c>
    </row>
    <row r="4714" spans="1:6" x14ac:dyDescent="0.25">
      <c r="A4714" s="59" t="s">
        <v>8822</v>
      </c>
      <c r="B4714" s="59" t="s">
        <v>8823</v>
      </c>
      <c r="C4714" s="59" t="s">
        <v>9425</v>
      </c>
      <c r="D4714" s="59" t="s">
        <v>9426</v>
      </c>
      <c r="E4714" s="59">
        <v>6</v>
      </c>
      <c r="F4714" s="59" t="s">
        <v>20</v>
      </c>
    </row>
    <row r="4715" spans="1:6" x14ac:dyDescent="0.25">
      <c r="A4715" s="59" t="s">
        <v>8822</v>
      </c>
      <c r="B4715" s="59" t="s">
        <v>8823</v>
      </c>
      <c r="C4715" s="59" t="s">
        <v>9427</v>
      </c>
      <c r="D4715" s="59" t="s">
        <v>9428</v>
      </c>
      <c r="E4715" s="59">
        <v>6</v>
      </c>
      <c r="F4715" s="59" t="s">
        <v>20</v>
      </c>
    </row>
    <row r="4716" spans="1:6" x14ac:dyDescent="0.25">
      <c r="A4716" s="59" t="s">
        <v>8822</v>
      </c>
      <c r="B4716" s="59" t="s">
        <v>8823</v>
      </c>
      <c r="C4716" s="59" t="s">
        <v>9429</v>
      </c>
      <c r="D4716" s="59" t="s">
        <v>9430</v>
      </c>
      <c r="E4716" s="59">
        <v>6</v>
      </c>
      <c r="F4716" s="59" t="s">
        <v>20</v>
      </c>
    </row>
    <row r="4717" spans="1:6" x14ac:dyDescent="0.25">
      <c r="A4717" s="59" t="s">
        <v>8822</v>
      </c>
      <c r="B4717" s="59" t="s">
        <v>8823</v>
      </c>
      <c r="C4717" s="59" t="s">
        <v>9431</v>
      </c>
      <c r="D4717" s="59" t="s">
        <v>9432</v>
      </c>
      <c r="E4717" s="59">
        <v>6</v>
      </c>
      <c r="F4717" s="59" t="s">
        <v>20</v>
      </c>
    </row>
    <row r="4718" spans="1:6" x14ac:dyDescent="0.25">
      <c r="A4718" s="59" t="s">
        <v>8822</v>
      </c>
      <c r="B4718" s="59" t="s">
        <v>8823</v>
      </c>
      <c r="C4718" s="59" t="s">
        <v>9433</v>
      </c>
      <c r="D4718" s="59" t="s">
        <v>9434</v>
      </c>
      <c r="E4718" s="59">
        <v>6</v>
      </c>
      <c r="F4718" s="59" t="s">
        <v>20</v>
      </c>
    </row>
    <row r="4719" spans="1:6" x14ac:dyDescent="0.25">
      <c r="A4719" s="59" t="s">
        <v>8822</v>
      </c>
      <c r="B4719" s="59" t="s">
        <v>8823</v>
      </c>
      <c r="C4719" s="59" t="s">
        <v>9435</v>
      </c>
      <c r="D4719" s="59" t="s">
        <v>9436</v>
      </c>
      <c r="E4719" s="59">
        <v>6</v>
      </c>
      <c r="F4719" s="59" t="s">
        <v>20</v>
      </c>
    </row>
    <row r="4720" spans="1:6" x14ac:dyDescent="0.25">
      <c r="A4720" s="59" t="s">
        <v>8822</v>
      </c>
      <c r="B4720" s="59" t="s">
        <v>8823</v>
      </c>
      <c r="C4720" s="59" t="s">
        <v>9437</v>
      </c>
      <c r="D4720" s="59" t="s">
        <v>9438</v>
      </c>
      <c r="E4720" s="59">
        <v>5</v>
      </c>
      <c r="F4720" s="59" t="s">
        <v>9</v>
      </c>
    </row>
    <row r="4721" spans="1:6" x14ac:dyDescent="0.25">
      <c r="A4721" s="59" t="s">
        <v>8822</v>
      </c>
      <c r="B4721" s="59" t="s">
        <v>8823</v>
      </c>
      <c r="C4721" s="59" t="s">
        <v>9439</v>
      </c>
      <c r="D4721" s="59" t="s">
        <v>9440</v>
      </c>
      <c r="E4721" s="59">
        <v>6</v>
      </c>
      <c r="F4721" s="59" t="s">
        <v>20</v>
      </c>
    </row>
    <row r="4722" spans="1:6" x14ac:dyDescent="0.25">
      <c r="A4722" s="59" t="s">
        <v>8822</v>
      </c>
      <c r="B4722" s="59" t="s">
        <v>8823</v>
      </c>
      <c r="C4722" s="59" t="s">
        <v>9441</v>
      </c>
      <c r="D4722" s="59" t="s">
        <v>9442</v>
      </c>
      <c r="E4722" s="59">
        <v>6</v>
      </c>
      <c r="F4722" s="59" t="s">
        <v>20</v>
      </c>
    </row>
    <row r="4723" spans="1:6" x14ac:dyDescent="0.25">
      <c r="A4723" s="59" t="s">
        <v>8822</v>
      </c>
      <c r="B4723" s="59" t="s">
        <v>8823</v>
      </c>
      <c r="C4723" s="59" t="s">
        <v>9443</v>
      </c>
      <c r="D4723" s="59" t="s">
        <v>9444</v>
      </c>
      <c r="E4723" s="59">
        <v>6</v>
      </c>
      <c r="F4723" s="59" t="s">
        <v>20</v>
      </c>
    </row>
    <row r="4724" spans="1:6" x14ac:dyDescent="0.25">
      <c r="A4724" s="59" t="s">
        <v>8822</v>
      </c>
      <c r="B4724" s="59" t="s">
        <v>8823</v>
      </c>
      <c r="C4724" s="59" t="s">
        <v>9445</v>
      </c>
      <c r="D4724" s="59" t="s">
        <v>9446</v>
      </c>
      <c r="E4724" s="59">
        <v>5</v>
      </c>
      <c r="F4724" s="59" t="s">
        <v>9</v>
      </c>
    </row>
    <row r="4725" spans="1:6" x14ac:dyDescent="0.25">
      <c r="A4725" s="59" t="s">
        <v>8822</v>
      </c>
      <c r="B4725" s="59" t="s">
        <v>8823</v>
      </c>
      <c r="C4725" s="59" t="s">
        <v>9447</v>
      </c>
      <c r="D4725" s="59" t="s">
        <v>9448</v>
      </c>
      <c r="E4725" s="59">
        <v>6</v>
      </c>
      <c r="F4725" s="59" t="s">
        <v>20</v>
      </c>
    </row>
    <row r="4726" spans="1:6" x14ac:dyDescent="0.25">
      <c r="A4726" s="59" t="s">
        <v>8822</v>
      </c>
      <c r="B4726" s="59" t="s">
        <v>8823</v>
      </c>
      <c r="C4726" s="59" t="s">
        <v>9449</v>
      </c>
      <c r="D4726" s="59" t="s">
        <v>9450</v>
      </c>
      <c r="E4726" s="59">
        <v>6</v>
      </c>
      <c r="F4726" s="59" t="s">
        <v>20</v>
      </c>
    </row>
    <row r="4727" spans="1:6" x14ac:dyDescent="0.25">
      <c r="A4727" s="59" t="s">
        <v>8822</v>
      </c>
      <c r="B4727" s="59" t="s">
        <v>8823</v>
      </c>
      <c r="C4727" s="59" t="s">
        <v>9451</v>
      </c>
      <c r="D4727" s="59" t="s">
        <v>9452</v>
      </c>
      <c r="E4727" s="59">
        <v>6</v>
      </c>
      <c r="F4727" s="59" t="s">
        <v>20</v>
      </c>
    </row>
    <row r="4728" spans="1:6" x14ac:dyDescent="0.25">
      <c r="A4728" s="59" t="s">
        <v>8822</v>
      </c>
      <c r="B4728" s="59" t="s">
        <v>8823</v>
      </c>
      <c r="C4728" s="59" t="s">
        <v>9453</v>
      </c>
      <c r="D4728" s="59" t="s">
        <v>9454</v>
      </c>
      <c r="E4728" s="59">
        <v>5</v>
      </c>
      <c r="F4728" s="59" t="s">
        <v>9</v>
      </c>
    </row>
    <row r="4729" spans="1:6" x14ac:dyDescent="0.25">
      <c r="A4729" s="59" t="s">
        <v>8822</v>
      </c>
      <c r="B4729" s="59" t="s">
        <v>8823</v>
      </c>
      <c r="C4729" s="59" t="s">
        <v>9455</v>
      </c>
      <c r="D4729" s="59" t="s">
        <v>9456</v>
      </c>
      <c r="E4729" s="59">
        <v>6</v>
      </c>
      <c r="F4729" s="59" t="s">
        <v>20</v>
      </c>
    </row>
    <row r="4730" spans="1:6" x14ac:dyDescent="0.25">
      <c r="A4730" s="59" t="s">
        <v>8822</v>
      </c>
      <c r="B4730" s="59" t="s">
        <v>8823</v>
      </c>
      <c r="C4730" s="59" t="s">
        <v>9457</v>
      </c>
      <c r="D4730" s="59" t="s">
        <v>9458</v>
      </c>
      <c r="E4730" s="59">
        <v>6</v>
      </c>
      <c r="F4730" s="59" t="s">
        <v>20</v>
      </c>
    </row>
    <row r="4731" spans="1:6" x14ac:dyDescent="0.25">
      <c r="A4731" s="59" t="s">
        <v>8822</v>
      </c>
      <c r="B4731" s="59" t="s">
        <v>8823</v>
      </c>
      <c r="C4731" s="59" t="s">
        <v>9459</v>
      </c>
      <c r="D4731" s="59" t="s">
        <v>9460</v>
      </c>
      <c r="E4731" s="59">
        <v>6</v>
      </c>
      <c r="F4731" s="59" t="s">
        <v>20</v>
      </c>
    </row>
    <row r="4732" spans="1:6" x14ac:dyDescent="0.25">
      <c r="A4732" s="59" t="s">
        <v>8822</v>
      </c>
      <c r="B4732" s="59" t="s">
        <v>8823</v>
      </c>
      <c r="C4732" s="59" t="s">
        <v>9461</v>
      </c>
      <c r="D4732" s="59" t="s">
        <v>9462</v>
      </c>
      <c r="E4732" s="59">
        <v>6</v>
      </c>
      <c r="F4732" s="59" t="s">
        <v>20</v>
      </c>
    </row>
    <row r="4733" spans="1:6" x14ac:dyDescent="0.25">
      <c r="A4733" s="59" t="s">
        <v>8822</v>
      </c>
      <c r="B4733" s="59" t="s">
        <v>8823</v>
      </c>
      <c r="C4733" s="59" t="s">
        <v>9463</v>
      </c>
      <c r="D4733" s="59" t="s">
        <v>9464</v>
      </c>
      <c r="E4733" s="59">
        <v>6</v>
      </c>
      <c r="F4733" s="59" t="s">
        <v>20</v>
      </c>
    </row>
    <row r="4734" spans="1:6" x14ac:dyDescent="0.25">
      <c r="A4734" s="59" t="s">
        <v>8822</v>
      </c>
      <c r="B4734" s="59" t="s">
        <v>8823</v>
      </c>
      <c r="C4734" s="59" t="s">
        <v>9465</v>
      </c>
      <c r="D4734" s="59" t="s">
        <v>9466</v>
      </c>
      <c r="E4734" s="59">
        <v>6</v>
      </c>
      <c r="F4734" s="59" t="s">
        <v>20</v>
      </c>
    </row>
    <row r="4735" spans="1:6" x14ac:dyDescent="0.25">
      <c r="A4735" s="59" t="s">
        <v>8822</v>
      </c>
      <c r="B4735" s="59" t="s">
        <v>8823</v>
      </c>
      <c r="C4735" s="59" t="s">
        <v>9467</v>
      </c>
      <c r="D4735" s="59" t="s">
        <v>9468</v>
      </c>
      <c r="E4735" s="59">
        <v>6</v>
      </c>
      <c r="F4735" s="59" t="s">
        <v>20</v>
      </c>
    </row>
    <row r="4736" spans="1:6" x14ac:dyDescent="0.25">
      <c r="A4736" s="59" t="s">
        <v>8822</v>
      </c>
      <c r="B4736" s="59" t="s">
        <v>8823</v>
      </c>
      <c r="C4736" s="59" t="s">
        <v>9469</v>
      </c>
      <c r="D4736" s="59" t="s">
        <v>9470</v>
      </c>
      <c r="E4736" s="59">
        <v>6</v>
      </c>
      <c r="F4736" s="59" t="s">
        <v>20</v>
      </c>
    </row>
    <row r="4737" spans="1:6" x14ac:dyDescent="0.25">
      <c r="A4737" s="59" t="s">
        <v>8822</v>
      </c>
      <c r="B4737" s="59" t="s">
        <v>8823</v>
      </c>
      <c r="C4737" s="59" t="s">
        <v>9471</v>
      </c>
      <c r="D4737" s="59" t="s">
        <v>9472</v>
      </c>
      <c r="E4737" s="59">
        <v>6</v>
      </c>
      <c r="F4737" s="59" t="s">
        <v>20</v>
      </c>
    </row>
    <row r="4738" spans="1:6" x14ac:dyDescent="0.25">
      <c r="A4738" s="59" t="s">
        <v>8822</v>
      </c>
      <c r="B4738" s="59" t="s">
        <v>8823</v>
      </c>
      <c r="C4738" s="59" t="s">
        <v>9473</v>
      </c>
      <c r="D4738" s="59" t="s">
        <v>9474</v>
      </c>
      <c r="E4738" s="59">
        <v>6</v>
      </c>
      <c r="F4738" s="59" t="s">
        <v>20</v>
      </c>
    </row>
    <row r="4739" spans="1:6" x14ac:dyDescent="0.25">
      <c r="A4739" s="59" t="s">
        <v>8822</v>
      </c>
      <c r="B4739" s="59" t="s">
        <v>8823</v>
      </c>
      <c r="C4739" s="59" t="s">
        <v>9475</v>
      </c>
      <c r="D4739" s="59" t="s">
        <v>9476</v>
      </c>
      <c r="E4739" s="59">
        <v>6</v>
      </c>
      <c r="F4739" s="59" t="s">
        <v>20</v>
      </c>
    </row>
    <row r="4740" spans="1:6" x14ac:dyDescent="0.25">
      <c r="A4740" s="59" t="s">
        <v>8822</v>
      </c>
      <c r="B4740" s="59" t="s">
        <v>8823</v>
      </c>
      <c r="C4740" s="59" t="s">
        <v>9477</v>
      </c>
      <c r="D4740" s="59" t="s">
        <v>9478</v>
      </c>
      <c r="E4740" s="59">
        <v>6</v>
      </c>
      <c r="F4740" s="59" t="s">
        <v>20</v>
      </c>
    </row>
    <row r="4741" spans="1:6" x14ac:dyDescent="0.25">
      <c r="A4741" s="59" t="s">
        <v>8822</v>
      </c>
      <c r="B4741" s="59" t="s">
        <v>8823</v>
      </c>
      <c r="C4741" s="59" t="s">
        <v>9479</v>
      </c>
      <c r="D4741" s="59" t="s">
        <v>9480</v>
      </c>
      <c r="E4741" s="59">
        <v>6</v>
      </c>
      <c r="F4741" s="59" t="s">
        <v>20</v>
      </c>
    </row>
    <row r="4742" spans="1:6" x14ac:dyDescent="0.25">
      <c r="A4742" s="59" t="s">
        <v>8822</v>
      </c>
      <c r="B4742" s="59" t="s">
        <v>8823</v>
      </c>
      <c r="C4742" s="59" t="s">
        <v>9481</v>
      </c>
      <c r="D4742" s="59" t="s">
        <v>9482</v>
      </c>
      <c r="E4742" s="59">
        <v>6</v>
      </c>
      <c r="F4742" s="59" t="s">
        <v>20</v>
      </c>
    </row>
    <row r="4743" spans="1:6" x14ac:dyDescent="0.25">
      <c r="A4743" s="59" t="s">
        <v>8822</v>
      </c>
      <c r="B4743" s="59" t="s">
        <v>8823</v>
      </c>
      <c r="C4743" s="59" t="s">
        <v>9483</v>
      </c>
      <c r="D4743" s="59" t="s">
        <v>9484</v>
      </c>
      <c r="E4743" s="59">
        <v>6</v>
      </c>
      <c r="F4743" s="59" t="s">
        <v>20</v>
      </c>
    </row>
    <row r="4744" spans="1:6" x14ac:dyDescent="0.25">
      <c r="A4744" s="59" t="s">
        <v>8822</v>
      </c>
      <c r="B4744" s="59" t="s">
        <v>8823</v>
      </c>
      <c r="C4744" s="59" t="s">
        <v>9485</v>
      </c>
      <c r="D4744" s="59" t="s">
        <v>9486</v>
      </c>
      <c r="E4744" s="59">
        <v>6</v>
      </c>
      <c r="F4744" s="59" t="s">
        <v>20</v>
      </c>
    </row>
    <row r="4745" spans="1:6" x14ac:dyDescent="0.25">
      <c r="A4745" s="59" t="s">
        <v>8822</v>
      </c>
      <c r="B4745" s="59" t="s">
        <v>8823</v>
      </c>
      <c r="C4745" s="59" t="s">
        <v>9487</v>
      </c>
      <c r="D4745" s="59" t="s">
        <v>9488</v>
      </c>
      <c r="E4745" s="59">
        <v>6</v>
      </c>
      <c r="F4745" s="59" t="s">
        <v>20</v>
      </c>
    </row>
    <row r="4746" spans="1:6" x14ac:dyDescent="0.25">
      <c r="A4746" s="59" t="s">
        <v>8822</v>
      </c>
      <c r="B4746" s="59" t="s">
        <v>8823</v>
      </c>
      <c r="C4746" s="59" t="s">
        <v>9489</v>
      </c>
      <c r="D4746" s="59" t="s">
        <v>9490</v>
      </c>
      <c r="E4746" s="59">
        <v>6</v>
      </c>
      <c r="F4746" s="59" t="s">
        <v>20</v>
      </c>
    </row>
    <row r="4747" spans="1:6" x14ac:dyDescent="0.25">
      <c r="A4747" s="59" t="s">
        <v>8822</v>
      </c>
      <c r="B4747" s="59" t="s">
        <v>8823</v>
      </c>
      <c r="C4747" s="59" t="s">
        <v>9491</v>
      </c>
      <c r="D4747" s="59" t="s">
        <v>9492</v>
      </c>
      <c r="E4747" s="59">
        <v>4</v>
      </c>
      <c r="F4747" s="59" t="s">
        <v>9</v>
      </c>
    </row>
    <row r="4748" spans="1:6" x14ac:dyDescent="0.25">
      <c r="A4748" s="59" t="s">
        <v>8822</v>
      </c>
      <c r="B4748" s="59" t="s">
        <v>8823</v>
      </c>
      <c r="C4748" s="59" t="s">
        <v>9493</v>
      </c>
      <c r="D4748" s="59" t="s">
        <v>9494</v>
      </c>
      <c r="E4748" s="59">
        <v>5</v>
      </c>
      <c r="F4748" s="59" t="s">
        <v>20</v>
      </c>
    </row>
    <row r="4749" spans="1:6" x14ac:dyDescent="0.25">
      <c r="A4749" s="59" t="s">
        <v>8822</v>
      </c>
      <c r="B4749" s="59" t="s">
        <v>8823</v>
      </c>
      <c r="C4749" s="59" t="s">
        <v>9495</v>
      </c>
      <c r="D4749" s="59" t="s">
        <v>9496</v>
      </c>
      <c r="E4749" s="59">
        <v>5</v>
      </c>
      <c r="F4749" s="59" t="s">
        <v>20</v>
      </c>
    </row>
    <row r="4750" spans="1:6" x14ac:dyDescent="0.25">
      <c r="A4750" s="59" t="s">
        <v>8822</v>
      </c>
      <c r="B4750" s="59" t="s">
        <v>8823</v>
      </c>
      <c r="C4750" s="59" t="s">
        <v>9497</v>
      </c>
      <c r="D4750" s="59" t="s">
        <v>9498</v>
      </c>
      <c r="E4750" s="59">
        <v>5</v>
      </c>
      <c r="F4750" s="59" t="s">
        <v>20</v>
      </c>
    </row>
    <row r="4751" spans="1:6" x14ac:dyDescent="0.25">
      <c r="A4751" s="59" t="s">
        <v>8822</v>
      </c>
      <c r="B4751" s="59" t="s">
        <v>8823</v>
      </c>
      <c r="C4751" s="59" t="s">
        <v>9499</v>
      </c>
      <c r="D4751" s="59" t="s">
        <v>9500</v>
      </c>
      <c r="E4751" s="59">
        <v>5</v>
      </c>
      <c r="F4751" s="59" t="s">
        <v>20</v>
      </c>
    </row>
    <row r="4752" spans="1:6" x14ac:dyDescent="0.25">
      <c r="A4752" s="59" t="s">
        <v>8822</v>
      </c>
      <c r="B4752" s="59" t="s">
        <v>8823</v>
      </c>
      <c r="C4752" s="59" t="s">
        <v>9501</v>
      </c>
      <c r="D4752" s="59" t="s">
        <v>9502</v>
      </c>
      <c r="E4752" s="59">
        <v>5</v>
      </c>
      <c r="F4752" s="59" t="s">
        <v>20</v>
      </c>
    </row>
    <row r="4753" spans="1:6" x14ac:dyDescent="0.25">
      <c r="A4753" s="59" t="s">
        <v>8822</v>
      </c>
      <c r="B4753" s="59" t="s">
        <v>8823</v>
      </c>
      <c r="C4753" s="59" t="s">
        <v>9503</v>
      </c>
      <c r="D4753" s="59" t="s">
        <v>9504</v>
      </c>
      <c r="E4753" s="59">
        <v>5</v>
      </c>
      <c r="F4753" s="59" t="s">
        <v>20</v>
      </c>
    </row>
    <row r="4754" spans="1:6" x14ac:dyDescent="0.25">
      <c r="A4754" s="59" t="s">
        <v>8822</v>
      </c>
      <c r="B4754" s="59" t="s">
        <v>8823</v>
      </c>
      <c r="C4754" s="59" t="s">
        <v>9505</v>
      </c>
      <c r="D4754" s="59" t="s">
        <v>9506</v>
      </c>
      <c r="E4754" s="59">
        <v>5</v>
      </c>
      <c r="F4754" s="59" t="s">
        <v>20</v>
      </c>
    </row>
    <row r="4755" spans="1:6" x14ac:dyDescent="0.25">
      <c r="A4755" s="59" t="s">
        <v>8822</v>
      </c>
      <c r="B4755" s="59" t="s">
        <v>8823</v>
      </c>
      <c r="C4755" s="59" t="s">
        <v>9507</v>
      </c>
      <c r="D4755" s="59" t="s">
        <v>9508</v>
      </c>
      <c r="E4755" s="59">
        <v>5</v>
      </c>
      <c r="F4755" s="59" t="s">
        <v>20</v>
      </c>
    </row>
    <row r="4756" spans="1:6" x14ac:dyDescent="0.25">
      <c r="A4756" s="59" t="s">
        <v>8822</v>
      </c>
      <c r="B4756" s="59" t="s">
        <v>8823</v>
      </c>
      <c r="C4756" s="59" t="s">
        <v>9509</v>
      </c>
      <c r="D4756" s="59" t="s">
        <v>9510</v>
      </c>
      <c r="E4756" s="59">
        <v>5</v>
      </c>
      <c r="F4756" s="59" t="s">
        <v>20</v>
      </c>
    </row>
    <row r="4757" spans="1:6" x14ac:dyDescent="0.25">
      <c r="A4757" s="59" t="s">
        <v>8822</v>
      </c>
      <c r="B4757" s="59" t="s">
        <v>8823</v>
      </c>
      <c r="C4757" s="59" t="s">
        <v>9511</v>
      </c>
      <c r="D4757" s="59" t="s">
        <v>9512</v>
      </c>
      <c r="E4757" s="59">
        <v>5</v>
      </c>
      <c r="F4757" s="59" t="s">
        <v>20</v>
      </c>
    </row>
    <row r="4758" spans="1:6" x14ac:dyDescent="0.25">
      <c r="A4758" s="59" t="s">
        <v>8822</v>
      </c>
      <c r="B4758" s="59" t="s">
        <v>8823</v>
      </c>
      <c r="C4758" s="59" t="s">
        <v>9513</v>
      </c>
      <c r="D4758" s="59" t="s">
        <v>9514</v>
      </c>
      <c r="E4758" s="59">
        <v>5</v>
      </c>
      <c r="F4758" s="59" t="s">
        <v>20</v>
      </c>
    </row>
    <row r="4759" spans="1:6" x14ac:dyDescent="0.25">
      <c r="A4759" s="59" t="s">
        <v>8822</v>
      </c>
      <c r="B4759" s="59" t="s">
        <v>8823</v>
      </c>
      <c r="C4759" s="59" t="s">
        <v>9515</v>
      </c>
      <c r="D4759" s="59" t="s">
        <v>9516</v>
      </c>
      <c r="E4759" s="59">
        <v>5</v>
      </c>
      <c r="F4759" s="59" t="s">
        <v>20</v>
      </c>
    </row>
    <row r="4760" spans="1:6" x14ac:dyDescent="0.25">
      <c r="A4760" s="59" t="s">
        <v>8822</v>
      </c>
      <c r="B4760" s="59" t="s">
        <v>8823</v>
      </c>
      <c r="C4760" s="59" t="s">
        <v>9517</v>
      </c>
      <c r="D4760" s="59" t="s">
        <v>9518</v>
      </c>
      <c r="E4760" s="59">
        <v>4</v>
      </c>
      <c r="F4760" s="59" t="s">
        <v>9</v>
      </c>
    </row>
    <row r="4761" spans="1:6" x14ac:dyDescent="0.25">
      <c r="A4761" s="59" t="s">
        <v>8822</v>
      </c>
      <c r="B4761" s="59" t="s">
        <v>8823</v>
      </c>
      <c r="C4761" s="59" t="s">
        <v>9519</v>
      </c>
      <c r="D4761" s="59" t="s">
        <v>9520</v>
      </c>
      <c r="E4761" s="59">
        <v>5</v>
      </c>
      <c r="F4761" s="59" t="s">
        <v>9</v>
      </c>
    </row>
    <row r="4762" spans="1:6" x14ac:dyDescent="0.25">
      <c r="A4762" s="59" t="s">
        <v>8822</v>
      </c>
      <c r="B4762" s="59" t="s">
        <v>8823</v>
      </c>
      <c r="C4762" s="59" t="s">
        <v>9521</v>
      </c>
      <c r="D4762" s="59" t="s">
        <v>9522</v>
      </c>
      <c r="E4762" s="59">
        <v>6</v>
      </c>
      <c r="F4762" s="59" t="s">
        <v>20</v>
      </c>
    </row>
    <row r="4763" spans="1:6" x14ac:dyDescent="0.25">
      <c r="A4763" s="59" t="s">
        <v>8822</v>
      </c>
      <c r="B4763" s="59" t="s">
        <v>8823</v>
      </c>
      <c r="C4763" s="59" t="s">
        <v>9523</v>
      </c>
      <c r="D4763" s="59" t="s">
        <v>9524</v>
      </c>
      <c r="E4763" s="59">
        <v>6</v>
      </c>
      <c r="F4763" s="59" t="s">
        <v>20</v>
      </c>
    </row>
    <row r="4764" spans="1:6" x14ac:dyDescent="0.25">
      <c r="A4764" s="59" t="s">
        <v>8822</v>
      </c>
      <c r="B4764" s="59" t="s">
        <v>8823</v>
      </c>
      <c r="C4764" s="59" t="s">
        <v>9525</v>
      </c>
      <c r="D4764" s="59" t="s">
        <v>9526</v>
      </c>
      <c r="E4764" s="59">
        <v>6</v>
      </c>
      <c r="F4764" s="59" t="s">
        <v>20</v>
      </c>
    </row>
    <row r="4765" spans="1:6" x14ac:dyDescent="0.25">
      <c r="A4765" s="59" t="s">
        <v>8822</v>
      </c>
      <c r="B4765" s="59" t="s">
        <v>8823</v>
      </c>
      <c r="C4765" s="59" t="s">
        <v>9527</v>
      </c>
      <c r="D4765" s="59" t="s">
        <v>9528</v>
      </c>
      <c r="E4765" s="59">
        <v>6</v>
      </c>
      <c r="F4765" s="59" t="s">
        <v>20</v>
      </c>
    </row>
    <row r="4766" spans="1:6" x14ac:dyDescent="0.25">
      <c r="A4766" s="59" t="s">
        <v>8822</v>
      </c>
      <c r="B4766" s="59" t="s">
        <v>8823</v>
      </c>
      <c r="C4766" s="59" t="s">
        <v>9529</v>
      </c>
      <c r="D4766" s="59" t="s">
        <v>9530</v>
      </c>
      <c r="E4766" s="59">
        <v>6</v>
      </c>
      <c r="F4766" s="59" t="s">
        <v>20</v>
      </c>
    </row>
    <row r="4767" spans="1:6" x14ac:dyDescent="0.25">
      <c r="A4767" s="59" t="s">
        <v>8822</v>
      </c>
      <c r="B4767" s="59" t="s">
        <v>8823</v>
      </c>
      <c r="C4767" s="59" t="s">
        <v>9531</v>
      </c>
      <c r="D4767" s="59" t="s">
        <v>9532</v>
      </c>
      <c r="E4767" s="59">
        <v>6</v>
      </c>
      <c r="F4767" s="59" t="s">
        <v>20</v>
      </c>
    </row>
    <row r="4768" spans="1:6" x14ac:dyDescent="0.25">
      <c r="A4768" s="59" t="s">
        <v>8822</v>
      </c>
      <c r="B4768" s="59" t="s">
        <v>8823</v>
      </c>
      <c r="C4768" s="59" t="s">
        <v>9533</v>
      </c>
      <c r="D4768" s="59" t="s">
        <v>9534</v>
      </c>
      <c r="E4768" s="59">
        <v>6</v>
      </c>
      <c r="F4768" s="59" t="s">
        <v>20</v>
      </c>
    </row>
    <row r="4769" spans="1:6" x14ac:dyDescent="0.25">
      <c r="A4769" s="59" t="s">
        <v>8822</v>
      </c>
      <c r="B4769" s="59" t="s">
        <v>8823</v>
      </c>
      <c r="C4769" s="59" t="s">
        <v>9535</v>
      </c>
      <c r="D4769" s="59" t="s">
        <v>9536</v>
      </c>
      <c r="E4769" s="59">
        <v>6</v>
      </c>
      <c r="F4769" s="59" t="s">
        <v>20</v>
      </c>
    </row>
    <row r="4770" spans="1:6" x14ac:dyDescent="0.25">
      <c r="A4770" s="59" t="s">
        <v>8822</v>
      </c>
      <c r="B4770" s="59" t="s">
        <v>8823</v>
      </c>
      <c r="C4770" s="59" t="s">
        <v>9537</v>
      </c>
      <c r="D4770" s="59" t="s">
        <v>9538</v>
      </c>
      <c r="E4770" s="59">
        <v>6</v>
      </c>
      <c r="F4770" s="59" t="s">
        <v>20</v>
      </c>
    </row>
    <row r="4771" spans="1:6" x14ac:dyDescent="0.25">
      <c r="A4771" s="59" t="s">
        <v>8822</v>
      </c>
      <c r="B4771" s="59" t="s">
        <v>8823</v>
      </c>
      <c r="C4771" s="59" t="s">
        <v>9539</v>
      </c>
      <c r="D4771" s="59" t="s">
        <v>9540</v>
      </c>
      <c r="E4771" s="59">
        <v>6</v>
      </c>
      <c r="F4771" s="59" t="s">
        <v>20</v>
      </c>
    </row>
    <row r="4772" spans="1:6" x14ac:dyDescent="0.25">
      <c r="A4772" s="59" t="s">
        <v>8822</v>
      </c>
      <c r="B4772" s="59" t="s">
        <v>8823</v>
      </c>
      <c r="C4772" s="59" t="s">
        <v>9541</v>
      </c>
      <c r="D4772" s="59" t="s">
        <v>9542</v>
      </c>
      <c r="E4772" s="59">
        <v>6</v>
      </c>
      <c r="F4772" s="59" t="s">
        <v>20</v>
      </c>
    </row>
    <row r="4773" spans="1:6" x14ac:dyDescent="0.25">
      <c r="A4773" s="59" t="s">
        <v>8822</v>
      </c>
      <c r="B4773" s="59" t="s">
        <v>8823</v>
      </c>
      <c r="C4773" s="59" t="s">
        <v>9543</v>
      </c>
      <c r="D4773" s="59" t="s">
        <v>9544</v>
      </c>
      <c r="E4773" s="59">
        <v>6</v>
      </c>
      <c r="F4773" s="59" t="s">
        <v>20</v>
      </c>
    </row>
    <row r="4774" spans="1:6" x14ac:dyDescent="0.25">
      <c r="A4774" s="59" t="s">
        <v>8822</v>
      </c>
      <c r="B4774" s="59" t="s">
        <v>8823</v>
      </c>
      <c r="C4774" s="59" t="s">
        <v>9545</v>
      </c>
      <c r="D4774" s="59" t="s">
        <v>9546</v>
      </c>
      <c r="E4774" s="59">
        <v>6</v>
      </c>
      <c r="F4774" s="59" t="s">
        <v>20</v>
      </c>
    </row>
    <row r="4775" spans="1:6" x14ac:dyDescent="0.25">
      <c r="A4775" s="59" t="s">
        <v>8822</v>
      </c>
      <c r="B4775" s="59" t="s">
        <v>8823</v>
      </c>
      <c r="C4775" s="59" t="s">
        <v>9547</v>
      </c>
      <c r="D4775" s="59" t="s">
        <v>9548</v>
      </c>
      <c r="E4775" s="59">
        <v>6</v>
      </c>
      <c r="F4775" s="59" t="s">
        <v>20</v>
      </c>
    </row>
    <row r="4776" spans="1:6" x14ac:dyDescent="0.25">
      <c r="A4776" s="59" t="s">
        <v>8822</v>
      </c>
      <c r="B4776" s="59" t="s">
        <v>8823</v>
      </c>
      <c r="C4776" s="59" t="s">
        <v>9549</v>
      </c>
      <c r="D4776" s="59" t="s">
        <v>9550</v>
      </c>
      <c r="E4776" s="59">
        <v>6</v>
      </c>
      <c r="F4776" s="59" t="s">
        <v>20</v>
      </c>
    </row>
    <row r="4777" spans="1:6" x14ac:dyDescent="0.25">
      <c r="A4777" s="59" t="s">
        <v>8822</v>
      </c>
      <c r="B4777" s="59" t="s">
        <v>8823</v>
      </c>
      <c r="C4777" s="59" t="s">
        <v>9551</v>
      </c>
      <c r="D4777" s="59" t="s">
        <v>9552</v>
      </c>
      <c r="E4777" s="59">
        <v>5</v>
      </c>
      <c r="F4777" s="59" t="s">
        <v>9</v>
      </c>
    </row>
    <row r="4778" spans="1:6" x14ac:dyDescent="0.25">
      <c r="A4778" s="59" t="s">
        <v>8822</v>
      </c>
      <c r="B4778" s="59" t="s">
        <v>8823</v>
      </c>
      <c r="C4778" s="59" t="s">
        <v>9553</v>
      </c>
      <c r="D4778" s="59" t="s">
        <v>9554</v>
      </c>
      <c r="E4778" s="59">
        <v>6</v>
      </c>
      <c r="F4778" s="59" t="s">
        <v>20</v>
      </c>
    </row>
    <row r="4779" spans="1:6" x14ac:dyDescent="0.25">
      <c r="A4779" s="59" t="s">
        <v>8822</v>
      </c>
      <c r="B4779" s="59" t="s">
        <v>8823</v>
      </c>
      <c r="C4779" s="59" t="s">
        <v>9555</v>
      </c>
      <c r="D4779" s="59" t="s">
        <v>9556</v>
      </c>
      <c r="E4779" s="59">
        <v>6</v>
      </c>
      <c r="F4779" s="59" t="s">
        <v>20</v>
      </c>
    </row>
    <row r="4780" spans="1:6" x14ac:dyDescent="0.25">
      <c r="A4780" s="59" t="s">
        <v>8822</v>
      </c>
      <c r="B4780" s="59" t="s">
        <v>8823</v>
      </c>
      <c r="C4780" s="59" t="s">
        <v>9557</v>
      </c>
      <c r="D4780" s="59" t="s">
        <v>9558</v>
      </c>
      <c r="E4780" s="59">
        <v>6</v>
      </c>
      <c r="F4780" s="59" t="s">
        <v>20</v>
      </c>
    </row>
    <row r="4781" spans="1:6" x14ac:dyDescent="0.25">
      <c r="A4781" s="59" t="s">
        <v>8822</v>
      </c>
      <c r="B4781" s="59" t="s">
        <v>8823</v>
      </c>
      <c r="C4781" s="59" t="s">
        <v>9559</v>
      </c>
      <c r="D4781" s="59" t="s">
        <v>9560</v>
      </c>
      <c r="E4781" s="59">
        <v>6</v>
      </c>
      <c r="F4781" s="59" t="s">
        <v>20</v>
      </c>
    </row>
    <row r="4782" spans="1:6" x14ac:dyDescent="0.25">
      <c r="A4782" s="59" t="s">
        <v>8822</v>
      </c>
      <c r="B4782" s="59" t="s">
        <v>8823</v>
      </c>
      <c r="C4782" s="59" t="s">
        <v>9561</v>
      </c>
      <c r="D4782" s="59" t="s">
        <v>9562</v>
      </c>
      <c r="E4782" s="59">
        <v>6</v>
      </c>
      <c r="F4782" s="59" t="s">
        <v>20</v>
      </c>
    </row>
    <row r="4783" spans="1:6" x14ac:dyDescent="0.25">
      <c r="A4783" s="59" t="s">
        <v>8822</v>
      </c>
      <c r="B4783" s="59" t="s">
        <v>8823</v>
      </c>
      <c r="C4783" s="59" t="s">
        <v>9563</v>
      </c>
      <c r="D4783" s="59" t="s">
        <v>9564</v>
      </c>
      <c r="E4783" s="59">
        <v>6</v>
      </c>
      <c r="F4783" s="59" t="s">
        <v>20</v>
      </c>
    </row>
    <row r="4784" spans="1:6" x14ac:dyDescent="0.25">
      <c r="A4784" s="59" t="s">
        <v>8822</v>
      </c>
      <c r="B4784" s="59" t="s">
        <v>8823</v>
      </c>
      <c r="C4784" s="59" t="s">
        <v>9565</v>
      </c>
      <c r="D4784" s="59" t="s">
        <v>9566</v>
      </c>
      <c r="E4784" s="59">
        <v>6</v>
      </c>
      <c r="F4784" s="59" t="s">
        <v>20</v>
      </c>
    </row>
    <row r="4785" spans="1:6" x14ac:dyDescent="0.25">
      <c r="A4785" s="59" t="s">
        <v>8822</v>
      </c>
      <c r="B4785" s="59" t="s">
        <v>8823</v>
      </c>
      <c r="C4785" s="59" t="s">
        <v>9567</v>
      </c>
      <c r="D4785" s="59" t="s">
        <v>9568</v>
      </c>
      <c r="E4785" s="59">
        <v>6</v>
      </c>
      <c r="F4785" s="59" t="s">
        <v>20</v>
      </c>
    </row>
    <row r="4786" spans="1:6" x14ac:dyDescent="0.25">
      <c r="A4786" s="59" t="s">
        <v>8822</v>
      </c>
      <c r="B4786" s="59" t="s">
        <v>8823</v>
      </c>
      <c r="C4786" s="59" t="s">
        <v>9569</v>
      </c>
      <c r="D4786" s="59" t="s">
        <v>9570</v>
      </c>
      <c r="E4786" s="59">
        <v>6</v>
      </c>
      <c r="F4786" s="59" t="s">
        <v>20</v>
      </c>
    </row>
    <row r="4787" spans="1:6" x14ac:dyDescent="0.25">
      <c r="A4787" s="59" t="s">
        <v>8822</v>
      </c>
      <c r="B4787" s="59" t="s">
        <v>8823</v>
      </c>
      <c r="C4787" s="59" t="s">
        <v>9571</v>
      </c>
      <c r="D4787" s="59" t="s">
        <v>9572</v>
      </c>
      <c r="E4787" s="59">
        <v>6</v>
      </c>
      <c r="F4787" s="59" t="s">
        <v>20</v>
      </c>
    </row>
    <row r="4788" spans="1:6" x14ac:dyDescent="0.25">
      <c r="A4788" s="59" t="s">
        <v>8822</v>
      </c>
      <c r="B4788" s="59" t="s">
        <v>8823</v>
      </c>
      <c r="C4788" s="59" t="s">
        <v>9573</v>
      </c>
      <c r="D4788" s="59" t="s">
        <v>9574</v>
      </c>
      <c r="E4788" s="59">
        <v>6</v>
      </c>
      <c r="F4788" s="59" t="s">
        <v>20</v>
      </c>
    </row>
    <row r="4789" spans="1:6" x14ac:dyDescent="0.25">
      <c r="A4789" s="59" t="s">
        <v>8822</v>
      </c>
      <c r="B4789" s="59" t="s">
        <v>8823</v>
      </c>
      <c r="C4789" s="59" t="s">
        <v>9575</v>
      </c>
      <c r="D4789" s="59" t="s">
        <v>9576</v>
      </c>
      <c r="E4789" s="59">
        <v>6</v>
      </c>
      <c r="F4789" s="59" t="s">
        <v>20</v>
      </c>
    </row>
    <row r="4790" spans="1:6" x14ac:dyDescent="0.25">
      <c r="A4790" s="59" t="s">
        <v>8822</v>
      </c>
      <c r="B4790" s="59" t="s">
        <v>8823</v>
      </c>
      <c r="C4790" s="59" t="s">
        <v>9577</v>
      </c>
      <c r="D4790" s="59" t="s">
        <v>9578</v>
      </c>
      <c r="E4790" s="59">
        <v>6</v>
      </c>
      <c r="F4790" s="59" t="s">
        <v>20</v>
      </c>
    </row>
    <row r="4791" spans="1:6" x14ac:dyDescent="0.25">
      <c r="A4791" s="59" t="s">
        <v>8822</v>
      </c>
      <c r="B4791" s="59" t="s">
        <v>8823</v>
      </c>
      <c r="C4791" s="59" t="s">
        <v>9579</v>
      </c>
      <c r="D4791" s="59" t="s">
        <v>9580</v>
      </c>
      <c r="E4791" s="59">
        <v>6</v>
      </c>
      <c r="F4791" s="59" t="s">
        <v>20</v>
      </c>
    </row>
    <row r="4792" spans="1:6" x14ac:dyDescent="0.25">
      <c r="A4792" s="59" t="s">
        <v>8822</v>
      </c>
      <c r="B4792" s="59" t="s">
        <v>8823</v>
      </c>
      <c r="C4792" s="59" t="s">
        <v>9581</v>
      </c>
      <c r="D4792" s="59" t="s">
        <v>9582</v>
      </c>
      <c r="E4792" s="59">
        <v>6</v>
      </c>
      <c r="F4792" s="59" t="s">
        <v>20</v>
      </c>
    </row>
    <row r="4793" spans="1:6" x14ac:dyDescent="0.25">
      <c r="A4793" s="59" t="s">
        <v>8822</v>
      </c>
      <c r="B4793" s="59" t="s">
        <v>8823</v>
      </c>
      <c r="C4793" s="59" t="s">
        <v>9583</v>
      </c>
      <c r="D4793" s="59" t="s">
        <v>9584</v>
      </c>
      <c r="E4793" s="59">
        <v>6</v>
      </c>
      <c r="F4793" s="59" t="s">
        <v>20</v>
      </c>
    </row>
    <row r="4794" spans="1:6" x14ac:dyDescent="0.25">
      <c r="A4794" s="59" t="s">
        <v>8822</v>
      </c>
      <c r="B4794" s="59" t="s">
        <v>8823</v>
      </c>
      <c r="C4794" s="59" t="s">
        <v>9585</v>
      </c>
      <c r="D4794" s="59" t="s">
        <v>9586</v>
      </c>
      <c r="E4794" s="59">
        <v>4</v>
      </c>
      <c r="F4794" s="59" t="s">
        <v>9</v>
      </c>
    </row>
    <row r="4795" spans="1:6" x14ac:dyDescent="0.25">
      <c r="A4795" s="59" t="s">
        <v>8822</v>
      </c>
      <c r="B4795" s="59" t="s">
        <v>8823</v>
      </c>
      <c r="C4795" s="59" t="s">
        <v>9587</v>
      </c>
      <c r="D4795" s="59" t="s">
        <v>9588</v>
      </c>
      <c r="E4795" s="59">
        <v>5</v>
      </c>
      <c r="F4795" s="59" t="s">
        <v>9</v>
      </c>
    </row>
    <row r="4796" spans="1:6" x14ac:dyDescent="0.25">
      <c r="A4796" s="59" t="s">
        <v>8822</v>
      </c>
      <c r="B4796" s="59" t="s">
        <v>8823</v>
      </c>
      <c r="C4796" s="59" t="s">
        <v>9589</v>
      </c>
      <c r="D4796" s="59" t="s">
        <v>9590</v>
      </c>
      <c r="E4796" s="59">
        <v>6</v>
      </c>
      <c r="F4796" s="59" t="s">
        <v>20</v>
      </c>
    </row>
    <row r="4797" spans="1:6" x14ac:dyDescent="0.25">
      <c r="A4797" s="59" t="s">
        <v>8822</v>
      </c>
      <c r="B4797" s="59" t="s">
        <v>8823</v>
      </c>
      <c r="C4797" s="59" t="s">
        <v>9591</v>
      </c>
      <c r="D4797" s="59" t="s">
        <v>9592</v>
      </c>
      <c r="E4797" s="59">
        <v>6</v>
      </c>
      <c r="F4797" s="59" t="s">
        <v>20</v>
      </c>
    </row>
    <row r="4798" spans="1:6" x14ac:dyDescent="0.25">
      <c r="A4798" s="59" t="s">
        <v>8822</v>
      </c>
      <c r="B4798" s="59" t="s">
        <v>8823</v>
      </c>
      <c r="C4798" s="59" t="s">
        <v>9593</v>
      </c>
      <c r="D4798" s="59" t="s">
        <v>9594</v>
      </c>
      <c r="E4798" s="59">
        <v>6</v>
      </c>
      <c r="F4798" s="59" t="s">
        <v>20</v>
      </c>
    </row>
    <row r="4799" spans="1:6" x14ac:dyDescent="0.25">
      <c r="A4799" s="59" t="s">
        <v>8822</v>
      </c>
      <c r="B4799" s="59" t="s">
        <v>8823</v>
      </c>
      <c r="C4799" s="59" t="s">
        <v>9595</v>
      </c>
      <c r="D4799" s="59" t="s">
        <v>9596</v>
      </c>
      <c r="E4799" s="59">
        <v>6</v>
      </c>
      <c r="F4799" s="59" t="s">
        <v>20</v>
      </c>
    </row>
    <row r="4800" spans="1:6" x14ac:dyDescent="0.25">
      <c r="A4800" s="59" t="s">
        <v>8822</v>
      </c>
      <c r="B4800" s="59" t="s">
        <v>8823</v>
      </c>
      <c r="C4800" s="59" t="s">
        <v>9597</v>
      </c>
      <c r="D4800" s="59" t="s">
        <v>9598</v>
      </c>
      <c r="E4800" s="59">
        <v>6</v>
      </c>
      <c r="F4800" s="59" t="s">
        <v>20</v>
      </c>
    </row>
    <row r="4801" spans="1:6" x14ac:dyDescent="0.25">
      <c r="A4801" s="59" t="s">
        <v>8822</v>
      </c>
      <c r="B4801" s="59" t="s">
        <v>8823</v>
      </c>
      <c r="C4801" s="59" t="s">
        <v>9599</v>
      </c>
      <c r="D4801" s="59" t="s">
        <v>9600</v>
      </c>
      <c r="E4801" s="59">
        <v>6</v>
      </c>
      <c r="F4801" s="59" t="s">
        <v>20</v>
      </c>
    </row>
    <row r="4802" spans="1:6" x14ac:dyDescent="0.25">
      <c r="A4802" s="59" t="s">
        <v>8822</v>
      </c>
      <c r="B4802" s="59" t="s">
        <v>8823</v>
      </c>
      <c r="C4802" s="59" t="s">
        <v>9601</v>
      </c>
      <c r="D4802" s="59" t="s">
        <v>9602</v>
      </c>
      <c r="E4802" s="59">
        <v>6</v>
      </c>
      <c r="F4802" s="59" t="s">
        <v>20</v>
      </c>
    </row>
    <row r="4803" spans="1:6" x14ac:dyDescent="0.25">
      <c r="A4803" s="59" t="s">
        <v>8822</v>
      </c>
      <c r="B4803" s="59" t="s">
        <v>8823</v>
      </c>
      <c r="C4803" s="59" t="s">
        <v>9603</v>
      </c>
      <c r="D4803" s="59" t="s">
        <v>9604</v>
      </c>
      <c r="E4803" s="59">
        <v>6</v>
      </c>
      <c r="F4803" s="59" t="s">
        <v>20</v>
      </c>
    </row>
    <row r="4804" spans="1:6" x14ac:dyDescent="0.25">
      <c r="A4804" s="59" t="s">
        <v>8822</v>
      </c>
      <c r="B4804" s="59" t="s">
        <v>8823</v>
      </c>
      <c r="C4804" s="59" t="s">
        <v>9605</v>
      </c>
      <c r="D4804" s="59" t="s">
        <v>9606</v>
      </c>
      <c r="E4804" s="59">
        <v>6</v>
      </c>
      <c r="F4804" s="59" t="s">
        <v>20</v>
      </c>
    </row>
    <row r="4805" spans="1:6" x14ac:dyDescent="0.25">
      <c r="A4805" s="59" t="s">
        <v>8822</v>
      </c>
      <c r="B4805" s="59" t="s">
        <v>8823</v>
      </c>
      <c r="C4805" s="59" t="s">
        <v>9607</v>
      </c>
      <c r="D4805" s="59" t="s">
        <v>9608</v>
      </c>
      <c r="E4805" s="59">
        <v>6</v>
      </c>
      <c r="F4805" s="59" t="s">
        <v>20</v>
      </c>
    </row>
    <row r="4806" spans="1:6" x14ac:dyDescent="0.25">
      <c r="A4806" s="59" t="s">
        <v>8822</v>
      </c>
      <c r="B4806" s="59" t="s">
        <v>8823</v>
      </c>
      <c r="C4806" s="59" t="s">
        <v>9609</v>
      </c>
      <c r="D4806" s="59" t="s">
        <v>9610</v>
      </c>
      <c r="E4806" s="59">
        <v>5</v>
      </c>
      <c r="F4806" s="59" t="s">
        <v>9</v>
      </c>
    </row>
    <row r="4807" spans="1:6" x14ac:dyDescent="0.25">
      <c r="A4807" s="59" t="s">
        <v>8822</v>
      </c>
      <c r="B4807" s="59" t="s">
        <v>8823</v>
      </c>
      <c r="C4807" s="59" t="s">
        <v>9611</v>
      </c>
      <c r="D4807" s="59" t="s">
        <v>9612</v>
      </c>
      <c r="E4807" s="59">
        <v>6</v>
      </c>
      <c r="F4807" s="59" t="s">
        <v>20</v>
      </c>
    </row>
    <row r="4808" spans="1:6" x14ac:dyDescent="0.25">
      <c r="A4808" s="59" t="s">
        <v>8822</v>
      </c>
      <c r="B4808" s="59" t="s">
        <v>8823</v>
      </c>
      <c r="C4808" s="59" t="s">
        <v>9613</v>
      </c>
      <c r="D4808" s="59" t="s">
        <v>9614</v>
      </c>
      <c r="E4808" s="59">
        <v>6</v>
      </c>
      <c r="F4808" s="59" t="s">
        <v>20</v>
      </c>
    </row>
    <row r="4809" spans="1:6" x14ac:dyDescent="0.25">
      <c r="A4809" s="59" t="s">
        <v>8822</v>
      </c>
      <c r="B4809" s="59" t="s">
        <v>8823</v>
      </c>
      <c r="C4809" s="59" t="s">
        <v>9615</v>
      </c>
      <c r="D4809" s="59" t="s">
        <v>9616</v>
      </c>
      <c r="E4809" s="59">
        <v>6</v>
      </c>
      <c r="F4809" s="59" t="s">
        <v>20</v>
      </c>
    </row>
    <row r="4810" spans="1:6" x14ac:dyDescent="0.25">
      <c r="A4810" s="59" t="s">
        <v>8822</v>
      </c>
      <c r="B4810" s="59" t="s">
        <v>8823</v>
      </c>
      <c r="C4810" s="59" t="s">
        <v>9617</v>
      </c>
      <c r="D4810" s="59" t="s">
        <v>9618</v>
      </c>
      <c r="E4810" s="59">
        <v>6</v>
      </c>
      <c r="F4810" s="59" t="s">
        <v>20</v>
      </c>
    </row>
    <row r="4811" spans="1:6" x14ac:dyDescent="0.25">
      <c r="A4811" s="59" t="s">
        <v>8822</v>
      </c>
      <c r="B4811" s="59" t="s">
        <v>8823</v>
      </c>
      <c r="C4811" s="59" t="s">
        <v>9619</v>
      </c>
      <c r="D4811" s="59" t="s">
        <v>9620</v>
      </c>
      <c r="E4811" s="59">
        <v>6</v>
      </c>
      <c r="F4811" s="59" t="s">
        <v>20</v>
      </c>
    </row>
    <row r="4812" spans="1:6" x14ac:dyDescent="0.25">
      <c r="A4812" s="59" t="s">
        <v>8822</v>
      </c>
      <c r="B4812" s="59" t="s">
        <v>8823</v>
      </c>
      <c r="C4812" s="59" t="s">
        <v>9621</v>
      </c>
      <c r="D4812" s="59" t="s">
        <v>9622</v>
      </c>
      <c r="E4812" s="59">
        <v>6</v>
      </c>
      <c r="F4812" s="59" t="s">
        <v>20</v>
      </c>
    </row>
    <row r="4813" spans="1:6" x14ac:dyDescent="0.25">
      <c r="A4813" s="59" t="s">
        <v>8822</v>
      </c>
      <c r="B4813" s="59" t="s">
        <v>8823</v>
      </c>
      <c r="C4813" s="59" t="s">
        <v>9623</v>
      </c>
      <c r="D4813" s="59" t="s">
        <v>9624</v>
      </c>
      <c r="E4813" s="59">
        <v>6</v>
      </c>
      <c r="F4813" s="59" t="s">
        <v>20</v>
      </c>
    </row>
    <row r="4814" spans="1:6" x14ac:dyDescent="0.25">
      <c r="A4814" s="59" t="s">
        <v>8822</v>
      </c>
      <c r="B4814" s="59" t="s">
        <v>8823</v>
      </c>
      <c r="C4814" s="59" t="s">
        <v>9625</v>
      </c>
      <c r="D4814" s="59" t="s">
        <v>9626</v>
      </c>
      <c r="E4814" s="59">
        <v>6</v>
      </c>
      <c r="F4814" s="59" t="s">
        <v>20</v>
      </c>
    </row>
    <row r="4815" spans="1:6" x14ac:dyDescent="0.25">
      <c r="A4815" s="59" t="s">
        <v>8822</v>
      </c>
      <c r="B4815" s="59" t="s">
        <v>8823</v>
      </c>
      <c r="C4815" s="59" t="s">
        <v>9627</v>
      </c>
      <c r="D4815" s="59" t="s">
        <v>9628</v>
      </c>
      <c r="E4815" s="59">
        <v>6</v>
      </c>
      <c r="F4815" s="59" t="s">
        <v>20</v>
      </c>
    </row>
    <row r="4816" spans="1:6" x14ac:dyDescent="0.25">
      <c r="A4816" s="59" t="s">
        <v>8822</v>
      </c>
      <c r="B4816" s="59" t="s">
        <v>8823</v>
      </c>
      <c r="C4816" s="59" t="s">
        <v>9629</v>
      </c>
      <c r="D4816" s="59" t="s">
        <v>9630</v>
      </c>
      <c r="E4816" s="59">
        <v>5</v>
      </c>
      <c r="F4816" s="59" t="s">
        <v>9</v>
      </c>
    </row>
    <row r="4817" spans="1:6" x14ac:dyDescent="0.25">
      <c r="A4817" s="59" t="s">
        <v>8822</v>
      </c>
      <c r="B4817" s="59" t="s">
        <v>8823</v>
      </c>
      <c r="C4817" s="59" t="s">
        <v>9631</v>
      </c>
      <c r="D4817" s="59" t="s">
        <v>9632</v>
      </c>
      <c r="E4817" s="59">
        <v>6</v>
      </c>
      <c r="F4817" s="59" t="s">
        <v>20</v>
      </c>
    </row>
    <row r="4818" spans="1:6" x14ac:dyDescent="0.25">
      <c r="A4818" s="59" t="s">
        <v>8822</v>
      </c>
      <c r="B4818" s="59" t="s">
        <v>8823</v>
      </c>
      <c r="C4818" s="59" t="s">
        <v>9633</v>
      </c>
      <c r="D4818" s="59" t="s">
        <v>9634</v>
      </c>
      <c r="E4818" s="59">
        <v>6</v>
      </c>
      <c r="F4818" s="59" t="s">
        <v>20</v>
      </c>
    </row>
    <row r="4819" spans="1:6" x14ac:dyDescent="0.25">
      <c r="A4819" s="59" t="s">
        <v>8822</v>
      </c>
      <c r="B4819" s="59" t="s">
        <v>8823</v>
      </c>
      <c r="C4819" s="59" t="s">
        <v>9635</v>
      </c>
      <c r="D4819" s="59" t="s">
        <v>9636</v>
      </c>
      <c r="E4819" s="59">
        <v>6</v>
      </c>
      <c r="F4819" s="59" t="s">
        <v>20</v>
      </c>
    </row>
    <row r="4820" spans="1:6" x14ac:dyDescent="0.25">
      <c r="A4820" s="59" t="s">
        <v>8822</v>
      </c>
      <c r="B4820" s="59" t="s">
        <v>8823</v>
      </c>
      <c r="C4820" s="59" t="s">
        <v>9637</v>
      </c>
      <c r="D4820" s="59" t="s">
        <v>9638</v>
      </c>
      <c r="E4820" s="59">
        <v>6</v>
      </c>
      <c r="F4820" s="59" t="s">
        <v>20</v>
      </c>
    </row>
    <row r="4821" spans="1:6" x14ac:dyDescent="0.25">
      <c r="A4821" s="59" t="s">
        <v>8822</v>
      </c>
      <c r="B4821" s="59" t="s">
        <v>8823</v>
      </c>
      <c r="C4821" s="59" t="s">
        <v>9639</v>
      </c>
      <c r="D4821" s="59" t="s">
        <v>9640</v>
      </c>
      <c r="E4821" s="59">
        <v>6</v>
      </c>
      <c r="F4821" s="59" t="s">
        <v>20</v>
      </c>
    </row>
    <row r="4822" spans="1:6" x14ac:dyDescent="0.25">
      <c r="A4822" s="59" t="s">
        <v>8822</v>
      </c>
      <c r="B4822" s="59" t="s">
        <v>8823</v>
      </c>
      <c r="C4822" s="59" t="s">
        <v>9641</v>
      </c>
      <c r="D4822" s="59" t="s">
        <v>9642</v>
      </c>
      <c r="E4822" s="59">
        <v>6</v>
      </c>
      <c r="F4822" s="59" t="s">
        <v>20</v>
      </c>
    </row>
    <row r="4823" spans="1:6" x14ac:dyDescent="0.25">
      <c r="A4823" s="59" t="s">
        <v>8822</v>
      </c>
      <c r="B4823" s="59" t="s">
        <v>8823</v>
      </c>
      <c r="C4823" s="59" t="s">
        <v>9643</v>
      </c>
      <c r="D4823" s="59" t="s">
        <v>9644</v>
      </c>
      <c r="E4823" s="59">
        <v>6</v>
      </c>
      <c r="F4823" s="59" t="s">
        <v>20</v>
      </c>
    </row>
    <row r="4824" spans="1:6" x14ac:dyDescent="0.25">
      <c r="A4824" s="59" t="s">
        <v>8822</v>
      </c>
      <c r="B4824" s="59" t="s">
        <v>8823</v>
      </c>
      <c r="C4824" s="59" t="s">
        <v>9645</v>
      </c>
      <c r="D4824" s="59" t="s">
        <v>9646</v>
      </c>
      <c r="E4824" s="59">
        <v>6</v>
      </c>
      <c r="F4824" s="59" t="s">
        <v>20</v>
      </c>
    </row>
    <row r="4825" spans="1:6" x14ac:dyDescent="0.25">
      <c r="A4825" s="59" t="s">
        <v>8822</v>
      </c>
      <c r="B4825" s="59" t="s">
        <v>8823</v>
      </c>
      <c r="C4825" s="59" t="s">
        <v>9647</v>
      </c>
      <c r="D4825" s="59" t="s">
        <v>9648</v>
      </c>
      <c r="E4825" s="59">
        <v>6</v>
      </c>
      <c r="F4825" s="59" t="s">
        <v>20</v>
      </c>
    </row>
    <row r="4826" spans="1:6" x14ac:dyDescent="0.25">
      <c r="A4826" s="59" t="s">
        <v>8822</v>
      </c>
      <c r="B4826" s="59" t="s">
        <v>8823</v>
      </c>
      <c r="C4826" s="59" t="s">
        <v>9649</v>
      </c>
      <c r="D4826" s="59" t="s">
        <v>9650</v>
      </c>
      <c r="E4826" s="59">
        <v>6</v>
      </c>
      <c r="F4826" s="59" t="s">
        <v>20</v>
      </c>
    </row>
    <row r="4827" spans="1:6" x14ac:dyDescent="0.25">
      <c r="A4827" s="59" t="s">
        <v>8822</v>
      </c>
      <c r="B4827" s="59" t="s">
        <v>8823</v>
      </c>
      <c r="C4827" s="59" t="s">
        <v>9651</v>
      </c>
      <c r="D4827" s="59" t="s">
        <v>9652</v>
      </c>
      <c r="E4827" s="59">
        <v>6</v>
      </c>
      <c r="F4827" s="59" t="s">
        <v>20</v>
      </c>
    </row>
    <row r="4828" spans="1:6" x14ac:dyDescent="0.25">
      <c r="A4828" s="59" t="s">
        <v>8822</v>
      </c>
      <c r="B4828" s="59" t="s">
        <v>8823</v>
      </c>
      <c r="C4828" s="59" t="s">
        <v>9653</v>
      </c>
      <c r="D4828" s="59" t="s">
        <v>9654</v>
      </c>
      <c r="E4828" s="59">
        <v>6</v>
      </c>
      <c r="F4828" s="59" t="s">
        <v>20</v>
      </c>
    </row>
    <row r="4829" spans="1:6" x14ac:dyDescent="0.25">
      <c r="A4829" s="59" t="s">
        <v>8822</v>
      </c>
      <c r="B4829" s="59" t="s">
        <v>8823</v>
      </c>
      <c r="C4829" s="59" t="s">
        <v>9655</v>
      </c>
      <c r="D4829" s="59" t="s">
        <v>9656</v>
      </c>
      <c r="E4829" s="59">
        <v>6</v>
      </c>
      <c r="F4829" s="59" t="s">
        <v>20</v>
      </c>
    </row>
    <row r="4830" spans="1:6" x14ac:dyDescent="0.25">
      <c r="A4830" s="59" t="s">
        <v>8822</v>
      </c>
      <c r="B4830" s="59" t="s">
        <v>8823</v>
      </c>
      <c r="C4830" s="59" t="s">
        <v>9657</v>
      </c>
      <c r="D4830" s="59" t="s">
        <v>9658</v>
      </c>
      <c r="E4830" s="59">
        <v>6</v>
      </c>
      <c r="F4830" s="59" t="s">
        <v>20</v>
      </c>
    </row>
    <row r="4831" spans="1:6" x14ac:dyDescent="0.25">
      <c r="A4831" s="59" t="s">
        <v>8822</v>
      </c>
      <c r="B4831" s="59" t="s">
        <v>8823</v>
      </c>
      <c r="C4831" s="59" t="s">
        <v>9659</v>
      </c>
      <c r="D4831" s="59" t="s">
        <v>9660</v>
      </c>
      <c r="E4831" s="59">
        <v>6</v>
      </c>
      <c r="F4831" s="59" t="s">
        <v>20</v>
      </c>
    </row>
    <row r="4832" spans="1:6" x14ac:dyDescent="0.25">
      <c r="A4832" s="59" t="s">
        <v>8822</v>
      </c>
      <c r="B4832" s="59" t="s">
        <v>8823</v>
      </c>
      <c r="C4832" s="59" t="s">
        <v>9661</v>
      </c>
      <c r="D4832" s="59" t="s">
        <v>9662</v>
      </c>
      <c r="E4832" s="59">
        <v>6</v>
      </c>
      <c r="F4832" s="59" t="s">
        <v>20</v>
      </c>
    </row>
    <row r="4833" spans="1:6" x14ac:dyDescent="0.25">
      <c r="A4833" s="59" t="s">
        <v>8822</v>
      </c>
      <c r="B4833" s="59" t="s">
        <v>8823</v>
      </c>
      <c r="C4833" s="59" t="s">
        <v>9663</v>
      </c>
      <c r="D4833" s="59" t="s">
        <v>9664</v>
      </c>
      <c r="E4833" s="59">
        <v>6</v>
      </c>
      <c r="F4833" s="59" t="s">
        <v>20</v>
      </c>
    </row>
    <row r="4834" spans="1:6" x14ac:dyDescent="0.25">
      <c r="A4834" s="59" t="s">
        <v>8822</v>
      </c>
      <c r="B4834" s="59" t="s">
        <v>8823</v>
      </c>
      <c r="C4834" s="59" t="s">
        <v>9665</v>
      </c>
      <c r="D4834" s="59" t="s">
        <v>9666</v>
      </c>
      <c r="E4834" s="59">
        <v>6</v>
      </c>
      <c r="F4834" s="59" t="s">
        <v>20</v>
      </c>
    </row>
    <row r="4835" spans="1:6" x14ac:dyDescent="0.25">
      <c r="A4835" s="59" t="s">
        <v>8822</v>
      </c>
      <c r="B4835" s="59" t="s">
        <v>8823</v>
      </c>
      <c r="C4835" s="59" t="s">
        <v>9667</v>
      </c>
      <c r="D4835" s="59" t="s">
        <v>9668</v>
      </c>
      <c r="E4835" s="59">
        <v>6</v>
      </c>
      <c r="F4835" s="59" t="s">
        <v>20</v>
      </c>
    </row>
    <row r="4836" spans="1:6" x14ac:dyDescent="0.25">
      <c r="A4836" s="59" t="s">
        <v>8822</v>
      </c>
      <c r="B4836" s="59" t="s">
        <v>8823</v>
      </c>
      <c r="C4836" s="59" t="s">
        <v>9669</v>
      </c>
      <c r="D4836" s="59" t="s">
        <v>9670</v>
      </c>
      <c r="E4836" s="59">
        <v>5</v>
      </c>
      <c r="F4836" s="59" t="s">
        <v>9</v>
      </c>
    </row>
    <row r="4837" spans="1:6" x14ac:dyDescent="0.25">
      <c r="A4837" s="59" t="s">
        <v>8822</v>
      </c>
      <c r="B4837" s="59" t="s">
        <v>8823</v>
      </c>
      <c r="C4837" s="59" t="s">
        <v>9671</v>
      </c>
      <c r="D4837" s="59" t="s">
        <v>9672</v>
      </c>
      <c r="E4837" s="59">
        <v>6</v>
      </c>
      <c r="F4837" s="59" t="s">
        <v>20</v>
      </c>
    </row>
    <row r="4838" spans="1:6" x14ac:dyDescent="0.25">
      <c r="A4838" s="59" t="s">
        <v>8822</v>
      </c>
      <c r="B4838" s="59" t="s">
        <v>8823</v>
      </c>
      <c r="C4838" s="59" t="s">
        <v>9673</v>
      </c>
      <c r="D4838" s="59" t="s">
        <v>9674</v>
      </c>
      <c r="E4838" s="59">
        <v>6</v>
      </c>
      <c r="F4838" s="59" t="s">
        <v>20</v>
      </c>
    </row>
    <row r="4839" spans="1:6" x14ac:dyDescent="0.25">
      <c r="A4839" s="59" t="s">
        <v>8822</v>
      </c>
      <c r="B4839" s="59" t="s">
        <v>8823</v>
      </c>
      <c r="C4839" s="59" t="s">
        <v>9675</v>
      </c>
      <c r="D4839" s="59" t="s">
        <v>9676</v>
      </c>
      <c r="E4839" s="59">
        <v>6</v>
      </c>
      <c r="F4839" s="59" t="s">
        <v>20</v>
      </c>
    </row>
    <row r="4840" spans="1:6" x14ac:dyDescent="0.25">
      <c r="A4840" s="59" t="s">
        <v>8822</v>
      </c>
      <c r="B4840" s="59" t="s">
        <v>8823</v>
      </c>
      <c r="C4840" s="59" t="s">
        <v>9677</v>
      </c>
      <c r="D4840" s="59" t="s">
        <v>9678</v>
      </c>
      <c r="E4840" s="59">
        <v>6</v>
      </c>
      <c r="F4840" s="59" t="s">
        <v>20</v>
      </c>
    </row>
    <row r="4841" spans="1:6" x14ac:dyDescent="0.25">
      <c r="A4841" s="59" t="s">
        <v>8822</v>
      </c>
      <c r="B4841" s="59" t="s">
        <v>8823</v>
      </c>
      <c r="C4841" s="59" t="s">
        <v>9679</v>
      </c>
      <c r="D4841" s="59" t="s">
        <v>9680</v>
      </c>
      <c r="E4841" s="59">
        <v>6</v>
      </c>
      <c r="F4841" s="59" t="s">
        <v>20</v>
      </c>
    </row>
    <row r="4842" spans="1:6" x14ac:dyDescent="0.25">
      <c r="A4842" s="59" t="s">
        <v>8822</v>
      </c>
      <c r="B4842" s="59" t="s">
        <v>8823</v>
      </c>
      <c r="C4842" s="59" t="s">
        <v>9681</v>
      </c>
      <c r="D4842" s="59" t="s">
        <v>9682</v>
      </c>
      <c r="E4842" s="59">
        <v>6</v>
      </c>
      <c r="F4842" s="59" t="s">
        <v>20</v>
      </c>
    </row>
    <row r="4843" spans="1:6" x14ac:dyDescent="0.25">
      <c r="A4843" s="59" t="s">
        <v>8822</v>
      </c>
      <c r="B4843" s="59" t="s">
        <v>8823</v>
      </c>
      <c r="C4843" s="59" t="s">
        <v>9683</v>
      </c>
      <c r="D4843" s="59" t="s">
        <v>9684</v>
      </c>
      <c r="E4843" s="59">
        <v>6</v>
      </c>
      <c r="F4843" s="59" t="s">
        <v>20</v>
      </c>
    </row>
    <row r="4844" spans="1:6" x14ac:dyDescent="0.25">
      <c r="A4844" s="59" t="s">
        <v>8822</v>
      </c>
      <c r="B4844" s="59" t="s">
        <v>8823</v>
      </c>
      <c r="C4844" s="59" t="s">
        <v>9685</v>
      </c>
      <c r="D4844" s="59" t="s">
        <v>9686</v>
      </c>
      <c r="E4844" s="59">
        <v>6</v>
      </c>
      <c r="F4844" s="59" t="s">
        <v>20</v>
      </c>
    </row>
    <row r="4845" spans="1:6" x14ac:dyDescent="0.25">
      <c r="A4845" s="59" t="s">
        <v>8822</v>
      </c>
      <c r="B4845" s="59" t="s">
        <v>8823</v>
      </c>
      <c r="C4845" s="59" t="s">
        <v>9687</v>
      </c>
      <c r="D4845" s="59" t="s">
        <v>9688</v>
      </c>
      <c r="E4845" s="59">
        <v>6</v>
      </c>
      <c r="F4845" s="59" t="s">
        <v>20</v>
      </c>
    </row>
    <row r="4846" spans="1:6" x14ac:dyDescent="0.25">
      <c r="A4846" s="59" t="s">
        <v>8822</v>
      </c>
      <c r="B4846" s="59" t="s">
        <v>8823</v>
      </c>
      <c r="C4846" s="59" t="s">
        <v>9689</v>
      </c>
      <c r="D4846" s="59" t="s">
        <v>9690</v>
      </c>
      <c r="E4846" s="59">
        <v>5</v>
      </c>
      <c r="F4846" s="59" t="s">
        <v>9</v>
      </c>
    </row>
    <row r="4847" spans="1:6" x14ac:dyDescent="0.25">
      <c r="A4847" s="59" t="s">
        <v>8822</v>
      </c>
      <c r="B4847" s="59" t="s">
        <v>8823</v>
      </c>
      <c r="C4847" s="59" t="s">
        <v>9691</v>
      </c>
      <c r="D4847" s="59" t="s">
        <v>9692</v>
      </c>
      <c r="E4847" s="59">
        <v>6</v>
      </c>
      <c r="F4847" s="59" t="s">
        <v>20</v>
      </c>
    </row>
    <row r="4848" spans="1:6" x14ac:dyDescent="0.25">
      <c r="A4848" s="59" t="s">
        <v>8822</v>
      </c>
      <c r="B4848" s="59" t="s">
        <v>8823</v>
      </c>
      <c r="C4848" s="59" t="s">
        <v>9693</v>
      </c>
      <c r="D4848" s="59" t="s">
        <v>9694</v>
      </c>
      <c r="E4848" s="59">
        <v>6</v>
      </c>
      <c r="F4848" s="59" t="s">
        <v>20</v>
      </c>
    </row>
    <row r="4849" spans="1:6" x14ac:dyDescent="0.25">
      <c r="A4849" s="59" t="s">
        <v>8822</v>
      </c>
      <c r="B4849" s="59" t="s">
        <v>8823</v>
      </c>
      <c r="C4849" s="59" t="s">
        <v>9695</v>
      </c>
      <c r="D4849" s="59" t="s">
        <v>9696</v>
      </c>
      <c r="E4849" s="59">
        <v>6</v>
      </c>
      <c r="F4849" s="59" t="s">
        <v>20</v>
      </c>
    </row>
    <row r="4850" spans="1:6" x14ac:dyDescent="0.25">
      <c r="A4850" s="59" t="s">
        <v>8822</v>
      </c>
      <c r="B4850" s="59" t="s">
        <v>8823</v>
      </c>
      <c r="C4850" s="59" t="s">
        <v>9697</v>
      </c>
      <c r="D4850" s="59" t="s">
        <v>9698</v>
      </c>
      <c r="E4850" s="59">
        <v>6</v>
      </c>
      <c r="F4850" s="59" t="s">
        <v>20</v>
      </c>
    </row>
    <row r="4851" spans="1:6" x14ac:dyDescent="0.25">
      <c r="A4851" s="59" t="s">
        <v>8822</v>
      </c>
      <c r="B4851" s="59" t="s">
        <v>8823</v>
      </c>
      <c r="C4851" s="59" t="s">
        <v>9699</v>
      </c>
      <c r="D4851" s="59" t="s">
        <v>9700</v>
      </c>
      <c r="E4851" s="59">
        <v>6</v>
      </c>
      <c r="F4851" s="59" t="s">
        <v>20</v>
      </c>
    </row>
    <row r="4852" spans="1:6" x14ac:dyDescent="0.25">
      <c r="A4852" s="59" t="s">
        <v>8822</v>
      </c>
      <c r="B4852" s="59" t="s">
        <v>8823</v>
      </c>
      <c r="C4852" s="59" t="s">
        <v>9701</v>
      </c>
      <c r="D4852" s="59" t="s">
        <v>9702</v>
      </c>
      <c r="E4852" s="59">
        <v>6</v>
      </c>
      <c r="F4852" s="59" t="s">
        <v>20</v>
      </c>
    </row>
    <row r="4853" spans="1:6" x14ac:dyDescent="0.25">
      <c r="A4853" s="59" t="s">
        <v>8822</v>
      </c>
      <c r="B4853" s="59" t="s">
        <v>8823</v>
      </c>
      <c r="C4853" s="59" t="s">
        <v>9703</v>
      </c>
      <c r="D4853" s="59" t="s">
        <v>9704</v>
      </c>
      <c r="E4853" s="59">
        <v>6</v>
      </c>
      <c r="F4853" s="59" t="s">
        <v>20</v>
      </c>
    </row>
    <row r="4854" spans="1:6" x14ac:dyDescent="0.25">
      <c r="A4854" s="59" t="s">
        <v>8822</v>
      </c>
      <c r="B4854" s="59" t="s">
        <v>8823</v>
      </c>
      <c r="C4854" s="59" t="s">
        <v>9705</v>
      </c>
      <c r="D4854" s="59" t="s">
        <v>9706</v>
      </c>
      <c r="E4854" s="59">
        <v>6</v>
      </c>
      <c r="F4854" s="59" t="s">
        <v>20</v>
      </c>
    </row>
    <row r="4855" spans="1:6" x14ac:dyDescent="0.25">
      <c r="A4855" s="59" t="s">
        <v>8822</v>
      </c>
      <c r="B4855" s="59" t="s">
        <v>8823</v>
      </c>
      <c r="C4855" s="59" t="s">
        <v>9707</v>
      </c>
      <c r="D4855" s="59" t="s">
        <v>9708</v>
      </c>
      <c r="E4855" s="59">
        <v>6</v>
      </c>
      <c r="F4855" s="59" t="s">
        <v>20</v>
      </c>
    </row>
    <row r="4856" spans="1:6" x14ac:dyDescent="0.25">
      <c r="A4856" s="59" t="s">
        <v>8822</v>
      </c>
      <c r="B4856" s="59" t="s">
        <v>8823</v>
      </c>
      <c r="C4856" s="59" t="s">
        <v>9709</v>
      </c>
      <c r="D4856" s="59" t="s">
        <v>9710</v>
      </c>
      <c r="E4856" s="59">
        <v>6</v>
      </c>
      <c r="F4856" s="59" t="s">
        <v>20</v>
      </c>
    </row>
    <row r="4857" spans="1:6" x14ac:dyDescent="0.25">
      <c r="A4857" s="59" t="s">
        <v>8822</v>
      </c>
      <c r="B4857" s="59" t="s">
        <v>8823</v>
      </c>
      <c r="C4857" s="59" t="s">
        <v>9711</v>
      </c>
      <c r="D4857" s="59" t="s">
        <v>9712</v>
      </c>
      <c r="E4857" s="59">
        <v>5</v>
      </c>
      <c r="F4857" s="59" t="s">
        <v>9</v>
      </c>
    </row>
    <row r="4858" spans="1:6" x14ac:dyDescent="0.25">
      <c r="A4858" s="59" t="s">
        <v>8822</v>
      </c>
      <c r="B4858" s="59" t="s">
        <v>8823</v>
      </c>
      <c r="C4858" s="59" t="s">
        <v>9713</v>
      </c>
      <c r="D4858" s="59" t="s">
        <v>9714</v>
      </c>
      <c r="E4858" s="59">
        <v>6</v>
      </c>
      <c r="F4858" s="59" t="s">
        <v>20</v>
      </c>
    </row>
    <row r="4859" spans="1:6" x14ac:dyDescent="0.25">
      <c r="A4859" s="59" t="s">
        <v>8822</v>
      </c>
      <c r="B4859" s="59" t="s">
        <v>8823</v>
      </c>
      <c r="C4859" s="59" t="s">
        <v>9715</v>
      </c>
      <c r="D4859" s="59" t="s">
        <v>9716</v>
      </c>
      <c r="E4859" s="59">
        <v>6</v>
      </c>
      <c r="F4859" s="59" t="s">
        <v>20</v>
      </c>
    </row>
    <row r="4860" spans="1:6" x14ac:dyDescent="0.25">
      <c r="A4860" s="59" t="s">
        <v>8822</v>
      </c>
      <c r="B4860" s="59" t="s">
        <v>8823</v>
      </c>
      <c r="C4860" s="59" t="s">
        <v>9717</v>
      </c>
      <c r="D4860" s="59" t="s">
        <v>9718</v>
      </c>
      <c r="E4860" s="59">
        <v>5</v>
      </c>
      <c r="F4860" s="59" t="s">
        <v>9</v>
      </c>
    </row>
    <row r="4861" spans="1:6" x14ac:dyDescent="0.25">
      <c r="A4861" s="59" t="s">
        <v>8822</v>
      </c>
      <c r="B4861" s="59" t="s">
        <v>8823</v>
      </c>
      <c r="C4861" s="59" t="s">
        <v>9719</v>
      </c>
      <c r="D4861" s="59" t="s">
        <v>9720</v>
      </c>
      <c r="E4861" s="59">
        <v>6</v>
      </c>
      <c r="F4861" s="59" t="s">
        <v>20</v>
      </c>
    </row>
    <row r="4862" spans="1:6" x14ac:dyDescent="0.25">
      <c r="A4862" s="59" t="s">
        <v>8822</v>
      </c>
      <c r="B4862" s="59" t="s">
        <v>8823</v>
      </c>
      <c r="C4862" s="59" t="s">
        <v>9721</v>
      </c>
      <c r="D4862" s="59" t="s">
        <v>9722</v>
      </c>
      <c r="E4862" s="59">
        <v>6</v>
      </c>
      <c r="F4862" s="59" t="s">
        <v>20</v>
      </c>
    </row>
    <row r="4863" spans="1:6" x14ac:dyDescent="0.25">
      <c r="A4863" s="59" t="s">
        <v>8822</v>
      </c>
      <c r="B4863" s="59" t="s">
        <v>8823</v>
      </c>
      <c r="C4863" s="59" t="s">
        <v>9723</v>
      </c>
      <c r="D4863" s="59" t="s">
        <v>9724</v>
      </c>
      <c r="E4863" s="59">
        <v>6</v>
      </c>
      <c r="F4863" s="59" t="s">
        <v>20</v>
      </c>
    </row>
    <row r="4864" spans="1:6" x14ac:dyDescent="0.25">
      <c r="A4864" s="59" t="s">
        <v>8822</v>
      </c>
      <c r="B4864" s="59" t="s">
        <v>8823</v>
      </c>
      <c r="C4864" s="59" t="s">
        <v>9725</v>
      </c>
      <c r="D4864" s="59" t="s">
        <v>9726</v>
      </c>
      <c r="E4864" s="59">
        <v>6</v>
      </c>
      <c r="F4864" s="59" t="s">
        <v>20</v>
      </c>
    </row>
    <row r="4865" spans="1:6" x14ac:dyDescent="0.25">
      <c r="A4865" s="59" t="s">
        <v>8822</v>
      </c>
      <c r="B4865" s="59" t="s">
        <v>8823</v>
      </c>
      <c r="C4865" s="59" t="s">
        <v>9727</v>
      </c>
      <c r="D4865" s="59" t="s">
        <v>9728</v>
      </c>
      <c r="E4865" s="59">
        <v>6</v>
      </c>
      <c r="F4865" s="59" t="s">
        <v>20</v>
      </c>
    </row>
    <row r="4866" spans="1:6" x14ac:dyDescent="0.25">
      <c r="A4866" s="59" t="s">
        <v>8822</v>
      </c>
      <c r="B4866" s="59" t="s">
        <v>8823</v>
      </c>
      <c r="C4866" s="59" t="s">
        <v>9729</v>
      </c>
      <c r="D4866" s="59" t="s">
        <v>9730</v>
      </c>
      <c r="E4866" s="59">
        <v>6</v>
      </c>
      <c r="F4866" s="59" t="s">
        <v>20</v>
      </c>
    </row>
    <row r="4867" spans="1:6" x14ac:dyDescent="0.25">
      <c r="A4867" s="59" t="s">
        <v>8822</v>
      </c>
      <c r="B4867" s="59" t="s">
        <v>8823</v>
      </c>
      <c r="C4867" s="59" t="s">
        <v>9731</v>
      </c>
      <c r="D4867" s="59" t="s">
        <v>9732</v>
      </c>
      <c r="E4867" s="59">
        <v>6</v>
      </c>
      <c r="F4867" s="59" t="s">
        <v>20</v>
      </c>
    </row>
    <row r="4868" spans="1:6" x14ac:dyDescent="0.25">
      <c r="A4868" s="59" t="s">
        <v>8822</v>
      </c>
      <c r="B4868" s="59" t="s">
        <v>8823</v>
      </c>
      <c r="C4868" s="59" t="s">
        <v>9733</v>
      </c>
      <c r="D4868" s="59" t="s">
        <v>9734</v>
      </c>
      <c r="E4868" s="59">
        <v>6</v>
      </c>
      <c r="F4868" s="59" t="s">
        <v>20</v>
      </c>
    </row>
    <row r="4869" spans="1:6" x14ac:dyDescent="0.25">
      <c r="A4869" s="59" t="s">
        <v>8822</v>
      </c>
      <c r="B4869" s="59" t="s">
        <v>8823</v>
      </c>
      <c r="C4869" s="59" t="s">
        <v>9735</v>
      </c>
      <c r="D4869" s="59" t="s">
        <v>9736</v>
      </c>
      <c r="E4869" s="59">
        <v>6</v>
      </c>
      <c r="F4869" s="59" t="s">
        <v>20</v>
      </c>
    </row>
    <row r="4870" spans="1:6" x14ac:dyDescent="0.25">
      <c r="A4870" s="59" t="s">
        <v>8822</v>
      </c>
      <c r="B4870" s="59" t="s">
        <v>8823</v>
      </c>
      <c r="C4870" s="59" t="s">
        <v>9737</v>
      </c>
      <c r="D4870" s="59" t="s">
        <v>9738</v>
      </c>
      <c r="E4870" s="59">
        <v>6</v>
      </c>
      <c r="F4870" s="59" t="s">
        <v>20</v>
      </c>
    </row>
    <row r="4871" spans="1:6" x14ac:dyDescent="0.25">
      <c r="A4871" s="59" t="s">
        <v>8822</v>
      </c>
      <c r="B4871" s="59" t="s">
        <v>8823</v>
      </c>
      <c r="C4871" s="59" t="s">
        <v>9739</v>
      </c>
      <c r="D4871" s="59" t="s">
        <v>9740</v>
      </c>
      <c r="E4871" s="59">
        <v>6</v>
      </c>
      <c r="F4871" s="59" t="s">
        <v>20</v>
      </c>
    </row>
    <row r="4872" spans="1:6" x14ac:dyDescent="0.25">
      <c r="A4872" s="59" t="s">
        <v>8822</v>
      </c>
      <c r="B4872" s="59" t="s">
        <v>8823</v>
      </c>
      <c r="C4872" s="59" t="s">
        <v>9741</v>
      </c>
      <c r="D4872" s="59" t="s">
        <v>9742</v>
      </c>
      <c r="E4872" s="59">
        <v>6</v>
      </c>
      <c r="F4872" s="59" t="s">
        <v>20</v>
      </c>
    </row>
    <row r="4873" spans="1:6" x14ac:dyDescent="0.25">
      <c r="A4873" s="59" t="s">
        <v>8822</v>
      </c>
      <c r="B4873" s="59" t="s">
        <v>8823</v>
      </c>
      <c r="C4873" s="59" t="s">
        <v>9743</v>
      </c>
      <c r="D4873" s="59" t="s">
        <v>9744</v>
      </c>
      <c r="E4873" s="59">
        <v>6</v>
      </c>
      <c r="F4873" s="59" t="s">
        <v>20</v>
      </c>
    </row>
    <row r="4874" spans="1:6" x14ac:dyDescent="0.25">
      <c r="A4874" s="59" t="s">
        <v>8822</v>
      </c>
      <c r="B4874" s="59" t="s">
        <v>8823</v>
      </c>
      <c r="C4874" s="59" t="s">
        <v>9745</v>
      </c>
      <c r="D4874" s="59" t="s">
        <v>9746</v>
      </c>
      <c r="E4874" s="59">
        <v>6</v>
      </c>
      <c r="F4874" s="59" t="s">
        <v>20</v>
      </c>
    </row>
    <row r="4875" spans="1:6" x14ac:dyDescent="0.25">
      <c r="A4875" s="59" t="s">
        <v>8822</v>
      </c>
      <c r="B4875" s="59" t="s">
        <v>8823</v>
      </c>
      <c r="C4875" s="59" t="s">
        <v>9747</v>
      </c>
      <c r="D4875" s="59" t="s">
        <v>9748</v>
      </c>
      <c r="E4875" s="59">
        <v>6</v>
      </c>
      <c r="F4875" s="59" t="s">
        <v>20</v>
      </c>
    </row>
    <row r="4876" spans="1:6" x14ac:dyDescent="0.25">
      <c r="A4876" s="59" t="s">
        <v>8822</v>
      </c>
      <c r="B4876" s="59" t="s">
        <v>8823</v>
      </c>
      <c r="C4876" s="59" t="s">
        <v>9749</v>
      </c>
      <c r="D4876" s="59" t="s">
        <v>9750</v>
      </c>
      <c r="E4876" s="59">
        <v>6</v>
      </c>
      <c r="F4876" s="59" t="s">
        <v>20</v>
      </c>
    </row>
    <row r="4877" spans="1:6" x14ac:dyDescent="0.25">
      <c r="A4877" s="59" t="s">
        <v>8822</v>
      </c>
      <c r="B4877" s="59" t="s">
        <v>8823</v>
      </c>
      <c r="C4877" s="59" t="s">
        <v>9751</v>
      </c>
      <c r="D4877" s="65" t="s">
        <v>9752</v>
      </c>
      <c r="E4877" s="61">
        <v>6</v>
      </c>
      <c r="F4877" s="61" t="s">
        <v>20</v>
      </c>
    </row>
    <row r="4878" spans="1:6" x14ac:dyDescent="0.25">
      <c r="A4878" s="59" t="s">
        <v>8822</v>
      </c>
      <c r="B4878" s="59" t="s">
        <v>8823</v>
      </c>
      <c r="C4878" s="59" t="s">
        <v>9753</v>
      </c>
      <c r="D4878" s="59" t="s">
        <v>9754</v>
      </c>
      <c r="E4878" s="59">
        <v>6</v>
      </c>
      <c r="F4878" s="59" t="s">
        <v>20</v>
      </c>
    </row>
    <row r="4879" spans="1:6" x14ac:dyDescent="0.25">
      <c r="A4879" s="59" t="s">
        <v>8822</v>
      </c>
      <c r="B4879" s="59" t="s">
        <v>8823</v>
      </c>
      <c r="C4879" s="59" t="s">
        <v>9755</v>
      </c>
      <c r="D4879" s="59" t="s">
        <v>9756</v>
      </c>
      <c r="E4879" s="59">
        <v>4</v>
      </c>
      <c r="F4879" s="59" t="s">
        <v>9</v>
      </c>
    </row>
    <row r="4880" spans="1:6" x14ac:dyDescent="0.25">
      <c r="A4880" s="59" t="s">
        <v>8822</v>
      </c>
      <c r="B4880" s="59" t="s">
        <v>8823</v>
      </c>
      <c r="C4880" s="59" t="s">
        <v>9757</v>
      </c>
      <c r="D4880" s="59" t="s">
        <v>9758</v>
      </c>
      <c r="E4880" s="59">
        <v>5</v>
      </c>
      <c r="F4880" s="59" t="s">
        <v>9</v>
      </c>
    </row>
    <row r="4881" spans="1:6" x14ac:dyDescent="0.25">
      <c r="A4881" s="59" t="s">
        <v>8822</v>
      </c>
      <c r="B4881" s="59" t="s">
        <v>8823</v>
      </c>
      <c r="C4881" s="59" t="s">
        <v>9759</v>
      </c>
      <c r="D4881" s="59" t="s">
        <v>9760</v>
      </c>
      <c r="E4881" s="59">
        <v>6</v>
      </c>
      <c r="F4881" s="59" t="s">
        <v>20</v>
      </c>
    </row>
    <row r="4882" spans="1:6" x14ac:dyDescent="0.25">
      <c r="A4882" s="59" t="s">
        <v>8822</v>
      </c>
      <c r="B4882" s="59" t="s">
        <v>8823</v>
      </c>
      <c r="C4882" s="59" t="s">
        <v>9761</v>
      </c>
      <c r="D4882" s="59" t="s">
        <v>9762</v>
      </c>
      <c r="E4882" s="59">
        <v>6</v>
      </c>
      <c r="F4882" s="59" t="s">
        <v>20</v>
      </c>
    </row>
    <row r="4883" spans="1:6" x14ac:dyDescent="0.25">
      <c r="A4883" s="59" t="s">
        <v>8822</v>
      </c>
      <c r="B4883" s="59" t="s">
        <v>8823</v>
      </c>
      <c r="C4883" s="59" t="s">
        <v>9763</v>
      </c>
      <c r="D4883" s="59" t="s">
        <v>9764</v>
      </c>
      <c r="E4883" s="59">
        <v>6</v>
      </c>
      <c r="F4883" s="59" t="s">
        <v>20</v>
      </c>
    </row>
    <row r="4884" spans="1:6" x14ac:dyDescent="0.25">
      <c r="A4884" s="59" t="s">
        <v>8822</v>
      </c>
      <c r="B4884" s="59" t="s">
        <v>8823</v>
      </c>
      <c r="C4884" s="59" t="s">
        <v>9765</v>
      </c>
      <c r="D4884" s="59" t="s">
        <v>9766</v>
      </c>
      <c r="E4884" s="59">
        <v>6</v>
      </c>
      <c r="F4884" s="59" t="s">
        <v>20</v>
      </c>
    </row>
    <row r="4885" spans="1:6" x14ac:dyDescent="0.25">
      <c r="A4885" s="59" t="s">
        <v>8822</v>
      </c>
      <c r="B4885" s="59" t="s">
        <v>8823</v>
      </c>
      <c r="C4885" s="59" t="s">
        <v>9767</v>
      </c>
      <c r="D4885" s="59" t="s">
        <v>9768</v>
      </c>
      <c r="E4885" s="59">
        <v>6</v>
      </c>
      <c r="F4885" s="59" t="s">
        <v>20</v>
      </c>
    </row>
    <row r="4886" spans="1:6" x14ac:dyDescent="0.25">
      <c r="A4886" s="59" t="s">
        <v>8822</v>
      </c>
      <c r="B4886" s="59" t="s">
        <v>8823</v>
      </c>
      <c r="C4886" s="59" t="s">
        <v>9769</v>
      </c>
      <c r="D4886" s="59" t="s">
        <v>9770</v>
      </c>
      <c r="E4886" s="59">
        <v>6</v>
      </c>
      <c r="F4886" s="59" t="s">
        <v>20</v>
      </c>
    </row>
    <row r="4887" spans="1:6" x14ac:dyDescent="0.25">
      <c r="A4887" s="59" t="s">
        <v>8822</v>
      </c>
      <c r="B4887" s="59" t="s">
        <v>8823</v>
      </c>
      <c r="C4887" s="59" t="s">
        <v>9771</v>
      </c>
      <c r="D4887" s="59" t="s">
        <v>9772</v>
      </c>
      <c r="E4887" s="59">
        <v>6</v>
      </c>
      <c r="F4887" s="59" t="s">
        <v>20</v>
      </c>
    </row>
    <row r="4888" spans="1:6" x14ac:dyDescent="0.25">
      <c r="A4888" s="59" t="s">
        <v>8822</v>
      </c>
      <c r="B4888" s="59" t="s">
        <v>8823</v>
      </c>
      <c r="C4888" s="59" t="s">
        <v>9773</v>
      </c>
      <c r="D4888" s="59" t="s">
        <v>9774</v>
      </c>
      <c r="E4888" s="59">
        <v>6</v>
      </c>
      <c r="F4888" s="59" t="s">
        <v>20</v>
      </c>
    </row>
    <row r="4889" spans="1:6" x14ac:dyDescent="0.25">
      <c r="A4889" s="59" t="s">
        <v>8822</v>
      </c>
      <c r="B4889" s="59" t="s">
        <v>8823</v>
      </c>
      <c r="C4889" s="59" t="s">
        <v>9775</v>
      </c>
      <c r="D4889" s="59" t="s">
        <v>9776</v>
      </c>
      <c r="E4889" s="59">
        <v>5</v>
      </c>
      <c r="F4889" s="59" t="s">
        <v>9</v>
      </c>
    </row>
    <row r="4890" spans="1:6" x14ac:dyDescent="0.25">
      <c r="A4890" s="59" t="s">
        <v>8822</v>
      </c>
      <c r="B4890" s="59" t="s">
        <v>8823</v>
      </c>
      <c r="C4890" s="59" t="s">
        <v>9777</v>
      </c>
      <c r="D4890" s="59" t="s">
        <v>9778</v>
      </c>
      <c r="E4890" s="59">
        <v>6</v>
      </c>
      <c r="F4890" s="59" t="s">
        <v>20</v>
      </c>
    </row>
    <row r="4891" spans="1:6" x14ac:dyDescent="0.25">
      <c r="A4891" s="59" t="s">
        <v>8822</v>
      </c>
      <c r="B4891" s="59" t="s">
        <v>8823</v>
      </c>
      <c r="C4891" s="59" t="s">
        <v>9779</v>
      </c>
      <c r="D4891" s="59" t="s">
        <v>9780</v>
      </c>
      <c r="E4891" s="59">
        <v>6</v>
      </c>
      <c r="F4891" s="59" t="s">
        <v>20</v>
      </c>
    </row>
    <row r="4892" spans="1:6" x14ac:dyDescent="0.25">
      <c r="A4892" s="59" t="s">
        <v>8822</v>
      </c>
      <c r="B4892" s="59" t="s">
        <v>8823</v>
      </c>
      <c r="C4892" s="59" t="s">
        <v>9781</v>
      </c>
      <c r="D4892" s="59" t="s">
        <v>9782</v>
      </c>
      <c r="E4892" s="59">
        <v>6</v>
      </c>
      <c r="F4892" s="59" t="s">
        <v>20</v>
      </c>
    </row>
    <row r="4893" spans="1:6" x14ac:dyDescent="0.25">
      <c r="A4893" s="59" t="s">
        <v>8822</v>
      </c>
      <c r="B4893" s="59" t="s">
        <v>8823</v>
      </c>
      <c r="C4893" s="59" t="s">
        <v>9783</v>
      </c>
      <c r="D4893" s="59" t="s">
        <v>9784</v>
      </c>
      <c r="E4893" s="59">
        <v>6</v>
      </c>
      <c r="F4893" s="59" t="s">
        <v>20</v>
      </c>
    </row>
    <row r="4894" spans="1:6" x14ac:dyDescent="0.25">
      <c r="A4894" s="59" t="s">
        <v>8822</v>
      </c>
      <c r="B4894" s="59" t="s">
        <v>8823</v>
      </c>
      <c r="C4894" s="59" t="s">
        <v>9785</v>
      </c>
      <c r="D4894" s="59" t="s">
        <v>9786</v>
      </c>
      <c r="E4894" s="59">
        <v>6</v>
      </c>
      <c r="F4894" s="59" t="s">
        <v>20</v>
      </c>
    </row>
    <row r="4895" spans="1:6" x14ac:dyDescent="0.25">
      <c r="A4895" s="59" t="s">
        <v>8822</v>
      </c>
      <c r="B4895" s="59" t="s">
        <v>8823</v>
      </c>
      <c r="C4895" s="59" t="s">
        <v>9787</v>
      </c>
      <c r="D4895" s="59" t="s">
        <v>9788</v>
      </c>
      <c r="E4895" s="59">
        <v>6</v>
      </c>
      <c r="F4895" s="59" t="s">
        <v>20</v>
      </c>
    </row>
    <row r="4896" spans="1:6" x14ac:dyDescent="0.25">
      <c r="A4896" s="59" t="s">
        <v>8822</v>
      </c>
      <c r="B4896" s="59" t="s">
        <v>8823</v>
      </c>
      <c r="C4896" s="59" t="s">
        <v>9789</v>
      </c>
      <c r="D4896" s="59" t="s">
        <v>9790</v>
      </c>
      <c r="E4896" s="59">
        <v>6</v>
      </c>
      <c r="F4896" s="59" t="s">
        <v>20</v>
      </c>
    </row>
    <row r="4897" spans="1:6" x14ac:dyDescent="0.25">
      <c r="A4897" s="59" t="s">
        <v>8822</v>
      </c>
      <c r="B4897" s="59" t="s">
        <v>8823</v>
      </c>
      <c r="C4897" s="59" t="s">
        <v>9791</v>
      </c>
      <c r="D4897" s="59" t="s">
        <v>9792</v>
      </c>
      <c r="E4897" s="59">
        <v>5</v>
      </c>
      <c r="F4897" s="59" t="s">
        <v>9</v>
      </c>
    </row>
    <row r="4898" spans="1:6" x14ac:dyDescent="0.25">
      <c r="A4898" s="59" t="s">
        <v>8822</v>
      </c>
      <c r="B4898" s="59" t="s">
        <v>8823</v>
      </c>
      <c r="C4898" s="59" t="s">
        <v>9793</v>
      </c>
      <c r="D4898" s="59" t="s">
        <v>9794</v>
      </c>
      <c r="E4898" s="59">
        <v>6</v>
      </c>
      <c r="F4898" s="59" t="s">
        <v>20</v>
      </c>
    </row>
    <row r="4899" spans="1:6" x14ac:dyDescent="0.25">
      <c r="A4899" s="59" t="s">
        <v>8822</v>
      </c>
      <c r="B4899" s="59" t="s">
        <v>8823</v>
      </c>
      <c r="C4899" s="59" t="s">
        <v>9795</v>
      </c>
      <c r="D4899" s="59" t="s">
        <v>9796</v>
      </c>
      <c r="E4899" s="59">
        <v>6</v>
      </c>
      <c r="F4899" s="59" t="s">
        <v>20</v>
      </c>
    </row>
    <row r="4900" spans="1:6" x14ac:dyDescent="0.25">
      <c r="A4900" s="59" t="s">
        <v>8822</v>
      </c>
      <c r="B4900" s="59" t="s">
        <v>8823</v>
      </c>
      <c r="C4900" s="59" t="s">
        <v>9797</v>
      </c>
      <c r="D4900" s="59" t="s">
        <v>9798</v>
      </c>
      <c r="E4900" s="59">
        <v>4</v>
      </c>
      <c r="F4900" s="59" t="s">
        <v>9</v>
      </c>
    </row>
    <row r="4901" spans="1:6" x14ac:dyDescent="0.25">
      <c r="A4901" s="59" t="s">
        <v>8822</v>
      </c>
      <c r="B4901" s="59" t="s">
        <v>8823</v>
      </c>
      <c r="C4901" s="59" t="s">
        <v>9799</v>
      </c>
      <c r="D4901" s="59" t="s">
        <v>9800</v>
      </c>
      <c r="E4901" s="59">
        <v>5</v>
      </c>
      <c r="F4901" s="59" t="s">
        <v>9</v>
      </c>
    </row>
    <row r="4902" spans="1:6" x14ac:dyDescent="0.25">
      <c r="A4902" s="59" t="s">
        <v>8822</v>
      </c>
      <c r="B4902" s="59" t="s">
        <v>8823</v>
      </c>
      <c r="C4902" s="59" t="s">
        <v>9801</v>
      </c>
      <c r="D4902" s="59" t="s">
        <v>9802</v>
      </c>
      <c r="E4902" s="59">
        <v>6</v>
      </c>
      <c r="F4902" s="59" t="s">
        <v>20</v>
      </c>
    </row>
    <row r="4903" spans="1:6" x14ac:dyDescent="0.25">
      <c r="A4903" s="59" t="s">
        <v>8822</v>
      </c>
      <c r="B4903" s="59" t="s">
        <v>8823</v>
      </c>
      <c r="C4903" s="59" t="s">
        <v>9803</v>
      </c>
      <c r="D4903" s="59" t="s">
        <v>9804</v>
      </c>
      <c r="E4903" s="59">
        <v>6</v>
      </c>
      <c r="F4903" s="59" t="s">
        <v>20</v>
      </c>
    </row>
    <row r="4904" spans="1:6" x14ac:dyDescent="0.25">
      <c r="A4904" s="59" t="s">
        <v>8822</v>
      </c>
      <c r="B4904" s="59" t="s">
        <v>8823</v>
      </c>
      <c r="C4904" s="59" t="s">
        <v>9805</v>
      </c>
      <c r="D4904" s="59" t="s">
        <v>9806</v>
      </c>
      <c r="E4904" s="59">
        <v>6</v>
      </c>
      <c r="F4904" s="59" t="s">
        <v>20</v>
      </c>
    </row>
    <row r="4905" spans="1:6" x14ac:dyDescent="0.25">
      <c r="A4905" s="59" t="s">
        <v>8822</v>
      </c>
      <c r="B4905" s="59" t="s">
        <v>8823</v>
      </c>
      <c r="C4905" s="59" t="s">
        <v>9807</v>
      </c>
      <c r="D4905" s="59" t="s">
        <v>9808</v>
      </c>
      <c r="E4905" s="59">
        <v>6</v>
      </c>
      <c r="F4905" s="59" t="s">
        <v>20</v>
      </c>
    </row>
    <row r="4906" spans="1:6" x14ac:dyDescent="0.25">
      <c r="A4906" s="59" t="s">
        <v>8822</v>
      </c>
      <c r="B4906" s="59" t="s">
        <v>8823</v>
      </c>
      <c r="C4906" s="59" t="s">
        <v>9809</v>
      </c>
      <c r="D4906" s="59" t="s">
        <v>9810</v>
      </c>
      <c r="E4906" s="59">
        <v>6</v>
      </c>
      <c r="F4906" s="59" t="s">
        <v>20</v>
      </c>
    </row>
    <row r="4907" spans="1:6" x14ac:dyDescent="0.25">
      <c r="A4907" s="59" t="s">
        <v>8822</v>
      </c>
      <c r="B4907" s="59" t="s">
        <v>8823</v>
      </c>
      <c r="C4907" s="59" t="s">
        <v>9811</v>
      </c>
      <c r="D4907" s="59" t="s">
        <v>9812</v>
      </c>
      <c r="E4907" s="59">
        <v>6</v>
      </c>
      <c r="F4907" s="59" t="s">
        <v>20</v>
      </c>
    </row>
    <row r="4908" spans="1:6" x14ac:dyDescent="0.25">
      <c r="A4908" s="59" t="s">
        <v>8822</v>
      </c>
      <c r="B4908" s="59" t="s">
        <v>8823</v>
      </c>
      <c r="C4908" s="59" t="s">
        <v>9813</v>
      </c>
      <c r="D4908" s="59" t="s">
        <v>9814</v>
      </c>
      <c r="E4908" s="59">
        <v>6</v>
      </c>
      <c r="F4908" s="59" t="s">
        <v>20</v>
      </c>
    </row>
    <row r="4909" spans="1:6" x14ac:dyDescent="0.25">
      <c r="A4909" s="59" t="s">
        <v>8822</v>
      </c>
      <c r="B4909" s="59" t="s">
        <v>8823</v>
      </c>
      <c r="C4909" s="59" t="s">
        <v>9815</v>
      </c>
      <c r="D4909" s="59" t="s">
        <v>9816</v>
      </c>
      <c r="E4909" s="59">
        <v>6</v>
      </c>
      <c r="F4909" s="59" t="s">
        <v>20</v>
      </c>
    </row>
    <row r="4910" spans="1:6" x14ac:dyDescent="0.25">
      <c r="A4910" s="59" t="s">
        <v>8822</v>
      </c>
      <c r="B4910" s="59" t="s">
        <v>8823</v>
      </c>
      <c r="C4910" s="59" t="s">
        <v>9817</v>
      </c>
      <c r="D4910" s="59" t="s">
        <v>9818</v>
      </c>
      <c r="E4910" s="59">
        <v>6</v>
      </c>
      <c r="F4910" s="59" t="s">
        <v>20</v>
      </c>
    </row>
    <row r="4911" spans="1:6" x14ac:dyDescent="0.25">
      <c r="A4911" s="59" t="s">
        <v>8822</v>
      </c>
      <c r="B4911" s="59" t="s">
        <v>8823</v>
      </c>
      <c r="C4911" s="59" t="s">
        <v>9819</v>
      </c>
      <c r="D4911" s="59" t="s">
        <v>9820</v>
      </c>
      <c r="E4911" s="59">
        <v>6</v>
      </c>
      <c r="F4911" s="59" t="s">
        <v>20</v>
      </c>
    </row>
    <row r="4912" spans="1:6" x14ac:dyDescent="0.25">
      <c r="A4912" s="59" t="s">
        <v>8822</v>
      </c>
      <c r="B4912" s="59" t="s">
        <v>8823</v>
      </c>
      <c r="C4912" s="59" t="s">
        <v>9821</v>
      </c>
      <c r="D4912" s="59" t="s">
        <v>9822</v>
      </c>
      <c r="E4912" s="59">
        <v>5</v>
      </c>
      <c r="F4912" s="59" t="s">
        <v>9</v>
      </c>
    </row>
    <row r="4913" spans="1:6" x14ac:dyDescent="0.25">
      <c r="A4913" s="59" t="s">
        <v>8822</v>
      </c>
      <c r="B4913" s="59" t="s">
        <v>8823</v>
      </c>
      <c r="C4913" s="59" t="s">
        <v>9823</v>
      </c>
      <c r="D4913" s="59" t="s">
        <v>9824</v>
      </c>
      <c r="E4913" s="59">
        <v>6</v>
      </c>
      <c r="F4913" s="59" t="s">
        <v>20</v>
      </c>
    </row>
    <row r="4914" spans="1:6" x14ac:dyDescent="0.25">
      <c r="A4914" s="59" t="s">
        <v>8822</v>
      </c>
      <c r="B4914" s="59" t="s">
        <v>8823</v>
      </c>
      <c r="C4914" s="59" t="s">
        <v>9825</v>
      </c>
      <c r="D4914" s="59" t="s">
        <v>9826</v>
      </c>
      <c r="E4914" s="59">
        <v>6</v>
      </c>
      <c r="F4914" s="59" t="s">
        <v>20</v>
      </c>
    </row>
    <row r="4915" spans="1:6" x14ac:dyDescent="0.25">
      <c r="A4915" s="59" t="s">
        <v>8822</v>
      </c>
      <c r="B4915" s="59" t="s">
        <v>8823</v>
      </c>
      <c r="C4915" s="59" t="s">
        <v>9827</v>
      </c>
      <c r="D4915" s="59" t="s">
        <v>9828</v>
      </c>
      <c r="E4915" s="59">
        <v>6</v>
      </c>
      <c r="F4915" s="59" t="s">
        <v>20</v>
      </c>
    </row>
    <row r="4916" spans="1:6" x14ac:dyDescent="0.25">
      <c r="A4916" s="59" t="s">
        <v>8822</v>
      </c>
      <c r="B4916" s="59" t="s">
        <v>8823</v>
      </c>
      <c r="C4916" s="59" t="s">
        <v>9829</v>
      </c>
      <c r="D4916" s="59" t="s">
        <v>9830</v>
      </c>
      <c r="E4916" s="59">
        <v>6</v>
      </c>
      <c r="F4916" s="59" t="s">
        <v>20</v>
      </c>
    </row>
    <row r="4917" spans="1:6" x14ac:dyDescent="0.25">
      <c r="A4917" s="59" t="s">
        <v>8822</v>
      </c>
      <c r="B4917" s="59" t="s">
        <v>8823</v>
      </c>
      <c r="C4917" s="59" t="s">
        <v>9831</v>
      </c>
      <c r="D4917" s="59" t="s">
        <v>9832</v>
      </c>
      <c r="E4917" s="59">
        <v>6</v>
      </c>
      <c r="F4917" s="59" t="s">
        <v>20</v>
      </c>
    </row>
    <row r="4918" spans="1:6" x14ac:dyDescent="0.25">
      <c r="A4918" s="59" t="s">
        <v>8822</v>
      </c>
      <c r="B4918" s="59" t="s">
        <v>8823</v>
      </c>
      <c r="C4918" s="59" t="s">
        <v>9833</v>
      </c>
      <c r="D4918" s="59" t="s">
        <v>9834</v>
      </c>
      <c r="E4918" s="59">
        <v>6</v>
      </c>
      <c r="F4918" s="59" t="s">
        <v>20</v>
      </c>
    </row>
    <row r="4919" spans="1:6" x14ac:dyDescent="0.25">
      <c r="A4919" s="59" t="s">
        <v>8822</v>
      </c>
      <c r="B4919" s="59" t="s">
        <v>8823</v>
      </c>
      <c r="C4919" s="59" t="s">
        <v>9835</v>
      </c>
      <c r="D4919" s="59" t="s">
        <v>9836</v>
      </c>
      <c r="E4919" s="59">
        <v>6</v>
      </c>
      <c r="F4919" s="59" t="s">
        <v>20</v>
      </c>
    </row>
    <row r="4920" spans="1:6" x14ac:dyDescent="0.25">
      <c r="A4920" s="59" t="s">
        <v>8822</v>
      </c>
      <c r="B4920" s="59" t="s">
        <v>8823</v>
      </c>
      <c r="C4920" s="59" t="s">
        <v>9837</v>
      </c>
      <c r="D4920" s="59" t="s">
        <v>9838</v>
      </c>
      <c r="E4920" s="59">
        <v>6</v>
      </c>
      <c r="F4920" s="59" t="s">
        <v>20</v>
      </c>
    </row>
    <row r="4921" spans="1:6" x14ac:dyDescent="0.25">
      <c r="A4921" s="59" t="s">
        <v>8822</v>
      </c>
      <c r="B4921" s="59" t="s">
        <v>8823</v>
      </c>
      <c r="C4921" s="59" t="s">
        <v>9839</v>
      </c>
      <c r="D4921" s="59" t="s">
        <v>9840</v>
      </c>
      <c r="E4921" s="59">
        <v>6</v>
      </c>
      <c r="F4921" s="59" t="s">
        <v>20</v>
      </c>
    </row>
    <row r="4922" spans="1:6" x14ac:dyDescent="0.25">
      <c r="A4922" s="59" t="s">
        <v>8822</v>
      </c>
      <c r="B4922" s="59" t="s">
        <v>8823</v>
      </c>
      <c r="C4922" s="59" t="s">
        <v>9841</v>
      </c>
      <c r="D4922" s="59" t="s">
        <v>9842</v>
      </c>
      <c r="E4922" s="59">
        <v>6</v>
      </c>
      <c r="F4922" s="59" t="s">
        <v>20</v>
      </c>
    </row>
    <row r="4923" spans="1:6" x14ac:dyDescent="0.25">
      <c r="A4923" s="59" t="s">
        <v>8822</v>
      </c>
      <c r="B4923" s="59" t="s">
        <v>8823</v>
      </c>
      <c r="C4923" s="59" t="s">
        <v>9843</v>
      </c>
      <c r="D4923" s="59" t="s">
        <v>9844</v>
      </c>
      <c r="E4923" s="59">
        <v>6</v>
      </c>
      <c r="F4923" s="59" t="s">
        <v>20</v>
      </c>
    </row>
    <row r="4924" spans="1:6" x14ac:dyDescent="0.25">
      <c r="A4924" s="59" t="s">
        <v>8822</v>
      </c>
      <c r="B4924" s="59" t="s">
        <v>8823</v>
      </c>
      <c r="C4924" s="59" t="s">
        <v>9845</v>
      </c>
      <c r="D4924" s="59" t="s">
        <v>9846</v>
      </c>
      <c r="E4924" s="59">
        <v>6</v>
      </c>
      <c r="F4924" s="59" t="s">
        <v>20</v>
      </c>
    </row>
    <row r="4925" spans="1:6" x14ac:dyDescent="0.25">
      <c r="A4925" s="59" t="s">
        <v>8822</v>
      </c>
      <c r="B4925" s="59" t="s">
        <v>8823</v>
      </c>
      <c r="C4925" s="59" t="s">
        <v>9847</v>
      </c>
      <c r="D4925" s="59" t="s">
        <v>9848</v>
      </c>
      <c r="E4925" s="59">
        <v>6</v>
      </c>
      <c r="F4925" s="59" t="s">
        <v>20</v>
      </c>
    </row>
    <row r="4926" spans="1:6" x14ac:dyDescent="0.25">
      <c r="A4926" s="59" t="s">
        <v>8822</v>
      </c>
      <c r="B4926" s="59" t="s">
        <v>8823</v>
      </c>
      <c r="C4926" s="59" t="s">
        <v>9849</v>
      </c>
      <c r="D4926" s="59" t="s">
        <v>9850</v>
      </c>
      <c r="E4926" s="59">
        <v>6</v>
      </c>
      <c r="F4926" s="59" t="s">
        <v>20</v>
      </c>
    </row>
    <row r="4927" spans="1:6" x14ac:dyDescent="0.25">
      <c r="A4927" s="59" t="s">
        <v>8822</v>
      </c>
      <c r="B4927" s="59" t="s">
        <v>8823</v>
      </c>
      <c r="C4927" s="59" t="s">
        <v>9851</v>
      </c>
      <c r="D4927" s="59" t="s">
        <v>9852</v>
      </c>
      <c r="E4927" s="59">
        <v>6</v>
      </c>
      <c r="F4927" s="59" t="s">
        <v>20</v>
      </c>
    </row>
    <row r="4928" spans="1:6" x14ac:dyDescent="0.25">
      <c r="A4928" s="59" t="s">
        <v>8822</v>
      </c>
      <c r="B4928" s="59" t="s">
        <v>8823</v>
      </c>
      <c r="C4928" s="59" t="s">
        <v>9853</v>
      </c>
      <c r="D4928" s="59" t="s">
        <v>9854</v>
      </c>
      <c r="E4928" s="59">
        <v>6</v>
      </c>
      <c r="F4928" s="59" t="s">
        <v>20</v>
      </c>
    </row>
    <row r="4929" spans="1:6" x14ac:dyDescent="0.25">
      <c r="A4929" s="59" t="s">
        <v>8822</v>
      </c>
      <c r="B4929" s="59" t="s">
        <v>8823</v>
      </c>
      <c r="C4929" s="59" t="s">
        <v>9855</v>
      </c>
      <c r="D4929" s="59" t="s">
        <v>9856</v>
      </c>
      <c r="E4929" s="59">
        <v>5</v>
      </c>
      <c r="F4929" s="59" t="s">
        <v>9</v>
      </c>
    </row>
    <row r="4930" spans="1:6" x14ac:dyDescent="0.25">
      <c r="A4930" s="59" t="s">
        <v>8822</v>
      </c>
      <c r="B4930" s="59" t="s">
        <v>8823</v>
      </c>
      <c r="C4930" s="59" t="s">
        <v>9857</v>
      </c>
      <c r="D4930" s="59" t="s">
        <v>9858</v>
      </c>
      <c r="E4930" s="59">
        <v>6</v>
      </c>
      <c r="F4930" s="59" t="s">
        <v>20</v>
      </c>
    </row>
    <row r="4931" spans="1:6" x14ac:dyDescent="0.25">
      <c r="A4931" s="59" t="s">
        <v>8822</v>
      </c>
      <c r="B4931" s="59" t="s">
        <v>8823</v>
      </c>
      <c r="C4931" s="59" t="s">
        <v>9859</v>
      </c>
      <c r="D4931" s="59" t="s">
        <v>9860</v>
      </c>
      <c r="E4931" s="59">
        <v>6</v>
      </c>
      <c r="F4931" s="59" t="s">
        <v>20</v>
      </c>
    </row>
    <row r="4932" spans="1:6" x14ac:dyDescent="0.25">
      <c r="A4932" s="59" t="s">
        <v>8822</v>
      </c>
      <c r="B4932" s="59" t="s">
        <v>8823</v>
      </c>
      <c r="C4932" s="59" t="s">
        <v>9861</v>
      </c>
      <c r="D4932" s="59" t="s">
        <v>9862</v>
      </c>
      <c r="E4932" s="59">
        <v>6</v>
      </c>
      <c r="F4932" s="59" t="s">
        <v>20</v>
      </c>
    </row>
    <row r="4933" spans="1:6" x14ac:dyDescent="0.25">
      <c r="A4933" s="59" t="s">
        <v>8822</v>
      </c>
      <c r="B4933" s="59" t="s">
        <v>8823</v>
      </c>
      <c r="C4933" s="59" t="s">
        <v>9863</v>
      </c>
      <c r="D4933" s="59" t="s">
        <v>9864</v>
      </c>
      <c r="E4933" s="59">
        <v>6</v>
      </c>
      <c r="F4933" s="59" t="s">
        <v>20</v>
      </c>
    </row>
    <row r="4934" spans="1:6" x14ac:dyDescent="0.25">
      <c r="A4934" s="59" t="s">
        <v>8822</v>
      </c>
      <c r="B4934" s="59" t="s">
        <v>8823</v>
      </c>
      <c r="C4934" s="59" t="s">
        <v>9865</v>
      </c>
      <c r="D4934" s="59" t="s">
        <v>9866</v>
      </c>
      <c r="E4934" s="59">
        <v>6</v>
      </c>
      <c r="F4934" s="59" t="s">
        <v>20</v>
      </c>
    </row>
    <row r="4935" spans="1:6" x14ac:dyDescent="0.25">
      <c r="A4935" s="59" t="s">
        <v>8822</v>
      </c>
      <c r="B4935" s="59" t="s">
        <v>8823</v>
      </c>
      <c r="C4935" s="59" t="s">
        <v>9867</v>
      </c>
      <c r="D4935" s="59" t="s">
        <v>9868</v>
      </c>
      <c r="E4935" s="59">
        <v>6</v>
      </c>
      <c r="F4935" s="59" t="s">
        <v>20</v>
      </c>
    </row>
    <row r="4936" spans="1:6" x14ac:dyDescent="0.25">
      <c r="A4936" s="59" t="s">
        <v>8822</v>
      </c>
      <c r="B4936" s="59" t="s">
        <v>8823</v>
      </c>
      <c r="C4936" s="59" t="s">
        <v>9869</v>
      </c>
      <c r="D4936" s="59" t="s">
        <v>9870</v>
      </c>
      <c r="E4936" s="59">
        <v>6</v>
      </c>
      <c r="F4936" s="59" t="s">
        <v>20</v>
      </c>
    </row>
    <row r="4937" spans="1:6" x14ac:dyDescent="0.25">
      <c r="A4937" s="59" t="s">
        <v>8822</v>
      </c>
      <c r="B4937" s="59" t="s">
        <v>8823</v>
      </c>
      <c r="C4937" s="59" t="s">
        <v>9871</v>
      </c>
      <c r="D4937" s="59" t="s">
        <v>9872</v>
      </c>
      <c r="E4937" s="59">
        <v>6</v>
      </c>
      <c r="F4937" s="59" t="s">
        <v>20</v>
      </c>
    </row>
    <row r="4938" spans="1:6" x14ac:dyDescent="0.25">
      <c r="A4938" s="59" t="s">
        <v>8822</v>
      </c>
      <c r="B4938" s="59" t="s">
        <v>8823</v>
      </c>
      <c r="C4938" s="59" t="s">
        <v>9873</v>
      </c>
      <c r="D4938" s="59" t="s">
        <v>9874</v>
      </c>
      <c r="E4938" s="59">
        <v>6</v>
      </c>
      <c r="F4938" s="59" t="s">
        <v>20</v>
      </c>
    </row>
    <row r="4939" spans="1:6" x14ac:dyDescent="0.25">
      <c r="A4939" s="59" t="s">
        <v>8822</v>
      </c>
      <c r="B4939" s="59" t="s">
        <v>8823</v>
      </c>
      <c r="C4939" s="59" t="s">
        <v>9875</v>
      </c>
      <c r="D4939" s="59" t="s">
        <v>9876</v>
      </c>
      <c r="E4939" s="59">
        <v>6</v>
      </c>
      <c r="F4939" s="59" t="s">
        <v>20</v>
      </c>
    </row>
    <row r="4940" spans="1:6" x14ac:dyDescent="0.25">
      <c r="A4940" s="59" t="s">
        <v>8822</v>
      </c>
      <c r="B4940" s="59" t="s">
        <v>8823</v>
      </c>
      <c r="C4940" s="59" t="s">
        <v>9877</v>
      </c>
      <c r="D4940" s="59" t="s">
        <v>9878</v>
      </c>
      <c r="E4940" s="59">
        <v>6</v>
      </c>
      <c r="F4940" s="59" t="s">
        <v>20</v>
      </c>
    </row>
    <row r="4941" spans="1:6" x14ac:dyDescent="0.25">
      <c r="A4941" s="59" t="s">
        <v>8822</v>
      </c>
      <c r="B4941" s="59" t="s">
        <v>8823</v>
      </c>
      <c r="C4941" s="59" t="s">
        <v>9879</v>
      </c>
      <c r="D4941" s="59" t="s">
        <v>9880</v>
      </c>
      <c r="E4941" s="59">
        <v>6</v>
      </c>
      <c r="F4941" s="59" t="s">
        <v>20</v>
      </c>
    </row>
    <row r="4942" spans="1:6" x14ac:dyDescent="0.25">
      <c r="A4942" s="59" t="s">
        <v>8822</v>
      </c>
      <c r="B4942" s="59" t="s">
        <v>8823</v>
      </c>
      <c r="C4942" s="59" t="s">
        <v>9881</v>
      </c>
      <c r="D4942" s="59" t="s">
        <v>9882</v>
      </c>
      <c r="E4942" s="59">
        <v>5</v>
      </c>
      <c r="F4942" s="59" t="s">
        <v>9</v>
      </c>
    </row>
    <row r="4943" spans="1:6" x14ac:dyDescent="0.25">
      <c r="A4943" s="59" t="s">
        <v>8822</v>
      </c>
      <c r="B4943" s="59" t="s">
        <v>8823</v>
      </c>
      <c r="C4943" s="59" t="s">
        <v>9883</v>
      </c>
      <c r="D4943" s="59" t="s">
        <v>9884</v>
      </c>
      <c r="E4943" s="59">
        <v>6</v>
      </c>
      <c r="F4943" s="59" t="s">
        <v>20</v>
      </c>
    </row>
    <row r="4944" spans="1:6" x14ac:dyDescent="0.25">
      <c r="A4944" s="59" t="s">
        <v>8822</v>
      </c>
      <c r="B4944" s="59" t="s">
        <v>8823</v>
      </c>
      <c r="C4944" s="59" t="s">
        <v>9885</v>
      </c>
      <c r="D4944" s="59" t="s">
        <v>9886</v>
      </c>
      <c r="E4944" s="59">
        <v>6</v>
      </c>
      <c r="F4944" s="59" t="s">
        <v>20</v>
      </c>
    </row>
    <row r="4945" spans="1:6" x14ac:dyDescent="0.25">
      <c r="A4945" s="59" t="s">
        <v>8822</v>
      </c>
      <c r="B4945" s="59" t="s">
        <v>8823</v>
      </c>
      <c r="C4945" s="59" t="s">
        <v>9887</v>
      </c>
      <c r="D4945" s="59" t="s">
        <v>9888</v>
      </c>
      <c r="E4945" s="59">
        <v>6</v>
      </c>
      <c r="F4945" s="59" t="s">
        <v>20</v>
      </c>
    </row>
    <row r="4946" spans="1:6" x14ac:dyDescent="0.25">
      <c r="A4946" s="59" t="s">
        <v>8822</v>
      </c>
      <c r="B4946" s="59" t="s">
        <v>8823</v>
      </c>
      <c r="C4946" s="59" t="s">
        <v>9889</v>
      </c>
      <c r="D4946" s="59" t="s">
        <v>9890</v>
      </c>
      <c r="E4946" s="59">
        <v>5</v>
      </c>
      <c r="F4946" s="59" t="s">
        <v>9</v>
      </c>
    </row>
    <row r="4947" spans="1:6" x14ac:dyDescent="0.25">
      <c r="A4947" s="59" t="s">
        <v>8822</v>
      </c>
      <c r="B4947" s="59" t="s">
        <v>8823</v>
      </c>
      <c r="C4947" s="59" t="s">
        <v>9891</v>
      </c>
      <c r="D4947" s="59" t="s">
        <v>9892</v>
      </c>
      <c r="E4947" s="59">
        <v>6</v>
      </c>
      <c r="F4947" s="59" t="s">
        <v>20</v>
      </c>
    </row>
    <row r="4948" spans="1:6" x14ac:dyDescent="0.25">
      <c r="A4948" s="59" t="s">
        <v>8822</v>
      </c>
      <c r="B4948" s="59" t="s">
        <v>8823</v>
      </c>
      <c r="C4948" s="59" t="s">
        <v>9893</v>
      </c>
      <c r="D4948" s="59" t="s">
        <v>9894</v>
      </c>
      <c r="E4948" s="59">
        <v>6</v>
      </c>
      <c r="F4948" s="59" t="s">
        <v>20</v>
      </c>
    </row>
    <row r="4949" spans="1:6" x14ac:dyDescent="0.25">
      <c r="A4949" s="59" t="s">
        <v>8822</v>
      </c>
      <c r="B4949" s="59" t="s">
        <v>8823</v>
      </c>
      <c r="C4949" s="59" t="s">
        <v>9895</v>
      </c>
      <c r="D4949" s="59" t="s">
        <v>9896</v>
      </c>
      <c r="E4949" s="59">
        <v>5</v>
      </c>
      <c r="F4949" s="59" t="s">
        <v>9</v>
      </c>
    </row>
    <row r="4950" spans="1:6" x14ac:dyDescent="0.25">
      <c r="A4950" s="59" t="s">
        <v>8822</v>
      </c>
      <c r="B4950" s="59" t="s">
        <v>8823</v>
      </c>
      <c r="C4950" s="59" t="s">
        <v>9897</v>
      </c>
      <c r="D4950" s="59" t="s">
        <v>9898</v>
      </c>
      <c r="E4950" s="59">
        <v>6</v>
      </c>
      <c r="F4950" s="59" t="s">
        <v>20</v>
      </c>
    </row>
    <row r="4951" spans="1:6" x14ac:dyDescent="0.25">
      <c r="A4951" s="59" t="s">
        <v>8822</v>
      </c>
      <c r="B4951" s="59" t="s">
        <v>8823</v>
      </c>
      <c r="C4951" s="59" t="s">
        <v>9899</v>
      </c>
      <c r="D4951" s="59" t="s">
        <v>9900</v>
      </c>
      <c r="E4951" s="59">
        <v>6</v>
      </c>
      <c r="F4951" s="59" t="s">
        <v>20</v>
      </c>
    </row>
    <row r="4952" spans="1:6" x14ac:dyDescent="0.25">
      <c r="A4952" s="59" t="s">
        <v>8822</v>
      </c>
      <c r="B4952" s="59" t="s">
        <v>8823</v>
      </c>
      <c r="C4952" s="59" t="s">
        <v>9901</v>
      </c>
      <c r="D4952" s="59" t="s">
        <v>9902</v>
      </c>
      <c r="E4952" s="59">
        <v>6</v>
      </c>
      <c r="F4952" s="59" t="s">
        <v>20</v>
      </c>
    </row>
    <row r="4953" spans="1:6" x14ac:dyDescent="0.25">
      <c r="A4953" s="59" t="s">
        <v>8822</v>
      </c>
      <c r="B4953" s="59" t="s">
        <v>8823</v>
      </c>
      <c r="C4953" s="59" t="s">
        <v>9903</v>
      </c>
      <c r="D4953" s="59" t="s">
        <v>9904</v>
      </c>
      <c r="E4953" s="59">
        <v>6</v>
      </c>
      <c r="F4953" s="59" t="s">
        <v>20</v>
      </c>
    </row>
    <row r="4954" spans="1:6" x14ac:dyDescent="0.25">
      <c r="A4954" s="59" t="s">
        <v>8822</v>
      </c>
      <c r="B4954" s="59" t="s">
        <v>8823</v>
      </c>
      <c r="C4954" s="59" t="s">
        <v>9905</v>
      </c>
      <c r="D4954" s="59" t="s">
        <v>9906</v>
      </c>
      <c r="E4954" s="59">
        <v>6</v>
      </c>
      <c r="F4954" s="59" t="s">
        <v>20</v>
      </c>
    </row>
    <row r="4955" spans="1:6" x14ac:dyDescent="0.25">
      <c r="A4955" s="59" t="s">
        <v>8822</v>
      </c>
      <c r="B4955" s="59" t="s">
        <v>8823</v>
      </c>
      <c r="C4955" s="59" t="s">
        <v>9907</v>
      </c>
      <c r="D4955" s="59" t="s">
        <v>9908</v>
      </c>
      <c r="E4955" s="59">
        <v>6</v>
      </c>
      <c r="F4955" s="59" t="s">
        <v>20</v>
      </c>
    </row>
    <row r="4956" spans="1:6" x14ac:dyDescent="0.25">
      <c r="A4956" s="59" t="s">
        <v>8822</v>
      </c>
      <c r="B4956" s="59" t="s">
        <v>8823</v>
      </c>
      <c r="C4956" s="59" t="s">
        <v>9909</v>
      </c>
      <c r="D4956" s="59" t="s">
        <v>9910</v>
      </c>
      <c r="E4956" s="59">
        <v>6</v>
      </c>
      <c r="F4956" s="59" t="s">
        <v>20</v>
      </c>
    </row>
    <row r="4957" spans="1:6" x14ac:dyDescent="0.25">
      <c r="A4957" s="59" t="s">
        <v>8822</v>
      </c>
      <c r="B4957" s="59" t="s">
        <v>8823</v>
      </c>
      <c r="C4957" s="59" t="s">
        <v>9911</v>
      </c>
      <c r="D4957" s="59" t="s">
        <v>9912</v>
      </c>
      <c r="E4957" s="59">
        <v>5</v>
      </c>
      <c r="F4957" s="59" t="s">
        <v>9</v>
      </c>
    </row>
    <row r="4958" spans="1:6" x14ac:dyDescent="0.25">
      <c r="A4958" s="59" t="s">
        <v>8822</v>
      </c>
      <c r="B4958" s="59" t="s">
        <v>8823</v>
      </c>
      <c r="C4958" s="59" t="s">
        <v>9913</v>
      </c>
      <c r="D4958" s="59" t="s">
        <v>9914</v>
      </c>
      <c r="E4958" s="59">
        <v>6</v>
      </c>
      <c r="F4958" s="59" t="s">
        <v>20</v>
      </c>
    </row>
    <row r="4959" spans="1:6" x14ac:dyDescent="0.25">
      <c r="A4959" s="59" t="s">
        <v>8822</v>
      </c>
      <c r="B4959" s="59" t="s">
        <v>8823</v>
      </c>
      <c r="C4959" s="59" t="s">
        <v>9915</v>
      </c>
      <c r="D4959" s="59" t="s">
        <v>9916</v>
      </c>
      <c r="E4959" s="59">
        <v>6</v>
      </c>
      <c r="F4959" s="59" t="s">
        <v>20</v>
      </c>
    </row>
    <row r="4960" spans="1:6" x14ac:dyDescent="0.25">
      <c r="A4960" s="59" t="s">
        <v>8822</v>
      </c>
      <c r="B4960" s="59" t="s">
        <v>8823</v>
      </c>
      <c r="C4960" s="59" t="s">
        <v>9917</v>
      </c>
      <c r="D4960" s="59" t="s">
        <v>9918</v>
      </c>
      <c r="E4960" s="59">
        <v>6</v>
      </c>
      <c r="F4960" s="59" t="s">
        <v>20</v>
      </c>
    </row>
    <row r="4961" spans="1:6" x14ac:dyDescent="0.25">
      <c r="A4961" s="59" t="s">
        <v>8822</v>
      </c>
      <c r="B4961" s="59" t="s">
        <v>8823</v>
      </c>
      <c r="C4961" s="59" t="s">
        <v>9919</v>
      </c>
      <c r="D4961" s="59" t="s">
        <v>9920</v>
      </c>
      <c r="E4961" s="59">
        <v>6</v>
      </c>
      <c r="F4961" s="59" t="s">
        <v>20</v>
      </c>
    </row>
    <row r="4962" spans="1:6" x14ac:dyDescent="0.25">
      <c r="A4962" s="59" t="s">
        <v>8822</v>
      </c>
      <c r="B4962" s="59" t="s">
        <v>8823</v>
      </c>
      <c r="C4962" s="59" t="s">
        <v>9921</v>
      </c>
      <c r="D4962" s="59" t="s">
        <v>9922</v>
      </c>
      <c r="E4962" s="59">
        <v>6</v>
      </c>
      <c r="F4962" s="59" t="s">
        <v>20</v>
      </c>
    </row>
    <row r="4963" spans="1:6" x14ac:dyDescent="0.25">
      <c r="A4963" s="59" t="s">
        <v>8822</v>
      </c>
      <c r="B4963" s="59" t="s">
        <v>8823</v>
      </c>
      <c r="C4963" s="59" t="s">
        <v>9923</v>
      </c>
      <c r="D4963" s="59" t="s">
        <v>9924</v>
      </c>
      <c r="E4963" s="59">
        <v>5</v>
      </c>
      <c r="F4963" s="59" t="s">
        <v>20</v>
      </c>
    </row>
    <row r="4964" spans="1:6" x14ac:dyDescent="0.25">
      <c r="A4964" s="59" t="s">
        <v>8822</v>
      </c>
      <c r="B4964" s="59" t="s">
        <v>8823</v>
      </c>
      <c r="C4964" s="59" t="s">
        <v>9925</v>
      </c>
      <c r="D4964" s="59" t="s">
        <v>9926</v>
      </c>
      <c r="E4964" s="59">
        <v>4</v>
      </c>
      <c r="F4964" s="59" t="s">
        <v>9</v>
      </c>
    </row>
    <row r="4965" spans="1:6" x14ac:dyDescent="0.25">
      <c r="A4965" s="59" t="s">
        <v>8822</v>
      </c>
      <c r="B4965" s="59" t="s">
        <v>8823</v>
      </c>
      <c r="C4965" s="59" t="s">
        <v>9927</v>
      </c>
      <c r="D4965" s="59" t="s">
        <v>9928</v>
      </c>
      <c r="E4965" s="59">
        <v>5</v>
      </c>
      <c r="F4965" s="59" t="s">
        <v>9</v>
      </c>
    </row>
    <row r="4966" spans="1:6" x14ac:dyDescent="0.25">
      <c r="A4966" s="59" t="s">
        <v>8822</v>
      </c>
      <c r="B4966" s="59" t="s">
        <v>8823</v>
      </c>
      <c r="C4966" s="59" t="s">
        <v>9929</v>
      </c>
      <c r="D4966" s="59" t="s">
        <v>9930</v>
      </c>
      <c r="E4966" s="59">
        <v>6</v>
      </c>
      <c r="F4966" s="59" t="s">
        <v>20</v>
      </c>
    </row>
    <row r="4967" spans="1:6" x14ac:dyDescent="0.25">
      <c r="A4967" s="59" t="s">
        <v>8822</v>
      </c>
      <c r="B4967" s="59" t="s">
        <v>8823</v>
      </c>
      <c r="C4967" s="59" t="s">
        <v>9931</v>
      </c>
      <c r="D4967" s="59" t="s">
        <v>9932</v>
      </c>
      <c r="E4967" s="59">
        <v>6</v>
      </c>
      <c r="F4967" s="59" t="s">
        <v>20</v>
      </c>
    </row>
    <row r="4968" spans="1:6" x14ac:dyDescent="0.25">
      <c r="A4968" s="59" t="s">
        <v>8822</v>
      </c>
      <c r="B4968" s="59" t="s">
        <v>8823</v>
      </c>
      <c r="C4968" s="59" t="s">
        <v>9933</v>
      </c>
      <c r="D4968" s="59" t="s">
        <v>9934</v>
      </c>
      <c r="E4968" s="59">
        <v>6</v>
      </c>
      <c r="F4968" s="59" t="s">
        <v>20</v>
      </c>
    </row>
    <row r="4969" spans="1:6" x14ac:dyDescent="0.25">
      <c r="A4969" s="59" t="s">
        <v>8822</v>
      </c>
      <c r="B4969" s="59" t="s">
        <v>8823</v>
      </c>
      <c r="C4969" s="59" t="s">
        <v>9935</v>
      </c>
      <c r="D4969" s="59" t="s">
        <v>9936</v>
      </c>
      <c r="E4969" s="59">
        <v>6</v>
      </c>
      <c r="F4969" s="59" t="s">
        <v>20</v>
      </c>
    </row>
    <row r="4970" spans="1:6" x14ac:dyDescent="0.25">
      <c r="A4970" s="59" t="s">
        <v>8822</v>
      </c>
      <c r="B4970" s="59" t="s">
        <v>8823</v>
      </c>
      <c r="C4970" s="59" t="s">
        <v>9937</v>
      </c>
      <c r="D4970" s="59" t="s">
        <v>9938</v>
      </c>
      <c r="E4970" s="59">
        <v>6</v>
      </c>
      <c r="F4970" s="59" t="s">
        <v>20</v>
      </c>
    </row>
    <row r="4971" spans="1:6" x14ac:dyDescent="0.25">
      <c r="A4971" s="59" t="s">
        <v>8822</v>
      </c>
      <c r="B4971" s="59" t="s">
        <v>8823</v>
      </c>
      <c r="C4971" s="59" t="s">
        <v>9939</v>
      </c>
      <c r="D4971" s="59" t="s">
        <v>9940</v>
      </c>
      <c r="E4971" s="59">
        <v>6</v>
      </c>
      <c r="F4971" s="59" t="s">
        <v>20</v>
      </c>
    </row>
    <row r="4972" spans="1:6" x14ac:dyDescent="0.25">
      <c r="A4972" s="59" t="s">
        <v>8822</v>
      </c>
      <c r="B4972" s="59" t="s">
        <v>8823</v>
      </c>
      <c r="C4972" s="59" t="s">
        <v>9941</v>
      </c>
      <c r="D4972" s="59" t="s">
        <v>9942</v>
      </c>
      <c r="E4972" s="59">
        <v>6</v>
      </c>
      <c r="F4972" s="59" t="s">
        <v>20</v>
      </c>
    </row>
    <row r="4973" spans="1:6" x14ac:dyDescent="0.25">
      <c r="A4973" s="59" t="s">
        <v>8822</v>
      </c>
      <c r="B4973" s="59" t="s">
        <v>8823</v>
      </c>
      <c r="C4973" s="59" t="s">
        <v>9943</v>
      </c>
      <c r="D4973" s="59" t="s">
        <v>9944</v>
      </c>
      <c r="E4973" s="59">
        <v>6</v>
      </c>
      <c r="F4973" s="59" t="s">
        <v>20</v>
      </c>
    </row>
    <row r="4974" spans="1:6" x14ac:dyDescent="0.25">
      <c r="A4974" s="59" t="s">
        <v>8822</v>
      </c>
      <c r="B4974" s="59" t="s">
        <v>8823</v>
      </c>
      <c r="C4974" s="59" t="s">
        <v>9945</v>
      </c>
      <c r="D4974" s="59" t="s">
        <v>9946</v>
      </c>
      <c r="E4974" s="59">
        <v>6</v>
      </c>
      <c r="F4974" s="59" t="s">
        <v>20</v>
      </c>
    </row>
    <row r="4975" spans="1:6" x14ac:dyDescent="0.25">
      <c r="A4975" s="59" t="s">
        <v>8822</v>
      </c>
      <c r="B4975" s="59" t="s">
        <v>8823</v>
      </c>
      <c r="C4975" s="59" t="s">
        <v>9947</v>
      </c>
      <c r="D4975" s="59" t="s">
        <v>9948</v>
      </c>
      <c r="E4975" s="59">
        <v>6</v>
      </c>
      <c r="F4975" s="59" t="s">
        <v>20</v>
      </c>
    </row>
    <row r="4976" spans="1:6" x14ac:dyDescent="0.25">
      <c r="A4976" s="59" t="s">
        <v>8822</v>
      </c>
      <c r="B4976" s="59" t="s">
        <v>8823</v>
      </c>
      <c r="C4976" s="59" t="s">
        <v>9949</v>
      </c>
      <c r="D4976" s="59" t="s">
        <v>9950</v>
      </c>
      <c r="E4976" s="59">
        <v>6</v>
      </c>
      <c r="F4976" s="59" t="s">
        <v>20</v>
      </c>
    </row>
    <row r="4977" spans="1:6" x14ac:dyDescent="0.25">
      <c r="A4977" s="59" t="s">
        <v>8822</v>
      </c>
      <c r="B4977" s="59" t="s">
        <v>8823</v>
      </c>
      <c r="C4977" s="59" t="s">
        <v>9951</v>
      </c>
      <c r="D4977" s="59" t="s">
        <v>9952</v>
      </c>
      <c r="E4977" s="59">
        <v>6</v>
      </c>
      <c r="F4977" s="59" t="s">
        <v>20</v>
      </c>
    </row>
    <row r="4978" spans="1:6" x14ac:dyDescent="0.25">
      <c r="A4978" s="59" t="s">
        <v>8822</v>
      </c>
      <c r="B4978" s="59" t="s">
        <v>8823</v>
      </c>
      <c r="C4978" s="59" t="s">
        <v>9953</v>
      </c>
      <c r="D4978" s="59" t="s">
        <v>9954</v>
      </c>
      <c r="E4978" s="59">
        <v>6</v>
      </c>
      <c r="F4978" s="59" t="s">
        <v>20</v>
      </c>
    </row>
    <row r="4979" spans="1:6" x14ac:dyDescent="0.25">
      <c r="A4979" s="59" t="s">
        <v>8822</v>
      </c>
      <c r="B4979" s="59" t="s">
        <v>8823</v>
      </c>
      <c r="C4979" s="59" t="s">
        <v>9955</v>
      </c>
      <c r="D4979" s="59" t="s">
        <v>9956</v>
      </c>
      <c r="E4979" s="59">
        <v>6</v>
      </c>
      <c r="F4979" s="59" t="s">
        <v>20</v>
      </c>
    </row>
    <row r="4980" spans="1:6" x14ac:dyDescent="0.25">
      <c r="A4980" s="59" t="s">
        <v>8822</v>
      </c>
      <c r="B4980" s="59" t="s">
        <v>8823</v>
      </c>
      <c r="C4980" s="59" t="s">
        <v>9957</v>
      </c>
      <c r="D4980" s="59" t="s">
        <v>9958</v>
      </c>
      <c r="E4980" s="59">
        <v>6</v>
      </c>
      <c r="F4980" s="59" t="s">
        <v>20</v>
      </c>
    </row>
    <row r="4981" spans="1:6" x14ac:dyDescent="0.25">
      <c r="A4981" s="59" t="s">
        <v>8822</v>
      </c>
      <c r="B4981" s="59" t="s">
        <v>8823</v>
      </c>
      <c r="C4981" s="59" t="s">
        <v>9959</v>
      </c>
      <c r="D4981" s="59" t="s">
        <v>9960</v>
      </c>
      <c r="E4981" s="59">
        <v>6</v>
      </c>
      <c r="F4981" s="59" t="s">
        <v>20</v>
      </c>
    </row>
    <row r="4982" spans="1:6" x14ac:dyDescent="0.25">
      <c r="A4982" s="59" t="s">
        <v>8822</v>
      </c>
      <c r="B4982" s="59" t="s">
        <v>8823</v>
      </c>
      <c r="C4982" s="59" t="s">
        <v>9961</v>
      </c>
      <c r="D4982" s="59" t="s">
        <v>9962</v>
      </c>
      <c r="E4982" s="59">
        <v>6</v>
      </c>
      <c r="F4982" s="59" t="s">
        <v>20</v>
      </c>
    </row>
    <row r="4983" spans="1:6" x14ac:dyDescent="0.25">
      <c r="A4983" s="66" t="s">
        <v>8822</v>
      </c>
      <c r="B4983" s="66" t="s">
        <v>8823</v>
      </c>
      <c r="C4983" s="66" t="s">
        <v>9963</v>
      </c>
      <c r="D4983" s="66" t="s">
        <v>9964</v>
      </c>
      <c r="E4983" s="66">
        <v>6</v>
      </c>
      <c r="F4983" s="66" t="s">
        <v>20</v>
      </c>
    </row>
    <row r="4984" spans="1:6" x14ac:dyDescent="0.25">
      <c r="A4984" s="66" t="s">
        <v>8822</v>
      </c>
      <c r="B4984" s="66" t="s">
        <v>8823</v>
      </c>
      <c r="C4984" s="66" t="s">
        <v>9965</v>
      </c>
      <c r="D4984" s="66" t="s">
        <v>9966</v>
      </c>
      <c r="E4984" s="66">
        <v>6</v>
      </c>
      <c r="F4984" s="66" t="s">
        <v>20</v>
      </c>
    </row>
    <row r="4985" spans="1:6" x14ac:dyDescent="0.25">
      <c r="A4985" s="66" t="s">
        <v>8822</v>
      </c>
      <c r="B4985" s="66" t="s">
        <v>8823</v>
      </c>
      <c r="C4985" s="66" t="s">
        <v>9967</v>
      </c>
      <c r="D4985" s="66" t="s">
        <v>9968</v>
      </c>
      <c r="E4985" s="66">
        <v>6</v>
      </c>
      <c r="F4985" s="66" t="s">
        <v>20</v>
      </c>
    </row>
    <row r="4986" spans="1:6" x14ac:dyDescent="0.25">
      <c r="A4986" s="66" t="s">
        <v>8822</v>
      </c>
      <c r="B4986" s="66" t="s">
        <v>8823</v>
      </c>
      <c r="C4986" s="66" t="s">
        <v>9969</v>
      </c>
      <c r="D4986" s="66" t="s">
        <v>9970</v>
      </c>
      <c r="E4986" s="66">
        <v>6</v>
      </c>
      <c r="F4986" s="66" t="s">
        <v>20</v>
      </c>
    </row>
    <row r="4987" spans="1:6" x14ac:dyDescent="0.25">
      <c r="A4987" s="66" t="s">
        <v>8822</v>
      </c>
      <c r="B4987" s="66" t="s">
        <v>8823</v>
      </c>
      <c r="C4987" s="66" t="s">
        <v>9971</v>
      </c>
      <c r="D4987" s="66" t="s">
        <v>9972</v>
      </c>
      <c r="E4987" s="66">
        <v>6</v>
      </c>
      <c r="F4987" s="66" t="s">
        <v>20</v>
      </c>
    </row>
    <row r="4988" spans="1:6" x14ac:dyDescent="0.25">
      <c r="A4988" s="59" t="s">
        <v>8822</v>
      </c>
      <c r="B4988" s="59" t="s">
        <v>8823</v>
      </c>
      <c r="C4988" s="59" t="s">
        <v>9973</v>
      </c>
      <c r="D4988" s="65" t="s">
        <v>9974</v>
      </c>
      <c r="E4988" s="61">
        <v>6</v>
      </c>
      <c r="F4988" s="61" t="s">
        <v>20</v>
      </c>
    </row>
    <row r="4989" spans="1:6" x14ac:dyDescent="0.25">
      <c r="A4989" s="59" t="s">
        <v>8822</v>
      </c>
      <c r="B4989" s="59" t="s">
        <v>8823</v>
      </c>
      <c r="C4989" s="59" t="s">
        <v>9975</v>
      </c>
      <c r="D4989" s="59" t="s">
        <v>9976</v>
      </c>
      <c r="E4989" s="59">
        <v>6</v>
      </c>
      <c r="F4989" s="59" t="s">
        <v>20</v>
      </c>
    </row>
    <row r="4990" spans="1:6" x14ac:dyDescent="0.25">
      <c r="A4990" s="59" t="s">
        <v>8822</v>
      </c>
      <c r="B4990" s="59" t="s">
        <v>8823</v>
      </c>
      <c r="C4990" s="59" t="s">
        <v>9977</v>
      </c>
      <c r="D4990" s="59" t="s">
        <v>9978</v>
      </c>
      <c r="E4990" s="59">
        <v>5</v>
      </c>
      <c r="F4990" s="59" t="s">
        <v>9</v>
      </c>
    </row>
    <row r="4991" spans="1:6" x14ac:dyDescent="0.25">
      <c r="A4991" s="59" t="s">
        <v>8822</v>
      </c>
      <c r="B4991" s="59" t="s">
        <v>8823</v>
      </c>
      <c r="C4991" s="59" t="s">
        <v>9979</v>
      </c>
      <c r="D4991" s="59" t="s">
        <v>9980</v>
      </c>
      <c r="E4991" s="59">
        <v>6</v>
      </c>
      <c r="F4991" s="59" t="s">
        <v>20</v>
      </c>
    </row>
    <row r="4992" spans="1:6" x14ac:dyDescent="0.25">
      <c r="A4992" s="59" t="s">
        <v>8822</v>
      </c>
      <c r="B4992" s="59" t="s">
        <v>8823</v>
      </c>
      <c r="C4992" s="59" t="s">
        <v>9981</v>
      </c>
      <c r="D4992" s="59" t="s">
        <v>9982</v>
      </c>
      <c r="E4992" s="59">
        <v>6</v>
      </c>
      <c r="F4992" s="59" t="s">
        <v>20</v>
      </c>
    </row>
    <row r="4993" spans="1:6" x14ac:dyDescent="0.25">
      <c r="A4993" s="59" t="s">
        <v>8822</v>
      </c>
      <c r="B4993" s="59" t="s">
        <v>8823</v>
      </c>
      <c r="C4993" s="59" t="s">
        <v>9983</v>
      </c>
      <c r="D4993" s="59" t="s">
        <v>9984</v>
      </c>
      <c r="E4993" s="59">
        <v>6</v>
      </c>
      <c r="F4993" s="59" t="s">
        <v>20</v>
      </c>
    </row>
    <row r="4994" spans="1:6" x14ac:dyDescent="0.25">
      <c r="A4994" s="59" t="s">
        <v>8822</v>
      </c>
      <c r="B4994" s="59" t="s">
        <v>8823</v>
      </c>
      <c r="C4994" s="59" t="s">
        <v>9985</v>
      </c>
      <c r="D4994" s="59" t="s">
        <v>9986</v>
      </c>
      <c r="E4994" s="59">
        <v>6</v>
      </c>
      <c r="F4994" s="59" t="s">
        <v>20</v>
      </c>
    </row>
    <row r="4995" spans="1:6" x14ac:dyDescent="0.25">
      <c r="A4995" s="59" t="s">
        <v>8822</v>
      </c>
      <c r="B4995" s="59" t="s">
        <v>8823</v>
      </c>
      <c r="C4995" s="59" t="s">
        <v>9987</v>
      </c>
      <c r="D4995" s="59" t="s">
        <v>9988</v>
      </c>
      <c r="E4995" s="59">
        <v>6</v>
      </c>
      <c r="F4995" s="59" t="s">
        <v>20</v>
      </c>
    </row>
    <row r="4996" spans="1:6" x14ac:dyDescent="0.25">
      <c r="A4996" s="59" t="s">
        <v>8822</v>
      </c>
      <c r="B4996" s="59" t="s">
        <v>8823</v>
      </c>
      <c r="C4996" s="59" t="s">
        <v>9989</v>
      </c>
      <c r="D4996" s="59" t="s">
        <v>9990</v>
      </c>
      <c r="E4996" s="59">
        <v>6</v>
      </c>
      <c r="F4996" s="59" t="s">
        <v>20</v>
      </c>
    </row>
    <row r="4997" spans="1:6" x14ac:dyDescent="0.25">
      <c r="A4997" s="59" t="s">
        <v>8822</v>
      </c>
      <c r="B4997" s="59" t="s">
        <v>8823</v>
      </c>
      <c r="C4997" s="59" t="s">
        <v>9991</v>
      </c>
      <c r="D4997" s="59" t="s">
        <v>9992</v>
      </c>
      <c r="E4997" s="59">
        <v>6</v>
      </c>
      <c r="F4997" s="59" t="s">
        <v>20</v>
      </c>
    </row>
    <row r="4998" spans="1:6" x14ac:dyDescent="0.25">
      <c r="A4998" s="59" t="s">
        <v>8822</v>
      </c>
      <c r="B4998" s="59" t="s">
        <v>8823</v>
      </c>
      <c r="C4998" s="59" t="s">
        <v>9993</v>
      </c>
      <c r="D4998" s="59" t="s">
        <v>9994</v>
      </c>
      <c r="E4998" s="59">
        <v>6</v>
      </c>
      <c r="F4998" s="59" t="s">
        <v>20</v>
      </c>
    </row>
    <row r="4999" spans="1:6" x14ac:dyDescent="0.25">
      <c r="A4999" s="59" t="s">
        <v>8822</v>
      </c>
      <c r="B4999" s="59" t="s">
        <v>8823</v>
      </c>
      <c r="C4999" s="59" t="s">
        <v>9995</v>
      </c>
      <c r="D4999" s="59" t="s">
        <v>9996</v>
      </c>
      <c r="E4999" s="59">
        <v>6</v>
      </c>
      <c r="F4999" s="59" t="s">
        <v>20</v>
      </c>
    </row>
    <row r="5000" spans="1:6" x14ac:dyDescent="0.25">
      <c r="A5000" s="59" t="s">
        <v>8822</v>
      </c>
      <c r="B5000" s="59" t="s">
        <v>8823</v>
      </c>
      <c r="C5000" s="59" t="s">
        <v>9997</v>
      </c>
      <c r="D5000" s="59" t="s">
        <v>9998</v>
      </c>
      <c r="E5000" s="59">
        <v>6</v>
      </c>
      <c r="F5000" s="59" t="s">
        <v>20</v>
      </c>
    </row>
    <row r="5001" spans="1:6" x14ac:dyDescent="0.25">
      <c r="A5001" s="59" t="s">
        <v>8822</v>
      </c>
      <c r="B5001" s="59" t="s">
        <v>8823</v>
      </c>
      <c r="C5001" s="59" t="s">
        <v>9999</v>
      </c>
      <c r="D5001" s="59" t="s">
        <v>10000</v>
      </c>
      <c r="E5001" s="59">
        <v>6</v>
      </c>
      <c r="F5001" s="59" t="s">
        <v>20</v>
      </c>
    </row>
    <row r="5002" spans="1:6" x14ac:dyDescent="0.25">
      <c r="A5002" s="59" t="s">
        <v>8822</v>
      </c>
      <c r="B5002" s="59" t="s">
        <v>8823</v>
      </c>
      <c r="C5002" s="59" t="s">
        <v>10001</v>
      </c>
      <c r="D5002" s="59" t="s">
        <v>10002</v>
      </c>
      <c r="E5002" s="59">
        <v>6</v>
      </c>
      <c r="F5002" s="59" t="s">
        <v>20</v>
      </c>
    </row>
    <row r="5003" spans="1:6" x14ac:dyDescent="0.25">
      <c r="A5003" s="59" t="s">
        <v>8822</v>
      </c>
      <c r="B5003" s="59" t="s">
        <v>8823</v>
      </c>
      <c r="C5003" s="59" t="s">
        <v>10003</v>
      </c>
      <c r="D5003" s="59" t="s">
        <v>10004</v>
      </c>
      <c r="E5003" s="59">
        <v>6</v>
      </c>
      <c r="F5003" s="59" t="s">
        <v>20</v>
      </c>
    </row>
    <row r="5004" spans="1:6" x14ac:dyDescent="0.25">
      <c r="A5004" s="59" t="s">
        <v>8822</v>
      </c>
      <c r="B5004" s="59" t="s">
        <v>8823</v>
      </c>
      <c r="C5004" s="59" t="s">
        <v>10005</v>
      </c>
      <c r="D5004" s="59" t="s">
        <v>10006</v>
      </c>
      <c r="E5004" s="59">
        <v>6</v>
      </c>
      <c r="F5004" s="59" t="s">
        <v>20</v>
      </c>
    </row>
    <row r="5005" spans="1:6" x14ac:dyDescent="0.25">
      <c r="A5005" s="59" t="s">
        <v>8822</v>
      </c>
      <c r="B5005" s="59" t="s">
        <v>8823</v>
      </c>
      <c r="C5005" s="59" t="s">
        <v>10007</v>
      </c>
      <c r="D5005" s="59" t="s">
        <v>10008</v>
      </c>
      <c r="E5005" s="59">
        <v>6</v>
      </c>
      <c r="F5005" s="59" t="s">
        <v>20</v>
      </c>
    </row>
    <row r="5006" spans="1:6" x14ac:dyDescent="0.25">
      <c r="A5006" s="59" t="s">
        <v>8822</v>
      </c>
      <c r="B5006" s="59" t="s">
        <v>8823</v>
      </c>
      <c r="C5006" s="59" t="s">
        <v>10009</v>
      </c>
      <c r="D5006" s="59" t="s">
        <v>10010</v>
      </c>
      <c r="E5006" s="59">
        <v>6</v>
      </c>
      <c r="F5006" s="59" t="s">
        <v>20</v>
      </c>
    </row>
    <row r="5007" spans="1:6" x14ac:dyDescent="0.25">
      <c r="A5007" s="59" t="s">
        <v>8822</v>
      </c>
      <c r="B5007" s="59" t="s">
        <v>8823</v>
      </c>
      <c r="C5007" s="59" t="s">
        <v>10011</v>
      </c>
      <c r="D5007" s="59" t="s">
        <v>10012</v>
      </c>
      <c r="E5007" s="59">
        <v>6</v>
      </c>
      <c r="F5007" s="59" t="s">
        <v>20</v>
      </c>
    </row>
    <row r="5008" spans="1:6" x14ac:dyDescent="0.25">
      <c r="A5008" s="59" t="s">
        <v>8822</v>
      </c>
      <c r="B5008" s="59" t="s">
        <v>8823</v>
      </c>
      <c r="C5008" s="59" t="s">
        <v>10013</v>
      </c>
      <c r="D5008" s="59" t="s">
        <v>10014</v>
      </c>
      <c r="E5008" s="59">
        <v>6</v>
      </c>
      <c r="F5008" s="59" t="s">
        <v>20</v>
      </c>
    </row>
    <row r="5009" spans="1:6" x14ac:dyDescent="0.25">
      <c r="A5009" s="59" t="s">
        <v>8822</v>
      </c>
      <c r="B5009" s="59" t="s">
        <v>8823</v>
      </c>
      <c r="C5009" s="59" t="s">
        <v>10015</v>
      </c>
      <c r="D5009" s="59" t="s">
        <v>10016</v>
      </c>
      <c r="E5009" s="59">
        <v>6</v>
      </c>
      <c r="F5009" s="59" t="s">
        <v>20</v>
      </c>
    </row>
    <row r="5010" spans="1:6" x14ac:dyDescent="0.25">
      <c r="A5010" s="59" t="s">
        <v>8822</v>
      </c>
      <c r="B5010" s="59" t="s">
        <v>8823</v>
      </c>
      <c r="C5010" s="59" t="s">
        <v>10017</v>
      </c>
      <c r="D5010" s="59" t="s">
        <v>10018</v>
      </c>
      <c r="E5010" s="59">
        <v>6</v>
      </c>
      <c r="F5010" s="59" t="s">
        <v>20</v>
      </c>
    </row>
    <row r="5011" spans="1:6" x14ac:dyDescent="0.25">
      <c r="A5011" s="59" t="s">
        <v>8822</v>
      </c>
      <c r="B5011" s="59" t="s">
        <v>8823</v>
      </c>
      <c r="C5011" s="59" t="s">
        <v>10019</v>
      </c>
      <c r="D5011" s="59" t="s">
        <v>10020</v>
      </c>
      <c r="E5011" s="59">
        <v>4</v>
      </c>
      <c r="F5011" s="59" t="s">
        <v>9</v>
      </c>
    </row>
    <row r="5012" spans="1:6" x14ac:dyDescent="0.25">
      <c r="A5012" s="59" t="s">
        <v>8822</v>
      </c>
      <c r="B5012" s="59" t="s">
        <v>8823</v>
      </c>
      <c r="C5012" s="59" t="s">
        <v>10021</v>
      </c>
      <c r="D5012" s="59" t="s">
        <v>10022</v>
      </c>
      <c r="E5012" s="59">
        <v>5</v>
      </c>
      <c r="F5012" s="59" t="s">
        <v>9</v>
      </c>
    </row>
    <row r="5013" spans="1:6" x14ac:dyDescent="0.25">
      <c r="A5013" s="59" t="s">
        <v>8822</v>
      </c>
      <c r="B5013" s="59" t="s">
        <v>8823</v>
      </c>
      <c r="C5013" s="59" t="s">
        <v>10023</v>
      </c>
      <c r="D5013" s="59" t="s">
        <v>10024</v>
      </c>
      <c r="E5013" s="59">
        <v>6</v>
      </c>
      <c r="F5013" s="59" t="s">
        <v>20</v>
      </c>
    </row>
    <row r="5014" spans="1:6" x14ac:dyDescent="0.25">
      <c r="A5014" s="59" t="s">
        <v>8822</v>
      </c>
      <c r="B5014" s="59" t="s">
        <v>8823</v>
      </c>
      <c r="C5014" s="59" t="s">
        <v>10025</v>
      </c>
      <c r="D5014" s="59" t="s">
        <v>10026</v>
      </c>
      <c r="E5014" s="59">
        <v>6</v>
      </c>
      <c r="F5014" s="59" t="s">
        <v>20</v>
      </c>
    </row>
    <row r="5015" spans="1:6" x14ac:dyDescent="0.25">
      <c r="A5015" s="59" t="s">
        <v>8822</v>
      </c>
      <c r="B5015" s="59" t="s">
        <v>8823</v>
      </c>
      <c r="C5015" s="59" t="s">
        <v>10027</v>
      </c>
      <c r="D5015" s="59" t="s">
        <v>10028</v>
      </c>
      <c r="E5015" s="59">
        <v>6</v>
      </c>
      <c r="F5015" s="59" t="s">
        <v>20</v>
      </c>
    </row>
    <row r="5016" spans="1:6" x14ac:dyDescent="0.25">
      <c r="A5016" s="59" t="s">
        <v>8822</v>
      </c>
      <c r="B5016" s="59" t="s">
        <v>8823</v>
      </c>
      <c r="C5016" s="59" t="s">
        <v>10029</v>
      </c>
      <c r="D5016" s="59" t="s">
        <v>10030</v>
      </c>
      <c r="E5016" s="59">
        <v>6</v>
      </c>
      <c r="F5016" s="59" t="s">
        <v>20</v>
      </c>
    </row>
    <row r="5017" spans="1:6" x14ac:dyDescent="0.25">
      <c r="A5017" s="59" t="s">
        <v>8822</v>
      </c>
      <c r="B5017" s="59" t="s">
        <v>8823</v>
      </c>
      <c r="C5017" s="59" t="s">
        <v>10031</v>
      </c>
      <c r="D5017" s="59" t="s">
        <v>10032</v>
      </c>
      <c r="E5017" s="59">
        <v>6</v>
      </c>
      <c r="F5017" s="59" t="s">
        <v>20</v>
      </c>
    </row>
    <row r="5018" spans="1:6" x14ac:dyDescent="0.25">
      <c r="A5018" s="59" t="s">
        <v>8822</v>
      </c>
      <c r="B5018" s="59" t="s">
        <v>8823</v>
      </c>
      <c r="C5018" s="59" t="s">
        <v>10033</v>
      </c>
      <c r="D5018" s="59" t="s">
        <v>10034</v>
      </c>
      <c r="E5018" s="59">
        <v>6</v>
      </c>
      <c r="F5018" s="59" t="s">
        <v>20</v>
      </c>
    </row>
    <row r="5019" spans="1:6" x14ac:dyDescent="0.25">
      <c r="A5019" s="59" t="s">
        <v>8822</v>
      </c>
      <c r="B5019" s="59" t="s">
        <v>8823</v>
      </c>
      <c r="C5019" s="59" t="s">
        <v>10035</v>
      </c>
      <c r="D5019" s="59" t="s">
        <v>10036</v>
      </c>
      <c r="E5019" s="59">
        <v>6</v>
      </c>
      <c r="F5019" s="59" t="s">
        <v>20</v>
      </c>
    </row>
    <row r="5020" spans="1:6" x14ac:dyDescent="0.25">
      <c r="A5020" s="59" t="s">
        <v>8822</v>
      </c>
      <c r="B5020" s="59" t="s">
        <v>8823</v>
      </c>
      <c r="C5020" s="59" t="s">
        <v>10037</v>
      </c>
      <c r="D5020" s="59" t="s">
        <v>10038</v>
      </c>
      <c r="E5020" s="59">
        <v>6</v>
      </c>
      <c r="F5020" s="59" t="s">
        <v>20</v>
      </c>
    </row>
    <row r="5021" spans="1:6" x14ac:dyDescent="0.25">
      <c r="A5021" s="59" t="s">
        <v>8822</v>
      </c>
      <c r="B5021" s="59" t="s">
        <v>8823</v>
      </c>
      <c r="C5021" s="59" t="s">
        <v>10039</v>
      </c>
      <c r="D5021" s="59" t="s">
        <v>10040</v>
      </c>
      <c r="E5021" s="59">
        <v>6</v>
      </c>
      <c r="F5021" s="59" t="s">
        <v>20</v>
      </c>
    </row>
    <row r="5022" spans="1:6" x14ac:dyDescent="0.25">
      <c r="A5022" s="59" t="s">
        <v>8822</v>
      </c>
      <c r="B5022" s="59" t="s">
        <v>8823</v>
      </c>
      <c r="C5022" s="59" t="s">
        <v>10041</v>
      </c>
      <c r="D5022" s="59" t="s">
        <v>10042</v>
      </c>
      <c r="E5022" s="59">
        <v>6</v>
      </c>
      <c r="F5022" s="59" t="s">
        <v>20</v>
      </c>
    </row>
    <row r="5023" spans="1:6" x14ac:dyDescent="0.25">
      <c r="A5023" s="59" t="s">
        <v>8822</v>
      </c>
      <c r="B5023" s="59" t="s">
        <v>8823</v>
      </c>
      <c r="C5023" s="59" t="s">
        <v>10043</v>
      </c>
      <c r="D5023" s="59" t="s">
        <v>10044</v>
      </c>
      <c r="E5023" s="59">
        <v>6</v>
      </c>
      <c r="F5023" s="59" t="s">
        <v>20</v>
      </c>
    </row>
    <row r="5024" spans="1:6" x14ac:dyDescent="0.25">
      <c r="A5024" s="59" t="s">
        <v>8822</v>
      </c>
      <c r="B5024" s="59" t="s">
        <v>8823</v>
      </c>
      <c r="C5024" s="59" t="s">
        <v>10045</v>
      </c>
      <c r="D5024" s="59" t="s">
        <v>10046</v>
      </c>
      <c r="E5024" s="59">
        <v>6</v>
      </c>
      <c r="F5024" s="59" t="s">
        <v>20</v>
      </c>
    </row>
    <row r="5025" spans="1:6" x14ac:dyDescent="0.25">
      <c r="A5025" s="59" t="s">
        <v>8822</v>
      </c>
      <c r="B5025" s="59" t="s">
        <v>8823</v>
      </c>
      <c r="C5025" s="59" t="s">
        <v>10047</v>
      </c>
      <c r="D5025" s="59" t="s">
        <v>10048</v>
      </c>
      <c r="E5025" s="59">
        <v>6</v>
      </c>
      <c r="F5025" s="59" t="s">
        <v>20</v>
      </c>
    </row>
    <row r="5026" spans="1:6" x14ac:dyDescent="0.25">
      <c r="A5026" s="59" t="s">
        <v>8822</v>
      </c>
      <c r="B5026" s="59" t="s">
        <v>8823</v>
      </c>
      <c r="C5026" s="59" t="s">
        <v>10049</v>
      </c>
      <c r="D5026" s="59" t="s">
        <v>10050</v>
      </c>
      <c r="E5026" s="59">
        <v>6</v>
      </c>
      <c r="F5026" s="59" t="s">
        <v>20</v>
      </c>
    </row>
    <row r="5027" spans="1:6" x14ac:dyDescent="0.25">
      <c r="A5027" s="59" t="s">
        <v>8822</v>
      </c>
      <c r="B5027" s="59" t="s">
        <v>8823</v>
      </c>
      <c r="C5027" s="59" t="s">
        <v>10051</v>
      </c>
      <c r="D5027" s="59" t="s">
        <v>10052</v>
      </c>
      <c r="E5027" s="59">
        <v>6</v>
      </c>
      <c r="F5027" s="59" t="s">
        <v>20</v>
      </c>
    </row>
    <row r="5028" spans="1:6" x14ac:dyDescent="0.25">
      <c r="A5028" s="59" t="s">
        <v>8822</v>
      </c>
      <c r="B5028" s="59" t="s">
        <v>8823</v>
      </c>
      <c r="C5028" s="59" t="s">
        <v>10053</v>
      </c>
      <c r="D5028" s="59" t="s">
        <v>10054</v>
      </c>
      <c r="E5028" s="59">
        <v>6</v>
      </c>
      <c r="F5028" s="59" t="s">
        <v>20</v>
      </c>
    </row>
    <row r="5029" spans="1:6" x14ac:dyDescent="0.25">
      <c r="A5029" s="59" t="s">
        <v>8822</v>
      </c>
      <c r="B5029" s="59" t="s">
        <v>8823</v>
      </c>
      <c r="C5029" s="59" t="s">
        <v>10055</v>
      </c>
      <c r="D5029" s="59" t="s">
        <v>10056</v>
      </c>
      <c r="E5029" s="59">
        <v>5</v>
      </c>
      <c r="F5029" s="59" t="s">
        <v>9</v>
      </c>
    </row>
    <row r="5030" spans="1:6" x14ac:dyDescent="0.25">
      <c r="A5030" s="59" t="s">
        <v>8822</v>
      </c>
      <c r="B5030" s="59" t="s">
        <v>8823</v>
      </c>
      <c r="C5030" s="59" t="s">
        <v>10057</v>
      </c>
      <c r="D5030" s="59" t="s">
        <v>10058</v>
      </c>
      <c r="E5030" s="59">
        <v>6</v>
      </c>
      <c r="F5030" s="59" t="s">
        <v>20</v>
      </c>
    </row>
    <row r="5031" spans="1:6" x14ac:dyDescent="0.25">
      <c r="A5031" s="59" t="s">
        <v>8822</v>
      </c>
      <c r="B5031" s="59" t="s">
        <v>8823</v>
      </c>
      <c r="C5031" s="59" t="s">
        <v>10059</v>
      </c>
      <c r="D5031" s="59" t="s">
        <v>10060</v>
      </c>
      <c r="E5031" s="59">
        <v>6</v>
      </c>
      <c r="F5031" s="59" t="s">
        <v>20</v>
      </c>
    </row>
    <row r="5032" spans="1:6" x14ac:dyDescent="0.25">
      <c r="A5032" s="59" t="s">
        <v>8822</v>
      </c>
      <c r="B5032" s="59" t="s">
        <v>8823</v>
      </c>
      <c r="C5032" s="59" t="s">
        <v>10061</v>
      </c>
      <c r="D5032" s="59" t="s">
        <v>10062</v>
      </c>
      <c r="E5032" s="59">
        <v>6</v>
      </c>
      <c r="F5032" s="59" t="s">
        <v>20</v>
      </c>
    </row>
    <row r="5033" spans="1:6" x14ac:dyDescent="0.25">
      <c r="A5033" s="59" t="s">
        <v>8822</v>
      </c>
      <c r="B5033" s="59" t="s">
        <v>8823</v>
      </c>
      <c r="C5033" s="59" t="s">
        <v>10063</v>
      </c>
      <c r="D5033" s="59" t="s">
        <v>10064</v>
      </c>
      <c r="E5033" s="59">
        <v>6</v>
      </c>
      <c r="F5033" s="59" t="s">
        <v>20</v>
      </c>
    </row>
    <row r="5034" spans="1:6" x14ac:dyDescent="0.25">
      <c r="A5034" s="59" t="s">
        <v>8822</v>
      </c>
      <c r="B5034" s="59" t="s">
        <v>8823</v>
      </c>
      <c r="C5034" s="59" t="s">
        <v>10065</v>
      </c>
      <c r="D5034" s="59" t="s">
        <v>10066</v>
      </c>
      <c r="E5034" s="59">
        <v>6</v>
      </c>
      <c r="F5034" s="59" t="s">
        <v>20</v>
      </c>
    </row>
    <row r="5035" spans="1:6" x14ac:dyDescent="0.25">
      <c r="A5035" s="59" t="s">
        <v>8822</v>
      </c>
      <c r="B5035" s="59" t="s">
        <v>8823</v>
      </c>
      <c r="C5035" s="59" t="s">
        <v>10067</v>
      </c>
      <c r="D5035" s="59" t="s">
        <v>10068</v>
      </c>
      <c r="E5035" s="59">
        <v>6</v>
      </c>
      <c r="F5035" s="59" t="s">
        <v>20</v>
      </c>
    </row>
    <row r="5036" spans="1:6" x14ac:dyDescent="0.25">
      <c r="A5036" s="59" t="s">
        <v>8822</v>
      </c>
      <c r="B5036" s="59" t="s">
        <v>8823</v>
      </c>
      <c r="C5036" s="59" t="s">
        <v>10069</v>
      </c>
      <c r="D5036" s="59" t="s">
        <v>10070</v>
      </c>
      <c r="E5036" s="59">
        <v>6</v>
      </c>
      <c r="F5036" s="59" t="s">
        <v>20</v>
      </c>
    </row>
    <row r="5037" spans="1:6" x14ac:dyDescent="0.25">
      <c r="A5037" s="59" t="s">
        <v>8822</v>
      </c>
      <c r="B5037" s="59" t="s">
        <v>8823</v>
      </c>
      <c r="C5037" s="59" t="s">
        <v>10071</v>
      </c>
      <c r="D5037" s="59" t="s">
        <v>10072</v>
      </c>
      <c r="E5037" s="59">
        <v>6</v>
      </c>
      <c r="F5037" s="59" t="s">
        <v>20</v>
      </c>
    </row>
    <row r="5038" spans="1:6" x14ac:dyDescent="0.25">
      <c r="A5038" s="59" t="s">
        <v>8822</v>
      </c>
      <c r="B5038" s="59" t="s">
        <v>8823</v>
      </c>
      <c r="C5038" s="59" t="s">
        <v>10073</v>
      </c>
      <c r="D5038" s="59" t="s">
        <v>10074</v>
      </c>
      <c r="E5038" s="59">
        <v>6</v>
      </c>
      <c r="F5038" s="59" t="s">
        <v>20</v>
      </c>
    </row>
    <row r="5039" spans="1:6" x14ac:dyDescent="0.25">
      <c r="A5039" s="59" t="s">
        <v>8822</v>
      </c>
      <c r="B5039" s="59" t="s">
        <v>8823</v>
      </c>
      <c r="C5039" s="59" t="s">
        <v>10075</v>
      </c>
      <c r="D5039" s="59" t="s">
        <v>10076</v>
      </c>
      <c r="E5039" s="59">
        <v>6</v>
      </c>
      <c r="F5039" s="59" t="s">
        <v>20</v>
      </c>
    </row>
    <row r="5040" spans="1:6" x14ac:dyDescent="0.25">
      <c r="A5040" s="59" t="s">
        <v>8822</v>
      </c>
      <c r="B5040" s="59" t="s">
        <v>8823</v>
      </c>
      <c r="C5040" s="59" t="s">
        <v>10077</v>
      </c>
      <c r="D5040" s="59" t="s">
        <v>10078</v>
      </c>
      <c r="E5040" s="59">
        <v>6</v>
      </c>
      <c r="F5040" s="59" t="s">
        <v>20</v>
      </c>
    </row>
    <row r="5041" spans="1:6" x14ac:dyDescent="0.25">
      <c r="A5041" s="59" t="s">
        <v>8822</v>
      </c>
      <c r="B5041" s="59" t="s">
        <v>8823</v>
      </c>
      <c r="C5041" s="59" t="s">
        <v>10079</v>
      </c>
      <c r="D5041" s="59" t="s">
        <v>10080</v>
      </c>
      <c r="E5041" s="59">
        <v>6</v>
      </c>
      <c r="F5041" s="59" t="s">
        <v>20</v>
      </c>
    </row>
    <row r="5042" spans="1:6" x14ac:dyDescent="0.25">
      <c r="A5042" s="59" t="s">
        <v>8822</v>
      </c>
      <c r="B5042" s="59" t="s">
        <v>8823</v>
      </c>
      <c r="C5042" s="59" t="s">
        <v>10081</v>
      </c>
      <c r="D5042" s="59" t="s">
        <v>10082</v>
      </c>
      <c r="E5042" s="59">
        <v>6</v>
      </c>
      <c r="F5042" s="59" t="s">
        <v>20</v>
      </c>
    </row>
    <row r="5043" spans="1:6" x14ac:dyDescent="0.25">
      <c r="A5043" s="59" t="s">
        <v>8822</v>
      </c>
      <c r="B5043" s="59" t="s">
        <v>8823</v>
      </c>
      <c r="C5043" s="59" t="s">
        <v>10083</v>
      </c>
      <c r="D5043" s="59" t="s">
        <v>10084</v>
      </c>
      <c r="E5043" s="59">
        <v>5</v>
      </c>
      <c r="F5043" s="59" t="s">
        <v>9</v>
      </c>
    </row>
    <row r="5044" spans="1:6" x14ac:dyDescent="0.25">
      <c r="A5044" s="59" t="s">
        <v>8822</v>
      </c>
      <c r="B5044" s="59" t="s">
        <v>8823</v>
      </c>
      <c r="C5044" s="59" t="s">
        <v>10085</v>
      </c>
      <c r="D5044" s="59" t="s">
        <v>10086</v>
      </c>
      <c r="E5044" s="59">
        <v>6</v>
      </c>
      <c r="F5044" s="59" t="s">
        <v>20</v>
      </c>
    </row>
    <row r="5045" spans="1:6" x14ac:dyDescent="0.25">
      <c r="A5045" s="59" t="s">
        <v>8822</v>
      </c>
      <c r="B5045" s="59" t="s">
        <v>8823</v>
      </c>
      <c r="C5045" s="59" t="s">
        <v>10087</v>
      </c>
      <c r="D5045" s="59" t="s">
        <v>10088</v>
      </c>
      <c r="E5045" s="59">
        <v>6</v>
      </c>
      <c r="F5045" s="59" t="s">
        <v>20</v>
      </c>
    </row>
    <row r="5046" spans="1:6" x14ac:dyDescent="0.25">
      <c r="A5046" s="59" t="s">
        <v>8822</v>
      </c>
      <c r="B5046" s="59" t="s">
        <v>8823</v>
      </c>
      <c r="C5046" s="59" t="s">
        <v>10089</v>
      </c>
      <c r="D5046" s="59" t="s">
        <v>10090</v>
      </c>
      <c r="E5046" s="59">
        <v>6</v>
      </c>
      <c r="F5046" s="59" t="s">
        <v>20</v>
      </c>
    </row>
    <row r="5047" spans="1:6" x14ac:dyDescent="0.25">
      <c r="A5047" s="59" t="s">
        <v>8822</v>
      </c>
      <c r="B5047" s="59" t="s">
        <v>8823</v>
      </c>
      <c r="C5047" s="59" t="s">
        <v>10091</v>
      </c>
      <c r="D5047" s="59" t="s">
        <v>10092</v>
      </c>
      <c r="E5047" s="59">
        <v>6</v>
      </c>
      <c r="F5047" s="59" t="s">
        <v>20</v>
      </c>
    </row>
    <row r="5048" spans="1:6" x14ac:dyDescent="0.25">
      <c r="A5048" s="59" t="s">
        <v>8822</v>
      </c>
      <c r="B5048" s="59" t="s">
        <v>8823</v>
      </c>
      <c r="C5048" s="59" t="s">
        <v>10093</v>
      </c>
      <c r="D5048" s="59" t="s">
        <v>10094</v>
      </c>
      <c r="E5048" s="59">
        <v>6</v>
      </c>
      <c r="F5048" s="59" t="s">
        <v>20</v>
      </c>
    </row>
    <row r="5049" spans="1:6" x14ac:dyDescent="0.25">
      <c r="A5049" s="59" t="s">
        <v>8822</v>
      </c>
      <c r="B5049" s="59" t="s">
        <v>8823</v>
      </c>
      <c r="C5049" s="59" t="s">
        <v>10095</v>
      </c>
      <c r="D5049" s="59" t="s">
        <v>10096</v>
      </c>
      <c r="E5049" s="59">
        <v>5</v>
      </c>
      <c r="F5049" s="59" t="s">
        <v>9</v>
      </c>
    </row>
    <row r="5050" spans="1:6" x14ac:dyDescent="0.25">
      <c r="A5050" s="59" t="s">
        <v>8822</v>
      </c>
      <c r="B5050" s="59" t="s">
        <v>8823</v>
      </c>
      <c r="C5050" s="59" t="s">
        <v>10097</v>
      </c>
      <c r="D5050" s="59" t="s">
        <v>10098</v>
      </c>
      <c r="E5050" s="59">
        <v>6</v>
      </c>
      <c r="F5050" s="59" t="s">
        <v>20</v>
      </c>
    </row>
    <row r="5051" spans="1:6" x14ac:dyDescent="0.25">
      <c r="A5051" s="59" t="s">
        <v>8822</v>
      </c>
      <c r="B5051" s="59" t="s">
        <v>8823</v>
      </c>
      <c r="C5051" s="59" t="s">
        <v>10099</v>
      </c>
      <c r="D5051" s="59" t="s">
        <v>10100</v>
      </c>
      <c r="E5051" s="59">
        <v>6</v>
      </c>
      <c r="F5051" s="59" t="s">
        <v>20</v>
      </c>
    </row>
    <row r="5052" spans="1:6" x14ac:dyDescent="0.25">
      <c r="A5052" s="59" t="s">
        <v>8822</v>
      </c>
      <c r="B5052" s="59" t="s">
        <v>8823</v>
      </c>
      <c r="C5052" s="59" t="s">
        <v>10101</v>
      </c>
      <c r="D5052" s="59" t="s">
        <v>10102</v>
      </c>
      <c r="E5052" s="59">
        <v>6</v>
      </c>
      <c r="F5052" s="59" t="s">
        <v>20</v>
      </c>
    </row>
    <row r="5053" spans="1:6" x14ac:dyDescent="0.25">
      <c r="A5053" s="59" t="s">
        <v>8822</v>
      </c>
      <c r="B5053" s="59" t="s">
        <v>8823</v>
      </c>
      <c r="C5053" s="59" t="s">
        <v>10103</v>
      </c>
      <c r="D5053" s="59" t="s">
        <v>10104</v>
      </c>
      <c r="E5053" s="59">
        <v>6</v>
      </c>
      <c r="F5053" s="59" t="s">
        <v>20</v>
      </c>
    </row>
    <row r="5054" spans="1:6" x14ac:dyDescent="0.25">
      <c r="A5054" s="59" t="s">
        <v>8822</v>
      </c>
      <c r="B5054" s="59" t="s">
        <v>8823</v>
      </c>
      <c r="C5054" s="59" t="s">
        <v>10105</v>
      </c>
      <c r="D5054" s="59" t="s">
        <v>10106</v>
      </c>
      <c r="E5054" s="59">
        <v>5</v>
      </c>
      <c r="F5054" s="59" t="s">
        <v>9</v>
      </c>
    </row>
    <row r="5055" spans="1:6" x14ac:dyDescent="0.25">
      <c r="A5055" s="59" t="s">
        <v>8822</v>
      </c>
      <c r="B5055" s="59" t="s">
        <v>8823</v>
      </c>
      <c r="C5055" s="59" t="s">
        <v>10107</v>
      </c>
      <c r="D5055" s="59" t="s">
        <v>10108</v>
      </c>
      <c r="E5055" s="59">
        <v>6</v>
      </c>
      <c r="F5055" s="59" t="s">
        <v>20</v>
      </c>
    </row>
    <row r="5056" spans="1:6" x14ac:dyDescent="0.25">
      <c r="A5056" s="59" t="s">
        <v>8822</v>
      </c>
      <c r="B5056" s="59" t="s">
        <v>8823</v>
      </c>
      <c r="C5056" s="59" t="s">
        <v>10109</v>
      </c>
      <c r="D5056" s="59" t="s">
        <v>10110</v>
      </c>
      <c r="E5056" s="59">
        <v>6</v>
      </c>
      <c r="F5056" s="59" t="s">
        <v>20</v>
      </c>
    </row>
    <row r="5057" spans="1:6" x14ac:dyDescent="0.25">
      <c r="A5057" s="59" t="s">
        <v>8822</v>
      </c>
      <c r="B5057" s="59" t="s">
        <v>8823</v>
      </c>
      <c r="C5057" s="59" t="s">
        <v>10111</v>
      </c>
      <c r="D5057" s="59" t="s">
        <v>10112</v>
      </c>
      <c r="E5057" s="59">
        <v>6</v>
      </c>
      <c r="F5057" s="59" t="s">
        <v>20</v>
      </c>
    </row>
    <row r="5058" spans="1:6" x14ac:dyDescent="0.25">
      <c r="A5058" s="59" t="s">
        <v>8822</v>
      </c>
      <c r="B5058" s="59" t="s">
        <v>8823</v>
      </c>
      <c r="C5058" s="59" t="s">
        <v>10113</v>
      </c>
      <c r="D5058" s="65" t="s">
        <v>10114</v>
      </c>
      <c r="E5058" s="61">
        <v>6</v>
      </c>
      <c r="F5058" s="61" t="s">
        <v>20</v>
      </c>
    </row>
    <row r="5059" spans="1:6" x14ac:dyDescent="0.25">
      <c r="A5059" s="59" t="s">
        <v>8822</v>
      </c>
      <c r="B5059" s="59" t="s">
        <v>8823</v>
      </c>
      <c r="C5059" s="59" t="s">
        <v>10115</v>
      </c>
      <c r="D5059" s="59" t="s">
        <v>10116</v>
      </c>
      <c r="E5059" s="59">
        <v>6</v>
      </c>
      <c r="F5059" s="59" t="s">
        <v>20</v>
      </c>
    </row>
    <row r="5060" spans="1:6" x14ac:dyDescent="0.25">
      <c r="A5060" s="59" t="s">
        <v>8822</v>
      </c>
      <c r="B5060" s="59" t="s">
        <v>8823</v>
      </c>
      <c r="C5060" s="59" t="s">
        <v>10117</v>
      </c>
      <c r="D5060" s="59" t="s">
        <v>10118</v>
      </c>
      <c r="E5060" s="59">
        <v>5</v>
      </c>
      <c r="F5060" s="59" t="s">
        <v>9</v>
      </c>
    </row>
    <row r="5061" spans="1:6" x14ac:dyDescent="0.25">
      <c r="A5061" s="59" t="s">
        <v>8822</v>
      </c>
      <c r="B5061" s="59" t="s">
        <v>8823</v>
      </c>
      <c r="C5061" s="59" t="s">
        <v>10119</v>
      </c>
      <c r="D5061" s="59" t="s">
        <v>10120</v>
      </c>
      <c r="E5061" s="59">
        <v>6</v>
      </c>
      <c r="F5061" s="59" t="s">
        <v>20</v>
      </c>
    </row>
    <row r="5062" spans="1:6" x14ac:dyDescent="0.25">
      <c r="A5062" s="59" t="s">
        <v>8822</v>
      </c>
      <c r="B5062" s="59" t="s">
        <v>8823</v>
      </c>
      <c r="C5062" s="59" t="s">
        <v>10121</v>
      </c>
      <c r="D5062" s="59" t="s">
        <v>10122</v>
      </c>
      <c r="E5062" s="59">
        <v>6</v>
      </c>
      <c r="F5062" s="59" t="s">
        <v>20</v>
      </c>
    </row>
    <row r="5063" spans="1:6" x14ac:dyDescent="0.25">
      <c r="A5063" s="59" t="s">
        <v>8822</v>
      </c>
      <c r="B5063" s="59" t="s">
        <v>8823</v>
      </c>
      <c r="C5063" s="59" t="s">
        <v>10123</v>
      </c>
      <c r="D5063" s="59" t="s">
        <v>10124</v>
      </c>
      <c r="E5063" s="59">
        <v>6</v>
      </c>
      <c r="F5063" s="59" t="s">
        <v>20</v>
      </c>
    </row>
    <row r="5064" spans="1:6" x14ac:dyDescent="0.25">
      <c r="A5064" s="59" t="s">
        <v>8822</v>
      </c>
      <c r="B5064" s="59" t="s">
        <v>8823</v>
      </c>
      <c r="C5064" s="59" t="s">
        <v>10125</v>
      </c>
      <c r="D5064" s="59" t="s">
        <v>10126</v>
      </c>
      <c r="E5064" s="59">
        <v>6</v>
      </c>
      <c r="F5064" s="59" t="s">
        <v>20</v>
      </c>
    </row>
    <row r="5065" spans="1:6" x14ac:dyDescent="0.25">
      <c r="A5065" s="59" t="s">
        <v>8822</v>
      </c>
      <c r="B5065" s="59" t="s">
        <v>8823</v>
      </c>
      <c r="C5065" s="59" t="s">
        <v>10127</v>
      </c>
      <c r="D5065" s="59" t="s">
        <v>10128</v>
      </c>
      <c r="E5065" s="59">
        <v>6</v>
      </c>
      <c r="F5065" s="59" t="s">
        <v>20</v>
      </c>
    </row>
    <row r="5066" spans="1:6" x14ac:dyDescent="0.25">
      <c r="A5066" s="59" t="s">
        <v>8822</v>
      </c>
      <c r="B5066" s="59" t="s">
        <v>8823</v>
      </c>
      <c r="C5066" s="59" t="s">
        <v>10129</v>
      </c>
      <c r="D5066" s="59" t="s">
        <v>10130</v>
      </c>
      <c r="E5066" s="59">
        <v>5</v>
      </c>
      <c r="F5066" s="59" t="s">
        <v>9</v>
      </c>
    </row>
    <row r="5067" spans="1:6" x14ac:dyDescent="0.25">
      <c r="A5067" s="59" t="s">
        <v>8822</v>
      </c>
      <c r="B5067" s="59" t="s">
        <v>8823</v>
      </c>
      <c r="C5067" s="59" t="s">
        <v>10131</v>
      </c>
      <c r="D5067" s="59" t="s">
        <v>10132</v>
      </c>
      <c r="E5067" s="59">
        <v>6</v>
      </c>
      <c r="F5067" s="59" t="s">
        <v>20</v>
      </c>
    </row>
    <row r="5068" spans="1:6" x14ac:dyDescent="0.25">
      <c r="A5068" s="59" t="s">
        <v>8822</v>
      </c>
      <c r="B5068" s="59" t="s">
        <v>8823</v>
      </c>
      <c r="C5068" s="59" t="s">
        <v>10133</v>
      </c>
      <c r="D5068" s="59" t="s">
        <v>10134</v>
      </c>
      <c r="E5068" s="59">
        <v>6</v>
      </c>
      <c r="F5068" s="59" t="s">
        <v>20</v>
      </c>
    </row>
    <row r="5069" spans="1:6" x14ac:dyDescent="0.25">
      <c r="A5069" s="59" t="s">
        <v>8822</v>
      </c>
      <c r="B5069" s="59" t="s">
        <v>8823</v>
      </c>
      <c r="C5069" s="59" t="s">
        <v>10135</v>
      </c>
      <c r="D5069" s="59" t="s">
        <v>10136</v>
      </c>
      <c r="E5069" s="59">
        <v>6</v>
      </c>
      <c r="F5069" s="59" t="s">
        <v>20</v>
      </c>
    </row>
    <row r="5070" spans="1:6" x14ac:dyDescent="0.25">
      <c r="A5070" s="59" t="s">
        <v>8822</v>
      </c>
      <c r="B5070" s="59" t="s">
        <v>8823</v>
      </c>
      <c r="C5070" s="59" t="s">
        <v>10137</v>
      </c>
      <c r="D5070" s="59" t="s">
        <v>10138</v>
      </c>
      <c r="E5070" s="59">
        <v>6</v>
      </c>
      <c r="F5070" s="59" t="s">
        <v>20</v>
      </c>
    </row>
    <row r="5071" spans="1:6" x14ac:dyDescent="0.25">
      <c r="A5071" s="59" t="s">
        <v>8822</v>
      </c>
      <c r="B5071" s="59" t="s">
        <v>8823</v>
      </c>
      <c r="C5071" s="59" t="s">
        <v>10139</v>
      </c>
      <c r="D5071" s="59" t="s">
        <v>10140</v>
      </c>
      <c r="E5071" s="59">
        <v>6</v>
      </c>
      <c r="F5071" s="59" t="s">
        <v>20</v>
      </c>
    </row>
    <row r="5072" spans="1:6" x14ac:dyDescent="0.25">
      <c r="A5072" s="59" t="s">
        <v>8822</v>
      </c>
      <c r="B5072" s="59" t="s">
        <v>8823</v>
      </c>
      <c r="C5072" s="59" t="s">
        <v>10141</v>
      </c>
      <c r="D5072" s="59" t="s">
        <v>10142</v>
      </c>
      <c r="E5072" s="59">
        <v>6</v>
      </c>
      <c r="F5072" s="59" t="s">
        <v>20</v>
      </c>
    </row>
    <row r="5073" spans="1:6" x14ac:dyDescent="0.25">
      <c r="A5073" s="59" t="s">
        <v>8822</v>
      </c>
      <c r="B5073" s="59" t="s">
        <v>8823</v>
      </c>
      <c r="C5073" s="59" t="s">
        <v>10143</v>
      </c>
      <c r="D5073" s="59" t="s">
        <v>10144</v>
      </c>
      <c r="E5073" s="59">
        <v>6</v>
      </c>
      <c r="F5073" s="59" t="s">
        <v>20</v>
      </c>
    </row>
    <row r="5074" spans="1:6" x14ac:dyDescent="0.25">
      <c r="A5074" s="59" t="s">
        <v>8822</v>
      </c>
      <c r="B5074" s="59" t="s">
        <v>8823</v>
      </c>
      <c r="C5074" s="59" t="s">
        <v>10145</v>
      </c>
      <c r="D5074" s="59" t="s">
        <v>10146</v>
      </c>
      <c r="E5074" s="59">
        <v>6</v>
      </c>
      <c r="F5074" s="59" t="s">
        <v>20</v>
      </c>
    </row>
    <row r="5075" spans="1:6" x14ac:dyDescent="0.25">
      <c r="A5075" s="59" t="s">
        <v>8822</v>
      </c>
      <c r="B5075" s="59" t="s">
        <v>8823</v>
      </c>
      <c r="C5075" s="59" t="s">
        <v>10147</v>
      </c>
      <c r="D5075" s="65" t="s">
        <v>10148</v>
      </c>
      <c r="E5075" s="61">
        <v>5</v>
      </c>
      <c r="F5075" s="61" t="s">
        <v>9</v>
      </c>
    </row>
    <row r="5076" spans="1:6" x14ac:dyDescent="0.25">
      <c r="A5076" s="59" t="s">
        <v>8822</v>
      </c>
      <c r="B5076" s="59" t="s">
        <v>8823</v>
      </c>
      <c r="C5076" s="59" t="s">
        <v>10149</v>
      </c>
      <c r="D5076" s="65" t="s">
        <v>10150</v>
      </c>
      <c r="E5076" s="61">
        <v>6</v>
      </c>
      <c r="F5076" s="61" t="s">
        <v>20</v>
      </c>
    </row>
    <row r="5077" spans="1:6" x14ac:dyDescent="0.25">
      <c r="A5077" s="59" t="s">
        <v>8822</v>
      </c>
      <c r="B5077" s="59" t="s">
        <v>8823</v>
      </c>
      <c r="C5077" s="59" t="s">
        <v>10151</v>
      </c>
      <c r="D5077" s="65" t="s">
        <v>10152</v>
      </c>
      <c r="E5077" s="61">
        <v>6</v>
      </c>
      <c r="F5077" s="61" t="s">
        <v>20</v>
      </c>
    </row>
    <row r="5078" spans="1:6" x14ac:dyDescent="0.25">
      <c r="A5078" s="59" t="s">
        <v>8822</v>
      </c>
      <c r="B5078" s="59" t="s">
        <v>8823</v>
      </c>
      <c r="C5078" s="59" t="s">
        <v>10153</v>
      </c>
      <c r="D5078" s="65" t="s">
        <v>10154</v>
      </c>
      <c r="E5078" s="61">
        <v>6</v>
      </c>
      <c r="F5078" s="61" t="s">
        <v>20</v>
      </c>
    </row>
    <row r="5079" spans="1:6" x14ac:dyDescent="0.25">
      <c r="A5079" s="59" t="s">
        <v>8822</v>
      </c>
      <c r="B5079" s="59" t="s">
        <v>8823</v>
      </c>
      <c r="C5079" s="59" t="s">
        <v>10155</v>
      </c>
      <c r="D5079" s="59" t="s">
        <v>10156</v>
      </c>
      <c r="E5079" s="59">
        <v>5</v>
      </c>
      <c r="F5079" s="59" t="s">
        <v>9</v>
      </c>
    </row>
    <row r="5080" spans="1:6" x14ac:dyDescent="0.25">
      <c r="A5080" s="59" t="s">
        <v>8822</v>
      </c>
      <c r="B5080" s="59" t="s">
        <v>8823</v>
      </c>
      <c r="C5080" s="59" t="s">
        <v>10157</v>
      </c>
      <c r="D5080" s="59" t="s">
        <v>10158</v>
      </c>
      <c r="E5080" s="59">
        <v>6</v>
      </c>
      <c r="F5080" s="59" t="s">
        <v>20</v>
      </c>
    </row>
    <row r="5081" spans="1:6" x14ac:dyDescent="0.25">
      <c r="A5081" s="59" t="s">
        <v>8822</v>
      </c>
      <c r="B5081" s="59" t="s">
        <v>8823</v>
      </c>
      <c r="C5081" s="59" t="s">
        <v>10159</v>
      </c>
      <c r="D5081" s="59" t="s">
        <v>10160</v>
      </c>
      <c r="E5081" s="59">
        <v>6</v>
      </c>
      <c r="F5081" s="59" t="s">
        <v>20</v>
      </c>
    </row>
    <row r="5082" spans="1:6" x14ac:dyDescent="0.25">
      <c r="A5082" s="59" t="s">
        <v>8822</v>
      </c>
      <c r="B5082" s="59" t="s">
        <v>8823</v>
      </c>
      <c r="C5082" s="59" t="s">
        <v>10161</v>
      </c>
      <c r="D5082" s="59" t="s">
        <v>10162</v>
      </c>
      <c r="E5082" s="59">
        <v>6</v>
      </c>
      <c r="F5082" s="59" t="s">
        <v>20</v>
      </c>
    </row>
    <row r="5083" spans="1:6" x14ac:dyDescent="0.25">
      <c r="A5083" s="59" t="s">
        <v>8822</v>
      </c>
      <c r="B5083" s="59" t="s">
        <v>8823</v>
      </c>
      <c r="C5083" s="59" t="s">
        <v>10163</v>
      </c>
      <c r="D5083" s="59" t="s">
        <v>10164</v>
      </c>
      <c r="E5083" s="59">
        <v>6</v>
      </c>
      <c r="F5083" s="59" t="s">
        <v>20</v>
      </c>
    </row>
    <row r="5084" spans="1:6" x14ac:dyDescent="0.25">
      <c r="A5084" s="59" t="s">
        <v>8822</v>
      </c>
      <c r="B5084" s="59" t="s">
        <v>8823</v>
      </c>
      <c r="C5084" s="59" t="s">
        <v>10165</v>
      </c>
      <c r="D5084" s="59" t="s">
        <v>10166</v>
      </c>
      <c r="E5084" s="59">
        <v>6</v>
      </c>
      <c r="F5084" s="59" t="s">
        <v>20</v>
      </c>
    </row>
    <row r="5085" spans="1:6" x14ac:dyDescent="0.25">
      <c r="A5085" s="59" t="s">
        <v>8822</v>
      </c>
      <c r="B5085" s="59" t="s">
        <v>8823</v>
      </c>
      <c r="C5085" s="59" t="s">
        <v>10167</v>
      </c>
      <c r="D5085" s="59" t="s">
        <v>10168</v>
      </c>
      <c r="E5085" s="59">
        <v>6</v>
      </c>
      <c r="F5085" s="59" t="s">
        <v>20</v>
      </c>
    </row>
    <row r="5086" spans="1:6" x14ac:dyDescent="0.25">
      <c r="A5086" s="59" t="s">
        <v>8822</v>
      </c>
      <c r="B5086" s="59" t="s">
        <v>8823</v>
      </c>
      <c r="C5086" s="59" t="s">
        <v>10169</v>
      </c>
      <c r="D5086" s="59" t="s">
        <v>10170</v>
      </c>
      <c r="E5086" s="59">
        <v>6</v>
      </c>
      <c r="F5086" s="59" t="s">
        <v>20</v>
      </c>
    </row>
    <row r="5087" spans="1:6" x14ac:dyDescent="0.25">
      <c r="A5087" s="59" t="s">
        <v>8822</v>
      </c>
      <c r="B5087" s="59" t="s">
        <v>8823</v>
      </c>
      <c r="C5087" s="59" t="s">
        <v>10171</v>
      </c>
      <c r="D5087" s="59" t="s">
        <v>10172</v>
      </c>
      <c r="E5087" s="59">
        <v>4</v>
      </c>
      <c r="F5087" s="59" t="s">
        <v>9</v>
      </c>
    </row>
    <row r="5088" spans="1:6" x14ac:dyDescent="0.25">
      <c r="A5088" s="59" t="s">
        <v>8822</v>
      </c>
      <c r="B5088" s="59" t="s">
        <v>8823</v>
      </c>
      <c r="C5088" s="59" t="s">
        <v>10173</v>
      </c>
      <c r="D5088" s="59" t="s">
        <v>10174</v>
      </c>
      <c r="E5088" s="59">
        <v>5</v>
      </c>
      <c r="F5088" s="59" t="s">
        <v>20</v>
      </c>
    </row>
    <row r="5089" spans="1:6" x14ac:dyDescent="0.25">
      <c r="A5089" s="59" t="s">
        <v>8822</v>
      </c>
      <c r="B5089" s="59" t="s">
        <v>8823</v>
      </c>
      <c r="C5089" s="59" t="s">
        <v>10175</v>
      </c>
      <c r="D5089" s="59" t="s">
        <v>10176</v>
      </c>
      <c r="E5089" s="59">
        <v>5</v>
      </c>
      <c r="F5089" s="59" t="s">
        <v>20</v>
      </c>
    </row>
    <row r="5090" spans="1:6" x14ac:dyDescent="0.25">
      <c r="A5090" s="59" t="s">
        <v>8822</v>
      </c>
      <c r="B5090" s="59" t="s">
        <v>8823</v>
      </c>
      <c r="C5090" s="59" t="s">
        <v>10177</v>
      </c>
      <c r="D5090" s="59" t="s">
        <v>10178</v>
      </c>
      <c r="E5090" s="59">
        <v>5</v>
      </c>
      <c r="F5090" s="59" t="s">
        <v>20</v>
      </c>
    </row>
    <row r="5091" spans="1:6" x14ac:dyDescent="0.25">
      <c r="A5091" s="59" t="s">
        <v>8822</v>
      </c>
      <c r="B5091" s="59" t="s">
        <v>8823</v>
      </c>
      <c r="C5091" s="59" t="s">
        <v>10179</v>
      </c>
      <c r="D5091" s="59" t="s">
        <v>10180</v>
      </c>
      <c r="E5091" s="59">
        <v>5</v>
      </c>
      <c r="F5091" s="59" t="s">
        <v>20</v>
      </c>
    </row>
    <row r="5092" spans="1:6" x14ac:dyDescent="0.25">
      <c r="A5092" s="59" t="s">
        <v>8822</v>
      </c>
      <c r="B5092" s="59" t="s">
        <v>8823</v>
      </c>
      <c r="C5092" s="59" t="s">
        <v>10181</v>
      </c>
      <c r="D5092" s="59" t="s">
        <v>10182</v>
      </c>
      <c r="E5092" s="59">
        <v>5</v>
      </c>
      <c r="F5092" s="59" t="s">
        <v>20</v>
      </c>
    </row>
    <row r="5093" spans="1:6" x14ac:dyDescent="0.25">
      <c r="A5093" s="59" t="s">
        <v>8822</v>
      </c>
      <c r="B5093" s="59" t="s">
        <v>8823</v>
      </c>
      <c r="C5093" s="59" t="s">
        <v>10183</v>
      </c>
      <c r="D5093" s="59" t="s">
        <v>10184</v>
      </c>
      <c r="E5093" s="59">
        <v>5</v>
      </c>
      <c r="F5093" s="59" t="s">
        <v>20</v>
      </c>
    </row>
    <row r="5094" spans="1:6" x14ac:dyDescent="0.25">
      <c r="A5094" s="59" t="s">
        <v>8822</v>
      </c>
      <c r="B5094" s="59" t="s">
        <v>8823</v>
      </c>
      <c r="C5094" s="59" t="s">
        <v>10185</v>
      </c>
      <c r="D5094" s="59" t="s">
        <v>10186</v>
      </c>
      <c r="E5094" s="59">
        <v>5</v>
      </c>
      <c r="F5094" s="59" t="s">
        <v>20</v>
      </c>
    </row>
    <row r="5095" spans="1:6" x14ac:dyDescent="0.25">
      <c r="A5095" s="59" t="s">
        <v>8822</v>
      </c>
      <c r="B5095" s="59" t="s">
        <v>8823</v>
      </c>
      <c r="C5095" s="59" t="s">
        <v>10187</v>
      </c>
      <c r="D5095" s="59" t="s">
        <v>10188</v>
      </c>
      <c r="E5095" s="59">
        <v>5</v>
      </c>
      <c r="F5095" s="59" t="s">
        <v>20</v>
      </c>
    </row>
    <row r="5096" spans="1:6" x14ac:dyDescent="0.25">
      <c r="A5096" s="59" t="s">
        <v>8822</v>
      </c>
      <c r="B5096" s="59" t="s">
        <v>8823</v>
      </c>
      <c r="C5096" s="59" t="s">
        <v>10189</v>
      </c>
      <c r="D5096" s="59" t="s">
        <v>10190</v>
      </c>
      <c r="E5096" s="59">
        <v>5</v>
      </c>
      <c r="F5096" s="59" t="s">
        <v>20</v>
      </c>
    </row>
    <row r="5097" spans="1:6" x14ac:dyDescent="0.25">
      <c r="A5097" s="59" t="s">
        <v>8822</v>
      </c>
      <c r="B5097" s="59" t="s">
        <v>8823</v>
      </c>
      <c r="C5097" s="59" t="s">
        <v>10191</v>
      </c>
      <c r="D5097" s="59" t="s">
        <v>10192</v>
      </c>
      <c r="E5097" s="59">
        <v>5</v>
      </c>
      <c r="F5097" s="59" t="s">
        <v>20</v>
      </c>
    </row>
    <row r="5098" spans="1:6" x14ac:dyDescent="0.25">
      <c r="A5098" s="59" t="s">
        <v>8822</v>
      </c>
      <c r="B5098" s="59" t="s">
        <v>8823</v>
      </c>
      <c r="C5098" s="59" t="s">
        <v>10193</v>
      </c>
      <c r="D5098" s="59" t="s">
        <v>10194</v>
      </c>
      <c r="E5098" s="59">
        <v>5</v>
      </c>
      <c r="F5098" s="59" t="s">
        <v>20</v>
      </c>
    </row>
    <row r="5099" spans="1:6" x14ac:dyDescent="0.25">
      <c r="A5099" s="59" t="s">
        <v>8822</v>
      </c>
      <c r="B5099" s="59" t="s">
        <v>8823</v>
      </c>
      <c r="C5099" s="59" t="s">
        <v>10195</v>
      </c>
      <c r="D5099" s="59" t="s">
        <v>10196</v>
      </c>
      <c r="E5099" s="59">
        <v>5</v>
      </c>
      <c r="F5099" s="59" t="s">
        <v>20</v>
      </c>
    </row>
    <row r="5100" spans="1:6" x14ac:dyDescent="0.25">
      <c r="A5100" s="59" t="s">
        <v>8822</v>
      </c>
      <c r="B5100" s="59" t="s">
        <v>8823</v>
      </c>
      <c r="C5100" s="59" t="s">
        <v>10197</v>
      </c>
      <c r="D5100" s="59" t="s">
        <v>10198</v>
      </c>
      <c r="E5100" s="59">
        <v>5</v>
      </c>
      <c r="F5100" s="59" t="s">
        <v>20</v>
      </c>
    </row>
    <row r="5101" spans="1:6" x14ac:dyDescent="0.25">
      <c r="A5101" s="59" t="s">
        <v>8822</v>
      </c>
      <c r="B5101" s="59" t="s">
        <v>8823</v>
      </c>
      <c r="C5101" s="59" t="s">
        <v>10199</v>
      </c>
      <c r="D5101" s="59" t="s">
        <v>10200</v>
      </c>
      <c r="E5101" s="59">
        <v>4</v>
      </c>
      <c r="F5101" s="59" t="s">
        <v>9</v>
      </c>
    </row>
    <row r="5102" spans="1:6" x14ac:dyDescent="0.25">
      <c r="A5102" s="59" t="s">
        <v>8822</v>
      </c>
      <c r="B5102" s="59" t="s">
        <v>8823</v>
      </c>
      <c r="C5102" s="59" t="s">
        <v>10201</v>
      </c>
      <c r="D5102" s="59" t="s">
        <v>10202</v>
      </c>
      <c r="E5102" s="59">
        <v>5</v>
      </c>
      <c r="F5102" s="59" t="s">
        <v>9</v>
      </c>
    </row>
    <row r="5103" spans="1:6" x14ac:dyDescent="0.25">
      <c r="A5103" s="59" t="s">
        <v>8822</v>
      </c>
      <c r="B5103" s="59" t="s">
        <v>8823</v>
      </c>
      <c r="C5103" s="59" t="s">
        <v>10203</v>
      </c>
      <c r="D5103" s="59" t="s">
        <v>10204</v>
      </c>
      <c r="E5103" s="59">
        <v>6</v>
      </c>
      <c r="F5103" s="59" t="s">
        <v>20</v>
      </c>
    </row>
    <row r="5104" spans="1:6" x14ac:dyDescent="0.25">
      <c r="A5104" s="59" t="s">
        <v>8822</v>
      </c>
      <c r="B5104" s="59" t="s">
        <v>8823</v>
      </c>
      <c r="C5104" s="59" t="s">
        <v>10205</v>
      </c>
      <c r="D5104" s="59" t="s">
        <v>10206</v>
      </c>
      <c r="E5104" s="59">
        <v>6</v>
      </c>
      <c r="F5104" s="59" t="s">
        <v>20</v>
      </c>
    </row>
    <row r="5105" spans="1:6" x14ac:dyDescent="0.25">
      <c r="A5105" s="59" t="s">
        <v>8822</v>
      </c>
      <c r="B5105" s="59" t="s">
        <v>8823</v>
      </c>
      <c r="C5105" s="59" t="s">
        <v>10207</v>
      </c>
      <c r="D5105" s="59" t="s">
        <v>10208</v>
      </c>
      <c r="E5105" s="59">
        <v>6</v>
      </c>
      <c r="F5105" s="59" t="s">
        <v>20</v>
      </c>
    </row>
    <row r="5106" spans="1:6" x14ac:dyDescent="0.25">
      <c r="A5106" s="59" t="s">
        <v>8822</v>
      </c>
      <c r="B5106" s="59" t="s">
        <v>8823</v>
      </c>
      <c r="C5106" s="59" t="s">
        <v>10209</v>
      </c>
      <c r="D5106" s="59" t="s">
        <v>10210</v>
      </c>
      <c r="E5106" s="59">
        <v>6</v>
      </c>
      <c r="F5106" s="59" t="s">
        <v>20</v>
      </c>
    </row>
    <row r="5107" spans="1:6" x14ac:dyDescent="0.25">
      <c r="A5107" s="59" t="s">
        <v>8822</v>
      </c>
      <c r="B5107" s="59" t="s">
        <v>8823</v>
      </c>
      <c r="C5107" s="59" t="s">
        <v>10211</v>
      </c>
      <c r="D5107" s="59" t="s">
        <v>10212</v>
      </c>
      <c r="E5107" s="59">
        <v>6</v>
      </c>
      <c r="F5107" s="59" t="s">
        <v>20</v>
      </c>
    </row>
    <row r="5108" spans="1:6" x14ac:dyDescent="0.25">
      <c r="A5108" s="59" t="s">
        <v>8822</v>
      </c>
      <c r="B5108" s="59" t="s">
        <v>8823</v>
      </c>
      <c r="C5108" s="59" t="s">
        <v>10213</v>
      </c>
      <c r="D5108" s="59" t="s">
        <v>10214</v>
      </c>
      <c r="E5108" s="59">
        <v>6</v>
      </c>
      <c r="F5108" s="59" t="s">
        <v>20</v>
      </c>
    </row>
    <row r="5109" spans="1:6" x14ac:dyDescent="0.25">
      <c r="A5109" s="59" t="s">
        <v>8822</v>
      </c>
      <c r="B5109" s="59" t="s">
        <v>8823</v>
      </c>
      <c r="C5109" s="59" t="s">
        <v>10215</v>
      </c>
      <c r="D5109" s="59" t="s">
        <v>10216</v>
      </c>
      <c r="E5109" s="59">
        <v>5</v>
      </c>
      <c r="F5109" s="59" t="s">
        <v>20</v>
      </c>
    </row>
    <row r="5110" spans="1:6" x14ac:dyDescent="0.25">
      <c r="A5110" s="59" t="s">
        <v>8822</v>
      </c>
      <c r="B5110" s="59" t="s">
        <v>8823</v>
      </c>
      <c r="C5110" s="59" t="s">
        <v>10217</v>
      </c>
      <c r="D5110" s="59" t="s">
        <v>10218</v>
      </c>
      <c r="E5110" s="59">
        <v>4</v>
      </c>
      <c r="F5110" s="59" t="s">
        <v>9</v>
      </c>
    </row>
    <row r="5111" spans="1:6" x14ac:dyDescent="0.25">
      <c r="A5111" s="59" t="s">
        <v>8822</v>
      </c>
      <c r="B5111" s="59" t="s">
        <v>8823</v>
      </c>
      <c r="C5111" s="59" t="s">
        <v>10219</v>
      </c>
      <c r="D5111" s="59" t="s">
        <v>10220</v>
      </c>
      <c r="E5111" s="59">
        <v>5</v>
      </c>
      <c r="F5111" s="59" t="s">
        <v>20</v>
      </c>
    </row>
    <row r="5112" spans="1:6" x14ac:dyDescent="0.25">
      <c r="A5112" s="59" t="s">
        <v>8822</v>
      </c>
      <c r="B5112" s="59" t="s">
        <v>8823</v>
      </c>
      <c r="C5112" s="59" t="s">
        <v>10221</v>
      </c>
      <c r="D5112" s="59" t="s">
        <v>10222</v>
      </c>
      <c r="E5112" s="59">
        <v>5</v>
      </c>
      <c r="F5112" s="59" t="s">
        <v>20</v>
      </c>
    </row>
    <row r="5113" spans="1:6" x14ac:dyDescent="0.25">
      <c r="A5113" s="59" t="s">
        <v>8822</v>
      </c>
      <c r="B5113" s="59" t="s">
        <v>8823</v>
      </c>
      <c r="C5113" s="59" t="s">
        <v>10223</v>
      </c>
      <c r="D5113" s="59" t="s">
        <v>10224</v>
      </c>
      <c r="E5113" s="59">
        <v>5</v>
      </c>
      <c r="F5113" s="59" t="s">
        <v>20</v>
      </c>
    </row>
    <row r="5114" spans="1:6" x14ac:dyDescent="0.25">
      <c r="A5114" s="59" t="s">
        <v>8822</v>
      </c>
      <c r="B5114" s="59" t="s">
        <v>8823</v>
      </c>
      <c r="C5114" s="59" t="s">
        <v>10225</v>
      </c>
      <c r="D5114" s="59" t="s">
        <v>10226</v>
      </c>
      <c r="E5114" s="59">
        <v>5</v>
      </c>
      <c r="F5114" s="59" t="s">
        <v>20</v>
      </c>
    </row>
    <row r="5115" spans="1:6" x14ac:dyDescent="0.25">
      <c r="A5115" s="59" t="s">
        <v>8822</v>
      </c>
      <c r="B5115" s="59" t="s">
        <v>8823</v>
      </c>
      <c r="C5115" s="59" t="s">
        <v>10227</v>
      </c>
      <c r="D5115" s="59" t="s">
        <v>10228</v>
      </c>
      <c r="E5115" s="59">
        <v>5</v>
      </c>
      <c r="F5115" s="59" t="s">
        <v>20</v>
      </c>
    </row>
    <row r="5116" spans="1:6" x14ac:dyDescent="0.25">
      <c r="A5116" s="59" t="s">
        <v>8822</v>
      </c>
      <c r="B5116" s="59" t="s">
        <v>8823</v>
      </c>
      <c r="C5116" s="59" t="s">
        <v>10229</v>
      </c>
      <c r="D5116" s="59" t="s">
        <v>10230</v>
      </c>
      <c r="E5116" s="59">
        <v>5</v>
      </c>
      <c r="F5116" s="59" t="s">
        <v>20</v>
      </c>
    </row>
    <row r="5117" spans="1:6" x14ac:dyDescent="0.25">
      <c r="A5117" s="59" t="s">
        <v>8822</v>
      </c>
      <c r="B5117" s="59" t="s">
        <v>8823</v>
      </c>
      <c r="C5117" s="59" t="s">
        <v>10231</v>
      </c>
      <c r="D5117" s="59" t="s">
        <v>10232</v>
      </c>
      <c r="E5117" s="59">
        <v>5</v>
      </c>
      <c r="F5117" s="59" t="s">
        <v>20</v>
      </c>
    </row>
    <row r="5118" spans="1:6" x14ac:dyDescent="0.25">
      <c r="A5118" s="59" t="s">
        <v>8822</v>
      </c>
      <c r="B5118" s="59" t="s">
        <v>8823</v>
      </c>
      <c r="C5118" s="59" t="s">
        <v>10233</v>
      </c>
      <c r="D5118" s="59" t="s">
        <v>10234</v>
      </c>
      <c r="E5118" s="59">
        <v>5</v>
      </c>
      <c r="F5118" s="59" t="s">
        <v>20</v>
      </c>
    </row>
    <row r="5119" spans="1:6" x14ac:dyDescent="0.25">
      <c r="A5119" s="59" t="s">
        <v>8822</v>
      </c>
      <c r="B5119" s="59" t="s">
        <v>8823</v>
      </c>
      <c r="C5119" s="59" t="s">
        <v>10235</v>
      </c>
      <c r="D5119" s="59" t="s">
        <v>10236</v>
      </c>
      <c r="E5119" s="59">
        <v>5</v>
      </c>
      <c r="F5119" s="59" t="s">
        <v>20</v>
      </c>
    </row>
    <row r="5120" spans="1:6" x14ac:dyDescent="0.25">
      <c r="A5120" s="59" t="s">
        <v>8822</v>
      </c>
      <c r="B5120" s="59" t="s">
        <v>8823</v>
      </c>
      <c r="C5120" s="59" t="s">
        <v>10237</v>
      </c>
      <c r="D5120" s="59" t="s">
        <v>10238</v>
      </c>
      <c r="E5120" s="59">
        <v>5</v>
      </c>
      <c r="F5120" s="59" t="s">
        <v>20</v>
      </c>
    </row>
    <row r="5121" spans="1:6" x14ac:dyDescent="0.25">
      <c r="A5121" s="59" t="s">
        <v>8822</v>
      </c>
      <c r="B5121" s="59" t="s">
        <v>8823</v>
      </c>
      <c r="C5121" s="59" t="s">
        <v>10239</v>
      </c>
      <c r="D5121" s="59" t="s">
        <v>10240</v>
      </c>
      <c r="E5121" s="59">
        <v>5</v>
      </c>
      <c r="F5121" s="59" t="s">
        <v>20</v>
      </c>
    </row>
    <row r="5122" spans="1:6" x14ac:dyDescent="0.25">
      <c r="A5122" s="59" t="s">
        <v>8822</v>
      </c>
      <c r="B5122" s="59" t="s">
        <v>8823</v>
      </c>
      <c r="C5122" s="59" t="s">
        <v>10241</v>
      </c>
      <c r="D5122" s="59" t="s">
        <v>10242</v>
      </c>
      <c r="E5122" s="59">
        <v>5</v>
      </c>
      <c r="F5122" s="59" t="s">
        <v>20</v>
      </c>
    </row>
    <row r="5123" spans="1:6" x14ac:dyDescent="0.25">
      <c r="A5123" s="59" t="s">
        <v>8822</v>
      </c>
      <c r="B5123" s="59" t="s">
        <v>8823</v>
      </c>
      <c r="C5123" s="59" t="s">
        <v>10243</v>
      </c>
      <c r="D5123" s="59" t="s">
        <v>10244</v>
      </c>
      <c r="E5123" s="59">
        <v>5</v>
      </c>
      <c r="F5123" s="59" t="s">
        <v>20</v>
      </c>
    </row>
    <row r="5124" spans="1:6" x14ac:dyDescent="0.25">
      <c r="A5124" s="59" t="s">
        <v>8822</v>
      </c>
      <c r="B5124" s="59" t="s">
        <v>8823</v>
      </c>
      <c r="C5124" s="59" t="s">
        <v>10245</v>
      </c>
      <c r="D5124" s="59" t="s">
        <v>10246</v>
      </c>
      <c r="E5124" s="59">
        <v>5</v>
      </c>
      <c r="F5124" s="59" t="s">
        <v>20</v>
      </c>
    </row>
    <row r="5125" spans="1:6" x14ac:dyDescent="0.25">
      <c r="A5125" s="59" t="s">
        <v>8822</v>
      </c>
      <c r="B5125" s="59" t="s">
        <v>8823</v>
      </c>
      <c r="C5125" s="59" t="s">
        <v>10247</v>
      </c>
      <c r="D5125" s="65" t="s">
        <v>10248</v>
      </c>
      <c r="E5125" s="61">
        <v>5</v>
      </c>
      <c r="F5125" s="61" t="s">
        <v>20</v>
      </c>
    </row>
    <row r="5126" spans="1:6" x14ac:dyDescent="0.25">
      <c r="A5126" s="59" t="s">
        <v>8822</v>
      </c>
      <c r="B5126" s="59" t="s">
        <v>8823</v>
      </c>
      <c r="C5126" s="59" t="s">
        <v>10249</v>
      </c>
      <c r="D5126" s="65" t="s">
        <v>10250</v>
      </c>
      <c r="E5126" s="61">
        <v>5</v>
      </c>
      <c r="F5126" s="61" t="s">
        <v>20</v>
      </c>
    </row>
    <row r="5127" spans="1:6" x14ac:dyDescent="0.25">
      <c r="A5127" s="59" t="s">
        <v>8822</v>
      </c>
      <c r="B5127" s="59" t="s">
        <v>8823</v>
      </c>
      <c r="C5127" s="59" t="s">
        <v>10251</v>
      </c>
      <c r="D5127" s="59" t="s">
        <v>10252</v>
      </c>
      <c r="E5127" s="59">
        <v>5</v>
      </c>
      <c r="F5127" s="59" t="s">
        <v>20</v>
      </c>
    </row>
    <row r="5128" spans="1:6" x14ac:dyDescent="0.25">
      <c r="A5128" s="59" t="s">
        <v>8822</v>
      </c>
      <c r="B5128" s="59" t="s">
        <v>8823</v>
      </c>
      <c r="C5128" s="59" t="s">
        <v>10253</v>
      </c>
      <c r="D5128" s="59" t="s">
        <v>10254</v>
      </c>
      <c r="E5128" s="59">
        <v>4</v>
      </c>
      <c r="F5128" s="59" t="s">
        <v>9</v>
      </c>
    </row>
    <row r="5129" spans="1:6" x14ac:dyDescent="0.25">
      <c r="A5129" s="59" t="s">
        <v>8822</v>
      </c>
      <c r="B5129" s="59" t="s">
        <v>8823</v>
      </c>
      <c r="C5129" s="59" t="s">
        <v>10255</v>
      </c>
      <c r="D5129" s="59" t="s">
        <v>10256</v>
      </c>
      <c r="E5129" s="59">
        <v>5</v>
      </c>
      <c r="F5129" s="59" t="s">
        <v>20</v>
      </c>
    </row>
    <row r="5130" spans="1:6" x14ac:dyDescent="0.25">
      <c r="A5130" s="59" t="s">
        <v>8822</v>
      </c>
      <c r="B5130" s="59" t="s">
        <v>8823</v>
      </c>
      <c r="C5130" s="59" t="s">
        <v>10257</v>
      </c>
      <c r="D5130" s="59" t="s">
        <v>10258</v>
      </c>
      <c r="E5130" s="59">
        <v>4</v>
      </c>
      <c r="F5130" s="59" t="s">
        <v>9</v>
      </c>
    </row>
    <row r="5131" spans="1:6" x14ac:dyDescent="0.25">
      <c r="A5131" s="59" t="s">
        <v>8822</v>
      </c>
      <c r="B5131" s="59" t="s">
        <v>8823</v>
      </c>
      <c r="C5131" s="59" t="s">
        <v>10259</v>
      </c>
      <c r="D5131" s="59" t="s">
        <v>10260</v>
      </c>
      <c r="E5131" s="59">
        <v>5</v>
      </c>
      <c r="F5131" s="59" t="s">
        <v>9</v>
      </c>
    </row>
    <row r="5132" spans="1:6" x14ac:dyDescent="0.25">
      <c r="A5132" s="59" t="s">
        <v>8822</v>
      </c>
      <c r="B5132" s="59" t="s">
        <v>8823</v>
      </c>
      <c r="C5132" s="59" t="s">
        <v>10261</v>
      </c>
      <c r="D5132" s="59" t="s">
        <v>10262</v>
      </c>
      <c r="E5132" s="59">
        <v>6</v>
      </c>
      <c r="F5132" s="59" t="s">
        <v>20</v>
      </c>
    </row>
    <row r="5133" spans="1:6" x14ac:dyDescent="0.25">
      <c r="A5133" s="59" t="s">
        <v>8822</v>
      </c>
      <c r="B5133" s="59" t="s">
        <v>8823</v>
      </c>
      <c r="C5133" s="59" t="s">
        <v>10263</v>
      </c>
      <c r="D5133" s="59" t="s">
        <v>10264</v>
      </c>
      <c r="E5133" s="59">
        <v>6</v>
      </c>
      <c r="F5133" s="59" t="s">
        <v>20</v>
      </c>
    </row>
    <row r="5134" spans="1:6" x14ac:dyDescent="0.25">
      <c r="A5134" s="59" t="s">
        <v>8822</v>
      </c>
      <c r="B5134" s="59" t="s">
        <v>8823</v>
      </c>
      <c r="C5134" s="59" t="s">
        <v>10265</v>
      </c>
      <c r="D5134" s="59" t="s">
        <v>10266</v>
      </c>
      <c r="E5134" s="59">
        <v>6</v>
      </c>
      <c r="F5134" s="59" t="s">
        <v>20</v>
      </c>
    </row>
    <row r="5135" spans="1:6" x14ac:dyDescent="0.25">
      <c r="A5135" s="59" t="s">
        <v>8822</v>
      </c>
      <c r="B5135" s="59" t="s">
        <v>8823</v>
      </c>
      <c r="C5135" s="59" t="s">
        <v>10267</v>
      </c>
      <c r="D5135" s="59" t="s">
        <v>10268</v>
      </c>
      <c r="E5135" s="59">
        <v>6</v>
      </c>
      <c r="F5135" s="59" t="s">
        <v>20</v>
      </c>
    </row>
    <row r="5136" spans="1:6" x14ac:dyDescent="0.25">
      <c r="A5136" s="59" t="s">
        <v>8822</v>
      </c>
      <c r="B5136" s="59" t="s">
        <v>8823</v>
      </c>
      <c r="C5136" s="59" t="s">
        <v>10269</v>
      </c>
      <c r="D5136" s="59" t="s">
        <v>10270</v>
      </c>
      <c r="E5136" s="59">
        <v>6</v>
      </c>
      <c r="F5136" s="59" t="s">
        <v>20</v>
      </c>
    </row>
    <row r="5137" spans="1:6" x14ac:dyDescent="0.25">
      <c r="A5137" s="59" t="s">
        <v>8822</v>
      </c>
      <c r="B5137" s="59" t="s">
        <v>8823</v>
      </c>
      <c r="C5137" s="59" t="s">
        <v>10271</v>
      </c>
      <c r="D5137" s="59" t="s">
        <v>10272</v>
      </c>
      <c r="E5137" s="59">
        <v>6</v>
      </c>
      <c r="F5137" s="59" t="s">
        <v>20</v>
      </c>
    </row>
    <row r="5138" spans="1:6" x14ac:dyDescent="0.25">
      <c r="A5138" s="59" t="s">
        <v>8822</v>
      </c>
      <c r="B5138" s="59" t="s">
        <v>8823</v>
      </c>
      <c r="C5138" s="59" t="s">
        <v>10273</v>
      </c>
      <c r="D5138" s="59" t="s">
        <v>10274</v>
      </c>
      <c r="E5138" s="59">
        <v>6</v>
      </c>
      <c r="F5138" s="59" t="s">
        <v>20</v>
      </c>
    </row>
    <row r="5139" spans="1:6" x14ac:dyDescent="0.25">
      <c r="A5139" s="59" t="s">
        <v>8822</v>
      </c>
      <c r="B5139" s="59" t="s">
        <v>8823</v>
      </c>
      <c r="C5139" s="59" t="s">
        <v>10275</v>
      </c>
      <c r="D5139" s="59" t="s">
        <v>10276</v>
      </c>
      <c r="E5139" s="59">
        <v>6</v>
      </c>
      <c r="F5139" s="59" t="s">
        <v>20</v>
      </c>
    </row>
    <row r="5140" spans="1:6" x14ac:dyDescent="0.25">
      <c r="A5140" s="59" t="s">
        <v>8822</v>
      </c>
      <c r="B5140" s="59" t="s">
        <v>8823</v>
      </c>
      <c r="C5140" s="59" t="s">
        <v>10277</v>
      </c>
      <c r="D5140" s="59" t="s">
        <v>10278</v>
      </c>
      <c r="E5140" s="59">
        <v>6</v>
      </c>
      <c r="F5140" s="59" t="s">
        <v>20</v>
      </c>
    </row>
    <row r="5141" spans="1:6" x14ac:dyDescent="0.25">
      <c r="A5141" s="59" t="s">
        <v>8822</v>
      </c>
      <c r="B5141" s="59" t="s">
        <v>8823</v>
      </c>
      <c r="C5141" s="59" t="s">
        <v>10279</v>
      </c>
      <c r="D5141" s="59" t="s">
        <v>10280</v>
      </c>
      <c r="E5141" s="59">
        <v>6</v>
      </c>
      <c r="F5141" s="59" t="s">
        <v>20</v>
      </c>
    </row>
    <row r="5142" spans="1:6" x14ac:dyDescent="0.25">
      <c r="A5142" s="59" t="s">
        <v>8822</v>
      </c>
      <c r="B5142" s="59" t="s">
        <v>8823</v>
      </c>
      <c r="C5142" s="59" t="s">
        <v>10281</v>
      </c>
      <c r="D5142" s="59" t="s">
        <v>10282</v>
      </c>
      <c r="E5142" s="59">
        <v>6</v>
      </c>
      <c r="F5142" s="59" t="s">
        <v>20</v>
      </c>
    </row>
    <row r="5143" spans="1:6" x14ac:dyDescent="0.25">
      <c r="A5143" s="59" t="s">
        <v>8822</v>
      </c>
      <c r="B5143" s="59" t="s">
        <v>8823</v>
      </c>
      <c r="C5143" s="59" t="s">
        <v>10283</v>
      </c>
      <c r="D5143" s="59" t="s">
        <v>10284</v>
      </c>
      <c r="E5143" s="59">
        <v>5</v>
      </c>
      <c r="F5143" s="59" t="s">
        <v>20</v>
      </c>
    </row>
    <row r="5144" spans="1:6" x14ac:dyDescent="0.25">
      <c r="A5144" s="59" t="s">
        <v>8822</v>
      </c>
      <c r="B5144" s="59" t="s">
        <v>8823</v>
      </c>
      <c r="C5144" s="59" t="s">
        <v>10285</v>
      </c>
      <c r="D5144" s="59" t="s">
        <v>10286</v>
      </c>
      <c r="E5144" s="59">
        <v>5</v>
      </c>
      <c r="F5144" s="59" t="s">
        <v>9</v>
      </c>
    </row>
    <row r="5145" spans="1:6" x14ac:dyDescent="0.25">
      <c r="A5145" s="59" t="s">
        <v>8822</v>
      </c>
      <c r="B5145" s="59" t="s">
        <v>8823</v>
      </c>
      <c r="C5145" s="59" t="s">
        <v>10287</v>
      </c>
      <c r="D5145" s="59" t="s">
        <v>10288</v>
      </c>
      <c r="E5145" s="59">
        <v>6</v>
      </c>
      <c r="F5145" s="59" t="s">
        <v>20</v>
      </c>
    </row>
    <row r="5146" spans="1:6" x14ac:dyDescent="0.25">
      <c r="A5146" s="59" t="s">
        <v>8822</v>
      </c>
      <c r="B5146" s="59" t="s">
        <v>8823</v>
      </c>
      <c r="C5146" s="59" t="s">
        <v>10289</v>
      </c>
      <c r="D5146" s="59" t="s">
        <v>10290</v>
      </c>
      <c r="E5146" s="59">
        <v>6</v>
      </c>
      <c r="F5146" s="59" t="s">
        <v>20</v>
      </c>
    </row>
    <row r="5147" spans="1:6" x14ac:dyDescent="0.25">
      <c r="A5147" s="59" t="s">
        <v>8822</v>
      </c>
      <c r="B5147" s="59" t="s">
        <v>8823</v>
      </c>
      <c r="C5147" s="59" t="s">
        <v>10291</v>
      </c>
      <c r="D5147" s="59" t="s">
        <v>10292</v>
      </c>
      <c r="E5147" s="59">
        <v>6</v>
      </c>
      <c r="F5147" s="59" t="s">
        <v>20</v>
      </c>
    </row>
    <row r="5148" spans="1:6" x14ac:dyDescent="0.25">
      <c r="A5148" s="59" t="s">
        <v>8822</v>
      </c>
      <c r="B5148" s="59" t="s">
        <v>8823</v>
      </c>
      <c r="C5148" s="59" t="s">
        <v>10293</v>
      </c>
      <c r="D5148" s="59" t="s">
        <v>10294</v>
      </c>
      <c r="E5148" s="59">
        <v>6</v>
      </c>
      <c r="F5148" s="59" t="s">
        <v>20</v>
      </c>
    </row>
    <row r="5149" spans="1:6" x14ac:dyDescent="0.25">
      <c r="A5149" s="59" t="s">
        <v>8822</v>
      </c>
      <c r="B5149" s="59" t="s">
        <v>8823</v>
      </c>
      <c r="C5149" s="59" t="s">
        <v>10295</v>
      </c>
      <c r="D5149" s="59" t="s">
        <v>10296</v>
      </c>
      <c r="E5149" s="59">
        <v>6</v>
      </c>
      <c r="F5149" s="59" t="s">
        <v>20</v>
      </c>
    </row>
    <row r="5150" spans="1:6" x14ac:dyDescent="0.25">
      <c r="A5150" s="59" t="s">
        <v>8822</v>
      </c>
      <c r="B5150" s="59" t="s">
        <v>8823</v>
      </c>
      <c r="C5150" s="59" t="s">
        <v>10297</v>
      </c>
      <c r="D5150" s="59" t="s">
        <v>10298</v>
      </c>
      <c r="E5150" s="59">
        <v>6</v>
      </c>
      <c r="F5150" s="59" t="s">
        <v>20</v>
      </c>
    </row>
    <row r="5151" spans="1:6" x14ac:dyDescent="0.25">
      <c r="A5151" s="59" t="s">
        <v>8822</v>
      </c>
      <c r="B5151" s="59" t="s">
        <v>8823</v>
      </c>
      <c r="C5151" s="59" t="s">
        <v>10299</v>
      </c>
      <c r="D5151" s="59" t="s">
        <v>10300</v>
      </c>
      <c r="E5151" s="59">
        <v>6</v>
      </c>
      <c r="F5151" s="59" t="s">
        <v>20</v>
      </c>
    </row>
    <row r="5152" spans="1:6" x14ac:dyDescent="0.25">
      <c r="A5152" s="59" t="s">
        <v>8822</v>
      </c>
      <c r="B5152" s="59" t="s">
        <v>8823</v>
      </c>
      <c r="C5152" s="59" t="s">
        <v>10301</v>
      </c>
      <c r="D5152" s="59" t="s">
        <v>10302</v>
      </c>
      <c r="E5152" s="59">
        <v>6</v>
      </c>
      <c r="F5152" s="59" t="s">
        <v>20</v>
      </c>
    </row>
    <row r="5153" spans="1:6" x14ac:dyDescent="0.25">
      <c r="A5153" s="59" t="s">
        <v>8822</v>
      </c>
      <c r="B5153" s="59" t="s">
        <v>8823</v>
      </c>
      <c r="C5153" s="59" t="s">
        <v>10303</v>
      </c>
      <c r="D5153" s="59" t="s">
        <v>10304</v>
      </c>
      <c r="E5153" s="59">
        <v>6</v>
      </c>
      <c r="F5153" s="59" t="s">
        <v>20</v>
      </c>
    </row>
    <row r="5154" spans="1:6" x14ac:dyDescent="0.25">
      <c r="A5154" s="59" t="s">
        <v>8822</v>
      </c>
      <c r="B5154" s="59" t="s">
        <v>8823</v>
      </c>
      <c r="C5154" s="59" t="s">
        <v>10305</v>
      </c>
      <c r="D5154" s="59" t="s">
        <v>10306</v>
      </c>
      <c r="E5154" s="59">
        <v>6</v>
      </c>
      <c r="F5154" s="59" t="s">
        <v>20</v>
      </c>
    </row>
    <row r="5155" spans="1:6" x14ac:dyDescent="0.25">
      <c r="A5155" s="59" t="s">
        <v>8822</v>
      </c>
      <c r="B5155" s="59" t="s">
        <v>8823</v>
      </c>
      <c r="C5155" s="59" t="s">
        <v>10307</v>
      </c>
      <c r="D5155" s="59" t="s">
        <v>10308</v>
      </c>
      <c r="E5155" s="59">
        <v>6</v>
      </c>
      <c r="F5155" s="59" t="s">
        <v>20</v>
      </c>
    </row>
    <row r="5156" spans="1:6" x14ac:dyDescent="0.25">
      <c r="A5156" s="59" t="s">
        <v>8822</v>
      </c>
      <c r="B5156" s="59" t="s">
        <v>8823</v>
      </c>
      <c r="C5156" s="59" t="s">
        <v>10309</v>
      </c>
      <c r="D5156" s="59" t="s">
        <v>10310</v>
      </c>
      <c r="E5156" s="59">
        <v>4</v>
      </c>
      <c r="F5156" s="59" t="s">
        <v>9</v>
      </c>
    </row>
    <row r="5157" spans="1:6" x14ac:dyDescent="0.25">
      <c r="A5157" s="59" t="s">
        <v>8822</v>
      </c>
      <c r="B5157" s="59" t="s">
        <v>8823</v>
      </c>
      <c r="C5157" s="59" t="s">
        <v>10311</v>
      </c>
      <c r="D5157" s="59" t="s">
        <v>10312</v>
      </c>
      <c r="E5157" s="59">
        <v>5</v>
      </c>
      <c r="F5157" s="59" t="s">
        <v>9</v>
      </c>
    </row>
    <row r="5158" spans="1:6" x14ac:dyDescent="0.25">
      <c r="A5158" s="59" t="s">
        <v>8822</v>
      </c>
      <c r="B5158" s="59" t="s">
        <v>8823</v>
      </c>
      <c r="C5158" s="59" t="s">
        <v>10313</v>
      </c>
      <c r="D5158" s="59" t="s">
        <v>10314</v>
      </c>
      <c r="E5158" s="59">
        <v>6</v>
      </c>
      <c r="F5158" s="59" t="s">
        <v>20</v>
      </c>
    </row>
    <row r="5159" spans="1:6" x14ac:dyDescent="0.25">
      <c r="A5159" s="59" t="s">
        <v>8822</v>
      </c>
      <c r="B5159" s="59" t="s">
        <v>8823</v>
      </c>
      <c r="C5159" s="59" t="s">
        <v>10315</v>
      </c>
      <c r="D5159" s="59" t="s">
        <v>10316</v>
      </c>
      <c r="E5159" s="59">
        <v>6</v>
      </c>
      <c r="F5159" s="59" t="s">
        <v>20</v>
      </c>
    </row>
    <row r="5160" spans="1:6" x14ac:dyDescent="0.25">
      <c r="A5160" s="59" t="s">
        <v>8822</v>
      </c>
      <c r="B5160" s="59" t="s">
        <v>8823</v>
      </c>
      <c r="C5160" s="59" t="s">
        <v>10317</v>
      </c>
      <c r="D5160" s="59" t="s">
        <v>10318</v>
      </c>
      <c r="E5160" s="59">
        <v>6</v>
      </c>
      <c r="F5160" s="59" t="s">
        <v>20</v>
      </c>
    </row>
    <row r="5161" spans="1:6" x14ac:dyDescent="0.25">
      <c r="A5161" s="59" t="s">
        <v>8822</v>
      </c>
      <c r="B5161" s="59" t="s">
        <v>8823</v>
      </c>
      <c r="C5161" s="59" t="s">
        <v>10319</v>
      </c>
      <c r="D5161" s="59" t="s">
        <v>10320</v>
      </c>
      <c r="E5161" s="59">
        <v>5</v>
      </c>
      <c r="F5161" s="59" t="s">
        <v>9</v>
      </c>
    </row>
    <row r="5162" spans="1:6" x14ac:dyDescent="0.25">
      <c r="A5162" s="59" t="s">
        <v>8822</v>
      </c>
      <c r="B5162" s="59" t="s">
        <v>8823</v>
      </c>
      <c r="C5162" s="59" t="s">
        <v>10321</v>
      </c>
      <c r="D5162" s="59" t="s">
        <v>10322</v>
      </c>
      <c r="E5162" s="59">
        <v>6</v>
      </c>
      <c r="F5162" s="59" t="s">
        <v>20</v>
      </c>
    </row>
    <row r="5163" spans="1:6" x14ac:dyDescent="0.25">
      <c r="A5163" s="59" t="s">
        <v>8822</v>
      </c>
      <c r="B5163" s="59" t="s">
        <v>8823</v>
      </c>
      <c r="C5163" s="59" t="s">
        <v>10323</v>
      </c>
      <c r="D5163" s="59" t="s">
        <v>10324</v>
      </c>
      <c r="E5163" s="59">
        <v>6</v>
      </c>
      <c r="F5163" s="59" t="s">
        <v>20</v>
      </c>
    </row>
    <row r="5164" spans="1:6" x14ac:dyDescent="0.25">
      <c r="A5164" s="59" t="s">
        <v>8822</v>
      </c>
      <c r="B5164" s="59" t="s">
        <v>8823</v>
      </c>
      <c r="C5164" s="59" t="s">
        <v>10325</v>
      </c>
      <c r="D5164" s="59" t="s">
        <v>10326</v>
      </c>
      <c r="E5164" s="59">
        <v>6</v>
      </c>
      <c r="F5164" s="59" t="s">
        <v>20</v>
      </c>
    </row>
    <row r="5165" spans="1:6" x14ac:dyDescent="0.25">
      <c r="A5165" s="59" t="s">
        <v>8822</v>
      </c>
      <c r="B5165" s="59" t="s">
        <v>8823</v>
      </c>
      <c r="C5165" s="59" t="s">
        <v>10327</v>
      </c>
      <c r="D5165" s="59" t="s">
        <v>10328</v>
      </c>
      <c r="E5165" s="59">
        <v>6</v>
      </c>
      <c r="F5165" s="59" t="s">
        <v>20</v>
      </c>
    </row>
    <row r="5166" spans="1:6" x14ac:dyDescent="0.25">
      <c r="A5166" s="59" t="s">
        <v>8822</v>
      </c>
      <c r="B5166" s="59" t="s">
        <v>8823</v>
      </c>
      <c r="C5166" s="59" t="s">
        <v>10329</v>
      </c>
      <c r="D5166" s="59" t="s">
        <v>10330</v>
      </c>
      <c r="E5166" s="59">
        <v>5</v>
      </c>
      <c r="F5166" s="59" t="s">
        <v>9</v>
      </c>
    </row>
    <row r="5167" spans="1:6" x14ac:dyDescent="0.25">
      <c r="A5167" s="59" t="s">
        <v>8822</v>
      </c>
      <c r="B5167" s="59" t="s">
        <v>8823</v>
      </c>
      <c r="C5167" s="59" t="s">
        <v>10331</v>
      </c>
      <c r="D5167" s="59" t="s">
        <v>10332</v>
      </c>
      <c r="E5167" s="59">
        <v>6</v>
      </c>
      <c r="F5167" s="59" t="s">
        <v>20</v>
      </c>
    </row>
    <row r="5168" spans="1:6" x14ac:dyDescent="0.25">
      <c r="A5168" s="59" t="s">
        <v>8822</v>
      </c>
      <c r="B5168" s="59" t="s">
        <v>8823</v>
      </c>
      <c r="C5168" s="59" t="s">
        <v>10333</v>
      </c>
      <c r="D5168" s="59" t="s">
        <v>10334</v>
      </c>
      <c r="E5168" s="59">
        <v>6</v>
      </c>
      <c r="F5168" s="59" t="s">
        <v>20</v>
      </c>
    </row>
    <row r="5169" spans="1:6" x14ac:dyDescent="0.25">
      <c r="A5169" s="59" t="s">
        <v>8822</v>
      </c>
      <c r="B5169" s="59" t="s">
        <v>8823</v>
      </c>
      <c r="C5169" s="59" t="s">
        <v>10335</v>
      </c>
      <c r="D5169" s="59" t="s">
        <v>10336</v>
      </c>
      <c r="E5169" s="59">
        <v>6</v>
      </c>
      <c r="F5169" s="59" t="s">
        <v>20</v>
      </c>
    </row>
    <row r="5170" spans="1:6" x14ac:dyDescent="0.25">
      <c r="A5170" s="59" t="s">
        <v>8822</v>
      </c>
      <c r="B5170" s="59" t="s">
        <v>8823</v>
      </c>
      <c r="C5170" s="59" t="s">
        <v>10337</v>
      </c>
      <c r="D5170" s="59" t="s">
        <v>10338</v>
      </c>
      <c r="E5170" s="59">
        <v>6</v>
      </c>
      <c r="F5170" s="59" t="s">
        <v>20</v>
      </c>
    </row>
    <row r="5171" spans="1:6" x14ac:dyDescent="0.25">
      <c r="A5171" s="59" t="s">
        <v>8822</v>
      </c>
      <c r="B5171" s="59" t="s">
        <v>8823</v>
      </c>
      <c r="C5171" s="59" t="s">
        <v>10339</v>
      </c>
      <c r="D5171" s="59" t="s">
        <v>10340</v>
      </c>
      <c r="E5171" s="59">
        <v>6</v>
      </c>
      <c r="F5171" s="59" t="s">
        <v>20</v>
      </c>
    </row>
    <row r="5172" spans="1:6" x14ac:dyDescent="0.25">
      <c r="A5172" s="59" t="s">
        <v>8822</v>
      </c>
      <c r="B5172" s="59" t="s">
        <v>8823</v>
      </c>
      <c r="C5172" s="59" t="s">
        <v>10341</v>
      </c>
      <c r="D5172" s="59" t="s">
        <v>10342</v>
      </c>
      <c r="E5172" s="59">
        <v>5</v>
      </c>
      <c r="F5172" s="59" t="s">
        <v>9</v>
      </c>
    </row>
    <row r="5173" spans="1:6" x14ac:dyDescent="0.25">
      <c r="A5173" s="59" t="s">
        <v>8822</v>
      </c>
      <c r="B5173" s="59" t="s">
        <v>8823</v>
      </c>
      <c r="C5173" s="59" t="s">
        <v>10343</v>
      </c>
      <c r="D5173" s="59" t="s">
        <v>10344</v>
      </c>
      <c r="E5173" s="59">
        <v>6</v>
      </c>
      <c r="F5173" s="59" t="s">
        <v>20</v>
      </c>
    </row>
    <row r="5174" spans="1:6" x14ac:dyDescent="0.25">
      <c r="A5174" s="59" t="s">
        <v>8822</v>
      </c>
      <c r="B5174" s="59" t="s">
        <v>8823</v>
      </c>
      <c r="C5174" s="59" t="s">
        <v>10345</v>
      </c>
      <c r="D5174" s="59" t="s">
        <v>10346</v>
      </c>
      <c r="E5174" s="59">
        <v>6</v>
      </c>
      <c r="F5174" s="59" t="s">
        <v>20</v>
      </c>
    </row>
    <row r="5175" spans="1:6" x14ac:dyDescent="0.25">
      <c r="A5175" s="59" t="s">
        <v>8822</v>
      </c>
      <c r="B5175" s="59" t="s">
        <v>8823</v>
      </c>
      <c r="C5175" s="59" t="s">
        <v>10347</v>
      </c>
      <c r="D5175" s="59" t="s">
        <v>10348</v>
      </c>
      <c r="E5175" s="59">
        <v>5</v>
      </c>
      <c r="F5175" s="59" t="s">
        <v>9</v>
      </c>
    </row>
    <row r="5176" spans="1:6" x14ac:dyDescent="0.25">
      <c r="A5176" s="59" t="s">
        <v>8822</v>
      </c>
      <c r="B5176" s="59" t="s">
        <v>8823</v>
      </c>
      <c r="C5176" s="59" t="s">
        <v>10349</v>
      </c>
      <c r="D5176" s="59" t="s">
        <v>10350</v>
      </c>
      <c r="E5176" s="59">
        <v>6</v>
      </c>
      <c r="F5176" s="59" t="s">
        <v>20</v>
      </c>
    </row>
    <row r="5177" spans="1:6" x14ac:dyDescent="0.25">
      <c r="A5177" s="59" t="s">
        <v>8822</v>
      </c>
      <c r="B5177" s="59" t="s">
        <v>8823</v>
      </c>
      <c r="C5177" s="59" t="s">
        <v>10351</v>
      </c>
      <c r="D5177" s="59" t="s">
        <v>10352</v>
      </c>
      <c r="E5177" s="59">
        <v>6</v>
      </c>
      <c r="F5177" s="59" t="s">
        <v>20</v>
      </c>
    </row>
    <row r="5178" spans="1:6" x14ac:dyDescent="0.25">
      <c r="A5178" s="59" t="s">
        <v>8822</v>
      </c>
      <c r="B5178" s="59" t="s">
        <v>8823</v>
      </c>
      <c r="C5178" s="59" t="s">
        <v>10353</v>
      </c>
      <c r="D5178" s="59" t="s">
        <v>10354</v>
      </c>
      <c r="E5178" s="59">
        <v>6</v>
      </c>
      <c r="F5178" s="59" t="s">
        <v>20</v>
      </c>
    </row>
    <row r="5179" spans="1:6" x14ac:dyDescent="0.25">
      <c r="A5179" s="59" t="s">
        <v>8822</v>
      </c>
      <c r="B5179" s="59" t="s">
        <v>8823</v>
      </c>
      <c r="C5179" s="59" t="s">
        <v>10355</v>
      </c>
      <c r="D5179" s="59" t="s">
        <v>10356</v>
      </c>
      <c r="E5179" s="59">
        <v>6</v>
      </c>
      <c r="F5179" s="59" t="s">
        <v>20</v>
      </c>
    </row>
    <row r="5180" spans="1:6" x14ac:dyDescent="0.25">
      <c r="A5180" s="59" t="s">
        <v>8822</v>
      </c>
      <c r="B5180" s="59" t="s">
        <v>8823</v>
      </c>
      <c r="C5180" s="59" t="s">
        <v>10357</v>
      </c>
      <c r="D5180" s="59" t="s">
        <v>10358</v>
      </c>
      <c r="E5180" s="59">
        <v>6</v>
      </c>
      <c r="F5180" s="59" t="s">
        <v>20</v>
      </c>
    </row>
    <row r="5181" spans="1:6" x14ac:dyDescent="0.25">
      <c r="A5181" s="59" t="s">
        <v>8822</v>
      </c>
      <c r="B5181" s="59" t="s">
        <v>8823</v>
      </c>
      <c r="C5181" s="59" t="s">
        <v>10359</v>
      </c>
      <c r="D5181" s="59" t="s">
        <v>10360</v>
      </c>
      <c r="E5181" s="59">
        <v>6</v>
      </c>
      <c r="F5181" s="59" t="s">
        <v>20</v>
      </c>
    </row>
    <row r="5182" spans="1:6" x14ac:dyDescent="0.25">
      <c r="A5182" s="59" t="s">
        <v>8822</v>
      </c>
      <c r="B5182" s="59" t="s">
        <v>8823</v>
      </c>
      <c r="C5182" s="59" t="s">
        <v>10361</v>
      </c>
      <c r="D5182" s="59" t="s">
        <v>10362</v>
      </c>
      <c r="E5182" s="59">
        <v>6</v>
      </c>
      <c r="F5182" s="59" t="s">
        <v>20</v>
      </c>
    </row>
    <row r="5183" spans="1:6" x14ac:dyDescent="0.25">
      <c r="A5183" s="59" t="s">
        <v>8822</v>
      </c>
      <c r="B5183" s="59" t="s">
        <v>8823</v>
      </c>
      <c r="C5183" s="59" t="s">
        <v>10363</v>
      </c>
      <c r="D5183" s="59" t="s">
        <v>10364</v>
      </c>
      <c r="E5183" s="59">
        <v>6</v>
      </c>
      <c r="F5183" s="59" t="s">
        <v>20</v>
      </c>
    </row>
    <row r="5184" spans="1:6" x14ac:dyDescent="0.25">
      <c r="A5184" s="59" t="s">
        <v>8822</v>
      </c>
      <c r="B5184" s="59" t="s">
        <v>8823</v>
      </c>
      <c r="C5184" s="59" t="s">
        <v>10365</v>
      </c>
      <c r="D5184" s="59" t="s">
        <v>10366</v>
      </c>
      <c r="E5184" s="59">
        <v>6</v>
      </c>
      <c r="F5184" s="59" t="s">
        <v>20</v>
      </c>
    </row>
    <row r="5185" spans="1:6" x14ac:dyDescent="0.25">
      <c r="A5185" s="59" t="s">
        <v>8822</v>
      </c>
      <c r="B5185" s="59" t="s">
        <v>8823</v>
      </c>
      <c r="C5185" s="59" t="s">
        <v>10367</v>
      </c>
      <c r="D5185" s="59" t="s">
        <v>10368</v>
      </c>
      <c r="E5185" s="59">
        <v>6</v>
      </c>
      <c r="F5185" s="59" t="s">
        <v>20</v>
      </c>
    </row>
    <row r="5186" spans="1:6" x14ac:dyDescent="0.25">
      <c r="A5186" s="59" t="s">
        <v>8822</v>
      </c>
      <c r="B5186" s="59" t="s">
        <v>8823</v>
      </c>
      <c r="C5186" s="59" t="s">
        <v>10369</v>
      </c>
      <c r="D5186" s="59" t="s">
        <v>10370</v>
      </c>
      <c r="E5186" s="59">
        <v>6</v>
      </c>
      <c r="F5186" s="59" t="s">
        <v>20</v>
      </c>
    </row>
    <row r="5187" spans="1:6" x14ac:dyDescent="0.25">
      <c r="A5187" s="59" t="s">
        <v>8822</v>
      </c>
      <c r="B5187" s="59" t="s">
        <v>8823</v>
      </c>
      <c r="C5187" s="59" t="s">
        <v>10371</v>
      </c>
      <c r="D5187" s="59" t="s">
        <v>10372</v>
      </c>
      <c r="E5187" s="59">
        <v>6</v>
      </c>
      <c r="F5187" s="59" t="s">
        <v>20</v>
      </c>
    </row>
    <row r="5188" spans="1:6" x14ac:dyDescent="0.25">
      <c r="A5188" s="59" t="s">
        <v>8822</v>
      </c>
      <c r="B5188" s="59" t="s">
        <v>8823</v>
      </c>
      <c r="C5188" s="59" t="s">
        <v>10373</v>
      </c>
      <c r="D5188" s="59" t="s">
        <v>10374</v>
      </c>
      <c r="E5188" s="59">
        <v>5</v>
      </c>
      <c r="F5188" s="59" t="s">
        <v>9</v>
      </c>
    </row>
    <row r="5189" spans="1:6" x14ac:dyDescent="0.25">
      <c r="A5189" s="59" t="s">
        <v>8822</v>
      </c>
      <c r="B5189" s="59" t="s">
        <v>8823</v>
      </c>
      <c r="C5189" s="59" t="s">
        <v>10375</v>
      </c>
      <c r="D5189" s="59" t="s">
        <v>10376</v>
      </c>
      <c r="E5189" s="59">
        <v>6</v>
      </c>
      <c r="F5189" s="59" t="s">
        <v>20</v>
      </c>
    </row>
    <row r="5190" spans="1:6" x14ac:dyDescent="0.25">
      <c r="A5190" s="59" t="s">
        <v>8822</v>
      </c>
      <c r="B5190" s="59" t="s">
        <v>8823</v>
      </c>
      <c r="C5190" s="59" t="s">
        <v>10377</v>
      </c>
      <c r="D5190" s="59" t="s">
        <v>10378</v>
      </c>
      <c r="E5190" s="59">
        <v>6</v>
      </c>
      <c r="F5190" s="59" t="s">
        <v>20</v>
      </c>
    </row>
    <row r="5191" spans="1:6" x14ac:dyDescent="0.25">
      <c r="A5191" s="59" t="s">
        <v>8822</v>
      </c>
      <c r="B5191" s="59" t="s">
        <v>8823</v>
      </c>
      <c r="C5191" s="59" t="s">
        <v>10379</v>
      </c>
      <c r="D5191" s="59" t="s">
        <v>10380</v>
      </c>
      <c r="E5191" s="59">
        <v>5</v>
      </c>
      <c r="F5191" s="59" t="s">
        <v>9</v>
      </c>
    </row>
    <row r="5192" spans="1:6" x14ac:dyDescent="0.25">
      <c r="A5192" s="59" t="s">
        <v>8822</v>
      </c>
      <c r="B5192" s="59" t="s">
        <v>8823</v>
      </c>
      <c r="C5192" s="59" t="s">
        <v>10381</v>
      </c>
      <c r="D5192" s="59" t="s">
        <v>10382</v>
      </c>
      <c r="E5192" s="59">
        <v>6</v>
      </c>
      <c r="F5192" s="59" t="s">
        <v>20</v>
      </c>
    </row>
    <row r="5193" spans="1:6" x14ac:dyDescent="0.25">
      <c r="A5193" s="59" t="s">
        <v>8822</v>
      </c>
      <c r="B5193" s="59" t="s">
        <v>8823</v>
      </c>
      <c r="C5193" s="59" t="s">
        <v>10383</v>
      </c>
      <c r="D5193" s="59" t="s">
        <v>10384</v>
      </c>
      <c r="E5193" s="59">
        <v>6</v>
      </c>
      <c r="F5193" s="59" t="s">
        <v>20</v>
      </c>
    </row>
    <row r="5194" spans="1:6" x14ac:dyDescent="0.25">
      <c r="A5194" s="59" t="s">
        <v>8822</v>
      </c>
      <c r="B5194" s="59" t="s">
        <v>8823</v>
      </c>
      <c r="C5194" s="59" t="s">
        <v>10385</v>
      </c>
      <c r="D5194" s="59" t="s">
        <v>10386</v>
      </c>
      <c r="E5194" s="59">
        <v>6</v>
      </c>
      <c r="F5194" s="59" t="s">
        <v>20</v>
      </c>
    </row>
    <row r="5195" spans="1:6" x14ac:dyDescent="0.25">
      <c r="A5195" s="59" t="s">
        <v>8822</v>
      </c>
      <c r="B5195" s="59" t="s">
        <v>8823</v>
      </c>
      <c r="C5195" s="59" t="s">
        <v>10387</v>
      </c>
      <c r="D5195" s="59" t="s">
        <v>10388</v>
      </c>
      <c r="E5195" s="59">
        <v>6</v>
      </c>
      <c r="F5195" s="59" t="s">
        <v>20</v>
      </c>
    </row>
    <row r="5196" spans="1:6" x14ac:dyDescent="0.25">
      <c r="A5196" s="59" t="s">
        <v>8822</v>
      </c>
      <c r="B5196" s="59" t="s">
        <v>8823</v>
      </c>
      <c r="C5196" s="59" t="s">
        <v>10389</v>
      </c>
      <c r="D5196" s="59" t="s">
        <v>10390</v>
      </c>
      <c r="E5196" s="59">
        <v>6</v>
      </c>
      <c r="F5196" s="59" t="s">
        <v>20</v>
      </c>
    </row>
    <row r="5197" spans="1:6" x14ac:dyDescent="0.25">
      <c r="A5197" s="59" t="s">
        <v>8822</v>
      </c>
      <c r="B5197" s="59" t="s">
        <v>8823</v>
      </c>
      <c r="C5197" s="59" t="s">
        <v>10391</v>
      </c>
      <c r="D5197" s="59" t="s">
        <v>10392</v>
      </c>
      <c r="E5197" s="59">
        <v>6</v>
      </c>
      <c r="F5197" s="59" t="s">
        <v>20</v>
      </c>
    </row>
    <row r="5198" spans="1:6" x14ac:dyDescent="0.25">
      <c r="A5198" s="59" t="s">
        <v>8822</v>
      </c>
      <c r="B5198" s="59" t="s">
        <v>8823</v>
      </c>
      <c r="C5198" s="59" t="s">
        <v>10393</v>
      </c>
      <c r="D5198" s="59" t="s">
        <v>10394</v>
      </c>
      <c r="E5198" s="59">
        <v>6</v>
      </c>
      <c r="F5198" s="59" t="s">
        <v>20</v>
      </c>
    </row>
    <row r="5199" spans="1:6" x14ac:dyDescent="0.25">
      <c r="A5199" s="59" t="s">
        <v>8822</v>
      </c>
      <c r="B5199" s="59" t="s">
        <v>8823</v>
      </c>
      <c r="C5199" s="59" t="s">
        <v>10395</v>
      </c>
      <c r="D5199" s="59" t="s">
        <v>10396</v>
      </c>
      <c r="E5199" s="59">
        <v>5</v>
      </c>
      <c r="F5199" s="59" t="s">
        <v>9</v>
      </c>
    </row>
    <row r="5200" spans="1:6" x14ac:dyDescent="0.25">
      <c r="A5200" s="59" t="s">
        <v>8822</v>
      </c>
      <c r="B5200" s="59" t="s">
        <v>8823</v>
      </c>
      <c r="C5200" s="59" t="s">
        <v>10397</v>
      </c>
      <c r="D5200" s="59" t="s">
        <v>10398</v>
      </c>
      <c r="E5200" s="59">
        <v>6</v>
      </c>
      <c r="F5200" s="59" t="s">
        <v>20</v>
      </c>
    </row>
    <row r="5201" spans="1:6" x14ac:dyDescent="0.25">
      <c r="A5201" s="59" t="s">
        <v>8822</v>
      </c>
      <c r="B5201" s="59" t="s">
        <v>8823</v>
      </c>
      <c r="C5201" s="59" t="s">
        <v>10399</v>
      </c>
      <c r="D5201" s="59" t="s">
        <v>10400</v>
      </c>
      <c r="E5201" s="59">
        <v>6</v>
      </c>
      <c r="F5201" s="59" t="s">
        <v>20</v>
      </c>
    </row>
    <row r="5202" spans="1:6" x14ac:dyDescent="0.25">
      <c r="A5202" s="59" t="s">
        <v>8822</v>
      </c>
      <c r="B5202" s="59" t="s">
        <v>8823</v>
      </c>
      <c r="C5202" s="59" t="s">
        <v>10401</v>
      </c>
      <c r="D5202" s="59" t="s">
        <v>10402</v>
      </c>
      <c r="E5202" s="59">
        <v>5</v>
      </c>
      <c r="F5202" s="59" t="s">
        <v>9</v>
      </c>
    </row>
    <row r="5203" spans="1:6" x14ac:dyDescent="0.25">
      <c r="A5203" s="59" t="s">
        <v>8822</v>
      </c>
      <c r="B5203" s="59" t="s">
        <v>8823</v>
      </c>
      <c r="C5203" s="59" t="s">
        <v>10403</v>
      </c>
      <c r="D5203" s="59" t="s">
        <v>10404</v>
      </c>
      <c r="E5203" s="59">
        <v>6</v>
      </c>
      <c r="F5203" s="59" t="s">
        <v>20</v>
      </c>
    </row>
    <row r="5204" spans="1:6" x14ac:dyDescent="0.25">
      <c r="A5204" s="59" t="s">
        <v>8822</v>
      </c>
      <c r="B5204" s="59" t="s">
        <v>8823</v>
      </c>
      <c r="C5204" s="59" t="s">
        <v>10405</v>
      </c>
      <c r="D5204" s="59" t="s">
        <v>10406</v>
      </c>
      <c r="E5204" s="59">
        <v>6</v>
      </c>
      <c r="F5204" s="59" t="s">
        <v>20</v>
      </c>
    </row>
    <row r="5205" spans="1:6" x14ac:dyDescent="0.25">
      <c r="A5205" s="59" t="s">
        <v>8822</v>
      </c>
      <c r="B5205" s="59" t="s">
        <v>8823</v>
      </c>
      <c r="C5205" s="59" t="s">
        <v>10407</v>
      </c>
      <c r="D5205" s="59" t="s">
        <v>10408</v>
      </c>
      <c r="E5205" s="59">
        <v>6</v>
      </c>
      <c r="F5205" s="59" t="s">
        <v>20</v>
      </c>
    </row>
    <row r="5206" spans="1:6" x14ac:dyDescent="0.25">
      <c r="A5206" s="59" t="s">
        <v>8822</v>
      </c>
      <c r="B5206" s="59" t="s">
        <v>8823</v>
      </c>
      <c r="C5206" s="59" t="s">
        <v>10409</v>
      </c>
      <c r="D5206" s="59" t="s">
        <v>10410</v>
      </c>
      <c r="E5206" s="59">
        <v>6</v>
      </c>
      <c r="F5206" s="59" t="s">
        <v>20</v>
      </c>
    </row>
    <row r="5207" spans="1:6" x14ac:dyDescent="0.25">
      <c r="A5207" s="59" t="s">
        <v>8822</v>
      </c>
      <c r="B5207" s="59" t="s">
        <v>8823</v>
      </c>
      <c r="C5207" s="59" t="s">
        <v>10411</v>
      </c>
      <c r="D5207" s="59" t="s">
        <v>10412</v>
      </c>
      <c r="E5207" s="59">
        <v>5</v>
      </c>
      <c r="F5207" s="59" t="s">
        <v>20</v>
      </c>
    </row>
    <row r="5208" spans="1:6" x14ac:dyDescent="0.25">
      <c r="A5208" s="59" t="s">
        <v>8822</v>
      </c>
      <c r="B5208" s="59" t="s">
        <v>8823</v>
      </c>
      <c r="C5208" s="59" t="s">
        <v>10413</v>
      </c>
      <c r="D5208" s="65" t="s">
        <v>10414</v>
      </c>
      <c r="E5208" s="61">
        <v>4</v>
      </c>
      <c r="F5208" s="61" t="s">
        <v>9</v>
      </c>
    </row>
    <row r="5209" spans="1:6" x14ac:dyDescent="0.25">
      <c r="A5209" s="59" t="s">
        <v>8822</v>
      </c>
      <c r="B5209" s="59" t="s">
        <v>8823</v>
      </c>
      <c r="C5209" s="59" t="s">
        <v>10415</v>
      </c>
      <c r="D5209" s="65" t="s">
        <v>10416</v>
      </c>
      <c r="E5209" s="61">
        <v>5</v>
      </c>
      <c r="F5209" s="61" t="s">
        <v>20</v>
      </c>
    </row>
    <row r="5210" spans="1:6" x14ac:dyDescent="0.25">
      <c r="A5210" s="59" t="s">
        <v>8822</v>
      </c>
      <c r="B5210" s="59" t="s">
        <v>8823</v>
      </c>
      <c r="C5210" s="59" t="s">
        <v>10417</v>
      </c>
      <c r="D5210" s="65" t="s">
        <v>10418</v>
      </c>
      <c r="E5210" s="61">
        <v>5</v>
      </c>
      <c r="F5210" s="61" t="s">
        <v>20</v>
      </c>
    </row>
    <row r="5211" spans="1:6" x14ac:dyDescent="0.25">
      <c r="A5211" s="59" t="s">
        <v>8822</v>
      </c>
      <c r="B5211" s="59" t="s">
        <v>8823</v>
      </c>
      <c r="C5211" s="59" t="s">
        <v>10419</v>
      </c>
      <c r="D5211" s="65" t="s">
        <v>10420</v>
      </c>
      <c r="E5211" s="61">
        <v>5</v>
      </c>
      <c r="F5211" s="61" t="s">
        <v>20</v>
      </c>
    </row>
    <row r="5212" spans="1:6" x14ac:dyDescent="0.25">
      <c r="A5212" s="59" t="s">
        <v>8822</v>
      </c>
      <c r="B5212" s="59" t="s">
        <v>8823</v>
      </c>
      <c r="C5212" s="59" t="s">
        <v>10421</v>
      </c>
      <c r="D5212" s="59" t="s">
        <v>10422</v>
      </c>
      <c r="E5212" s="59">
        <v>4</v>
      </c>
      <c r="F5212" s="59" t="s">
        <v>9</v>
      </c>
    </row>
    <row r="5213" spans="1:6" x14ac:dyDescent="0.25">
      <c r="A5213" s="59" t="s">
        <v>8822</v>
      </c>
      <c r="B5213" s="59" t="s">
        <v>8823</v>
      </c>
      <c r="C5213" s="59" t="s">
        <v>10423</v>
      </c>
      <c r="D5213" s="59" t="s">
        <v>10424</v>
      </c>
      <c r="E5213" s="59">
        <v>5</v>
      </c>
      <c r="F5213" s="59" t="s">
        <v>20</v>
      </c>
    </row>
    <row r="5214" spans="1:6" x14ac:dyDescent="0.25">
      <c r="A5214" s="59" t="s">
        <v>8822</v>
      </c>
      <c r="B5214" s="59" t="s">
        <v>8823</v>
      </c>
      <c r="C5214" s="59" t="s">
        <v>10425</v>
      </c>
      <c r="D5214" s="59" t="s">
        <v>10426</v>
      </c>
      <c r="E5214" s="59">
        <v>5</v>
      </c>
      <c r="F5214" s="59" t="s">
        <v>20</v>
      </c>
    </row>
    <row r="5215" spans="1:6" x14ac:dyDescent="0.25">
      <c r="A5215" s="59" t="s">
        <v>8822</v>
      </c>
      <c r="B5215" s="59" t="s">
        <v>8823</v>
      </c>
      <c r="C5215" s="59" t="s">
        <v>10427</v>
      </c>
      <c r="D5215" s="59" t="s">
        <v>10428</v>
      </c>
      <c r="E5215" s="59">
        <v>5</v>
      </c>
      <c r="F5215" s="59" t="s">
        <v>20</v>
      </c>
    </row>
    <row r="5216" spans="1:6" x14ac:dyDescent="0.25">
      <c r="A5216" s="59" t="s">
        <v>8822</v>
      </c>
      <c r="B5216" s="59" t="s">
        <v>8823</v>
      </c>
      <c r="C5216" s="59" t="s">
        <v>10429</v>
      </c>
      <c r="D5216" s="59" t="s">
        <v>10430</v>
      </c>
      <c r="E5216" s="59">
        <v>5</v>
      </c>
      <c r="F5216" s="59" t="s">
        <v>20</v>
      </c>
    </row>
    <row r="5217" spans="1:6" x14ac:dyDescent="0.25">
      <c r="A5217" s="59" t="s">
        <v>8822</v>
      </c>
      <c r="B5217" s="59" t="s">
        <v>8823</v>
      </c>
      <c r="C5217" s="59" t="s">
        <v>10431</v>
      </c>
      <c r="D5217" s="59" t="s">
        <v>10432</v>
      </c>
      <c r="E5217" s="59">
        <v>5</v>
      </c>
      <c r="F5217" s="59" t="s">
        <v>20</v>
      </c>
    </row>
    <row r="5218" spans="1:6" x14ac:dyDescent="0.25">
      <c r="A5218" s="59" t="s">
        <v>8822</v>
      </c>
      <c r="B5218" s="59" t="s">
        <v>8823</v>
      </c>
      <c r="C5218" s="59" t="s">
        <v>10433</v>
      </c>
      <c r="D5218" s="59" t="s">
        <v>10434</v>
      </c>
      <c r="E5218" s="59">
        <v>3</v>
      </c>
      <c r="F5218" s="59" t="s">
        <v>9</v>
      </c>
    </row>
    <row r="5219" spans="1:6" x14ac:dyDescent="0.25">
      <c r="A5219" s="59" t="s">
        <v>8822</v>
      </c>
      <c r="B5219" s="59" t="s">
        <v>8823</v>
      </c>
      <c r="C5219" s="59" t="s">
        <v>10435</v>
      </c>
      <c r="D5219" s="59" t="s">
        <v>10436</v>
      </c>
      <c r="E5219" s="59">
        <v>4</v>
      </c>
      <c r="F5219" s="59" t="s">
        <v>9</v>
      </c>
    </row>
    <row r="5220" spans="1:6" x14ac:dyDescent="0.25">
      <c r="A5220" s="59" t="s">
        <v>8822</v>
      </c>
      <c r="B5220" s="59" t="s">
        <v>8823</v>
      </c>
      <c r="C5220" s="59" t="s">
        <v>10437</v>
      </c>
      <c r="D5220" s="59" t="s">
        <v>10438</v>
      </c>
      <c r="E5220" s="59">
        <v>5</v>
      </c>
      <c r="F5220" s="59" t="s">
        <v>9</v>
      </c>
    </row>
    <row r="5221" spans="1:6" x14ac:dyDescent="0.25">
      <c r="A5221" s="59" t="s">
        <v>8822</v>
      </c>
      <c r="B5221" s="59" t="s">
        <v>8823</v>
      </c>
      <c r="C5221" s="59" t="s">
        <v>10439</v>
      </c>
      <c r="D5221" s="59" t="s">
        <v>10440</v>
      </c>
      <c r="E5221" s="59">
        <v>6</v>
      </c>
      <c r="F5221" s="59" t="s">
        <v>20</v>
      </c>
    </row>
    <row r="5222" spans="1:6" x14ac:dyDescent="0.25">
      <c r="A5222" s="59" t="s">
        <v>8822</v>
      </c>
      <c r="B5222" s="59" t="s">
        <v>8823</v>
      </c>
      <c r="C5222" s="59" t="s">
        <v>10441</v>
      </c>
      <c r="D5222" s="59" t="s">
        <v>10442</v>
      </c>
      <c r="E5222" s="59">
        <v>6</v>
      </c>
      <c r="F5222" s="59" t="s">
        <v>20</v>
      </c>
    </row>
    <row r="5223" spans="1:6" x14ac:dyDescent="0.25">
      <c r="A5223" s="59" t="s">
        <v>8822</v>
      </c>
      <c r="B5223" s="59" t="s">
        <v>8823</v>
      </c>
      <c r="C5223" s="59" t="s">
        <v>10443</v>
      </c>
      <c r="D5223" s="59" t="s">
        <v>10444</v>
      </c>
      <c r="E5223" s="59">
        <v>6</v>
      </c>
      <c r="F5223" s="59" t="s">
        <v>20</v>
      </c>
    </row>
    <row r="5224" spans="1:6" x14ac:dyDescent="0.25">
      <c r="A5224" s="59" t="s">
        <v>8822</v>
      </c>
      <c r="B5224" s="59" t="s">
        <v>8823</v>
      </c>
      <c r="C5224" s="59" t="s">
        <v>10445</v>
      </c>
      <c r="D5224" s="59" t="s">
        <v>10446</v>
      </c>
      <c r="E5224" s="59">
        <v>6</v>
      </c>
      <c r="F5224" s="59" t="s">
        <v>20</v>
      </c>
    </row>
    <row r="5225" spans="1:6" x14ac:dyDescent="0.25">
      <c r="A5225" s="59" t="s">
        <v>8822</v>
      </c>
      <c r="B5225" s="59" t="s">
        <v>8823</v>
      </c>
      <c r="C5225" s="59" t="s">
        <v>10447</v>
      </c>
      <c r="D5225" s="59" t="s">
        <v>10448</v>
      </c>
      <c r="E5225" s="59">
        <v>6</v>
      </c>
      <c r="F5225" s="59" t="s">
        <v>20</v>
      </c>
    </row>
    <row r="5226" spans="1:6" x14ac:dyDescent="0.25">
      <c r="A5226" s="59" t="s">
        <v>8822</v>
      </c>
      <c r="B5226" s="59" t="s">
        <v>8823</v>
      </c>
      <c r="C5226" s="59" t="s">
        <v>10449</v>
      </c>
      <c r="D5226" s="59" t="s">
        <v>10450</v>
      </c>
      <c r="E5226" s="59">
        <v>5</v>
      </c>
      <c r="F5226" s="59" t="s">
        <v>9</v>
      </c>
    </row>
    <row r="5227" spans="1:6" x14ac:dyDescent="0.25">
      <c r="A5227" s="59" t="s">
        <v>8822</v>
      </c>
      <c r="B5227" s="59" t="s">
        <v>8823</v>
      </c>
      <c r="C5227" s="59" t="s">
        <v>10451</v>
      </c>
      <c r="D5227" s="59" t="s">
        <v>10452</v>
      </c>
      <c r="E5227" s="59">
        <v>6</v>
      </c>
      <c r="F5227" s="59" t="s">
        <v>20</v>
      </c>
    </row>
    <row r="5228" spans="1:6" x14ac:dyDescent="0.25">
      <c r="A5228" s="59" t="s">
        <v>8822</v>
      </c>
      <c r="B5228" s="59" t="s">
        <v>8823</v>
      </c>
      <c r="C5228" s="59" t="s">
        <v>10453</v>
      </c>
      <c r="D5228" s="59" t="s">
        <v>10454</v>
      </c>
      <c r="E5228" s="59">
        <v>6</v>
      </c>
      <c r="F5228" s="59" t="s">
        <v>20</v>
      </c>
    </row>
    <row r="5229" spans="1:6" x14ac:dyDescent="0.25">
      <c r="A5229" s="59" t="s">
        <v>8822</v>
      </c>
      <c r="B5229" s="59" t="s">
        <v>8823</v>
      </c>
      <c r="C5229" s="59" t="s">
        <v>10455</v>
      </c>
      <c r="D5229" s="59" t="s">
        <v>10456</v>
      </c>
      <c r="E5229" s="59">
        <v>6</v>
      </c>
      <c r="F5229" s="59" t="s">
        <v>20</v>
      </c>
    </row>
    <row r="5230" spans="1:6" x14ac:dyDescent="0.25">
      <c r="A5230" s="59" t="s">
        <v>8822</v>
      </c>
      <c r="B5230" s="59" t="s">
        <v>8823</v>
      </c>
      <c r="C5230" s="59" t="s">
        <v>10457</v>
      </c>
      <c r="D5230" s="59" t="s">
        <v>10458</v>
      </c>
      <c r="E5230" s="59">
        <v>5</v>
      </c>
      <c r="F5230" s="59" t="s">
        <v>9</v>
      </c>
    </row>
    <row r="5231" spans="1:6" x14ac:dyDescent="0.25">
      <c r="A5231" s="59" t="s">
        <v>8822</v>
      </c>
      <c r="B5231" s="59" t="s">
        <v>8823</v>
      </c>
      <c r="C5231" s="59" t="s">
        <v>10459</v>
      </c>
      <c r="D5231" s="59" t="s">
        <v>10460</v>
      </c>
      <c r="E5231" s="59">
        <v>6</v>
      </c>
      <c r="F5231" s="59" t="s">
        <v>20</v>
      </c>
    </row>
    <row r="5232" spans="1:6" x14ac:dyDescent="0.25">
      <c r="A5232" s="59" t="s">
        <v>8822</v>
      </c>
      <c r="B5232" s="59" t="s">
        <v>8823</v>
      </c>
      <c r="C5232" s="59" t="s">
        <v>10461</v>
      </c>
      <c r="D5232" s="59" t="s">
        <v>10462</v>
      </c>
      <c r="E5232" s="59">
        <v>6</v>
      </c>
      <c r="F5232" s="59" t="s">
        <v>20</v>
      </c>
    </row>
    <row r="5233" spans="1:6" x14ac:dyDescent="0.25">
      <c r="A5233" s="59" t="s">
        <v>8822</v>
      </c>
      <c r="B5233" s="59" t="s">
        <v>8823</v>
      </c>
      <c r="C5233" s="59" t="s">
        <v>10463</v>
      </c>
      <c r="D5233" s="59" t="s">
        <v>10464</v>
      </c>
      <c r="E5233" s="59">
        <v>6</v>
      </c>
      <c r="F5233" s="59" t="s">
        <v>20</v>
      </c>
    </row>
    <row r="5234" spans="1:6" x14ac:dyDescent="0.25">
      <c r="A5234" s="59" t="s">
        <v>8822</v>
      </c>
      <c r="B5234" s="59" t="s">
        <v>8823</v>
      </c>
      <c r="C5234" s="59" t="s">
        <v>10465</v>
      </c>
      <c r="D5234" s="59" t="s">
        <v>10466</v>
      </c>
      <c r="E5234" s="59">
        <v>5</v>
      </c>
      <c r="F5234" s="59" t="s">
        <v>9</v>
      </c>
    </row>
    <row r="5235" spans="1:6" x14ac:dyDescent="0.25">
      <c r="A5235" s="59" t="s">
        <v>8822</v>
      </c>
      <c r="B5235" s="59" t="s">
        <v>8823</v>
      </c>
      <c r="C5235" s="59" t="s">
        <v>10467</v>
      </c>
      <c r="D5235" s="59" t="s">
        <v>10468</v>
      </c>
      <c r="E5235" s="59">
        <v>6</v>
      </c>
      <c r="F5235" s="59" t="s">
        <v>20</v>
      </c>
    </row>
    <row r="5236" spans="1:6" x14ac:dyDescent="0.25">
      <c r="A5236" s="59" t="s">
        <v>8822</v>
      </c>
      <c r="B5236" s="59" t="s">
        <v>8823</v>
      </c>
      <c r="C5236" s="59" t="s">
        <v>10469</v>
      </c>
      <c r="D5236" s="59" t="s">
        <v>10470</v>
      </c>
      <c r="E5236" s="59">
        <v>6</v>
      </c>
      <c r="F5236" s="59" t="s">
        <v>20</v>
      </c>
    </row>
    <row r="5237" spans="1:6" x14ac:dyDescent="0.25">
      <c r="A5237" s="59" t="s">
        <v>8822</v>
      </c>
      <c r="B5237" s="59" t="s">
        <v>8823</v>
      </c>
      <c r="C5237" s="59" t="s">
        <v>10471</v>
      </c>
      <c r="D5237" s="59" t="s">
        <v>10472</v>
      </c>
      <c r="E5237" s="59">
        <v>6</v>
      </c>
      <c r="F5237" s="59" t="s">
        <v>20</v>
      </c>
    </row>
    <row r="5238" spans="1:6" x14ac:dyDescent="0.25">
      <c r="A5238" s="59" t="s">
        <v>8822</v>
      </c>
      <c r="B5238" s="59" t="s">
        <v>8823</v>
      </c>
      <c r="C5238" s="59" t="s">
        <v>10473</v>
      </c>
      <c r="D5238" s="59" t="s">
        <v>10474</v>
      </c>
      <c r="E5238" s="59">
        <v>6</v>
      </c>
      <c r="F5238" s="59" t="s">
        <v>20</v>
      </c>
    </row>
    <row r="5239" spans="1:6" x14ac:dyDescent="0.25">
      <c r="A5239" s="59" t="s">
        <v>8822</v>
      </c>
      <c r="B5239" s="59" t="s">
        <v>8823</v>
      </c>
      <c r="C5239" s="59" t="s">
        <v>10475</v>
      </c>
      <c r="D5239" s="59" t="s">
        <v>10476</v>
      </c>
      <c r="E5239" s="59">
        <v>6</v>
      </c>
      <c r="F5239" s="59" t="s">
        <v>20</v>
      </c>
    </row>
    <row r="5240" spans="1:6" x14ac:dyDescent="0.25">
      <c r="A5240" s="59" t="s">
        <v>8822</v>
      </c>
      <c r="B5240" s="59" t="s">
        <v>8823</v>
      </c>
      <c r="C5240" s="59" t="s">
        <v>10477</v>
      </c>
      <c r="D5240" s="59" t="s">
        <v>10478</v>
      </c>
      <c r="E5240" s="59">
        <v>6</v>
      </c>
      <c r="F5240" s="59" t="s">
        <v>20</v>
      </c>
    </row>
    <row r="5241" spans="1:6" x14ac:dyDescent="0.25">
      <c r="A5241" s="59" t="s">
        <v>8822</v>
      </c>
      <c r="B5241" s="59" t="s">
        <v>8823</v>
      </c>
      <c r="C5241" s="59" t="s">
        <v>10479</v>
      </c>
      <c r="D5241" s="59" t="s">
        <v>10480</v>
      </c>
      <c r="E5241" s="59">
        <v>6</v>
      </c>
      <c r="F5241" s="59" t="s">
        <v>20</v>
      </c>
    </row>
    <row r="5242" spans="1:6" x14ac:dyDescent="0.25">
      <c r="A5242" s="59" t="s">
        <v>8822</v>
      </c>
      <c r="B5242" s="59" t="s">
        <v>8823</v>
      </c>
      <c r="C5242" s="59" t="s">
        <v>10481</v>
      </c>
      <c r="D5242" s="59" t="s">
        <v>10482</v>
      </c>
      <c r="E5242" s="59">
        <v>6</v>
      </c>
      <c r="F5242" s="59" t="s">
        <v>20</v>
      </c>
    </row>
    <row r="5243" spans="1:6" x14ac:dyDescent="0.25">
      <c r="A5243" s="59" t="s">
        <v>8822</v>
      </c>
      <c r="B5243" s="59" t="s">
        <v>8823</v>
      </c>
      <c r="C5243" s="59" t="s">
        <v>10483</v>
      </c>
      <c r="D5243" s="59" t="s">
        <v>10484</v>
      </c>
      <c r="E5243" s="59">
        <v>5</v>
      </c>
      <c r="F5243" s="59" t="s">
        <v>9</v>
      </c>
    </row>
    <row r="5244" spans="1:6" x14ac:dyDescent="0.25">
      <c r="A5244" s="59" t="s">
        <v>8822</v>
      </c>
      <c r="B5244" s="59" t="s">
        <v>8823</v>
      </c>
      <c r="C5244" s="59" t="s">
        <v>10485</v>
      </c>
      <c r="D5244" s="59" t="s">
        <v>10486</v>
      </c>
      <c r="E5244" s="59">
        <v>6</v>
      </c>
      <c r="F5244" s="59" t="s">
        <v>20</v>
      </c>
    </row>
    <row r="5245" spans="1:6" x14ac:dyDescent="0.25">
      <c r="A5245" s="59" t="s">
        <v>8822</v>
      </c>
      <c r="B5245" s="59" t="s">
        <v>8823</v>
      </c>
      <c r="C5245" s="59" t="s">
        <v>10487</v>
      </c>
      <c r="D5245" s="59" t="s">
        <v>10488</v>
      </c>
      <c r="E5245" s="59">
        <v>6</v>
      </c>
      <c r="F5245" s="59" t="s">
        <v>20</v>
      </c>
    </row>
    <row r="5246" spans="1:6" x14ac:dyDescent="0.25">
      <c r="A5246" s="59" t="s">
        <v>8822</v>
      </c>
      <c r="B5246" s="59" t="s">
        <v>8823</v>
      </c>
      <c r="C5246" s="59" t="s">
        <v>10489</v>
      </c>
      <c r="D5246" s="59" t="s">
        <v>10490</v>
      </c>
      <c r="E5246" s="59">
        <v>6</v>
      </c>
      <c r="F5246" s="59" t="s">
        <v>20</v>
      </c>
    </row>
    <row r="5247" spans="1:6" x14ac:dyDescent="0.25">
      <c r="A5247" s="59" t="s">
        <v>8822</v>
      </c>
      <c r="B5247" s="59" t="s">
        <v>8823</v>
      </c>
      <c r="C5247" s="59" t="s">
        <v>10491</v>
      </c>
      <c r="D5247" s="59" t="s">
        <v>10492</v>
      </c>
      <c r="E5247" s="59">
        <v>6</v>
      </c>
      <c r="F5247" s="59" t="s">
        <v>20</v>
      </c>
    </row>
    <row r="5248" spans="1:6" x14ac:dyDescent="0.25">
      <c r="A5248" s="59" t="s">
        <v>8822</v>
      </c>
      <c r="B5248" s="59" t="s">
        <v>8823</v>
      </c>
      <c r="C5248" s="59" t="s">
        <v>10493</v>
      </c>
      <c r="D5248" s="59" t="s">
        <v>10494</v>
      </c>
      <c r="E5248" s="59">
        <v>6</v>
      </c>
      <c r="F5248" s="59" t="s">
        <v>20</v>
      </c>
    </row>
    <row r="5249" spans="1:6" x14ac:dyDescent="0.25">
      <c r="A5249" s="59" t="s">
        <v>8822</v>
      </c>
      <c r="B5249" s="59" t="s">
        <v>8823</v>
      </c>
      <c r="C5249" s="59" t="s">
        <v>10495</v>
      </c>
      <c r="D5249" s="59" t="s">
        <v>10496</v>
      </c>
      <c r="E5249" s="59">
        <v>6</v>
      </c>
      <c r="F5249" s="59" t="s">
        <v>20</v>
      </c>
    </row>
    <row r="5250" spans="1:6" x14ac:dyDescent="0.25">
      <c r="A5250" s="59" t="s">
        <v>8822</v>
      </c>
      <c r="B5250" s="59" t="s">
        <v>8823</v>
      </c>
      <c r="C5250" s="59" t="s">
        <v>10497</v>
      </c>
      <c r="D5250" s="59" t="s">
        <v>10498</v>
      </c>
      <c r="E5250" s="59">
        <v>6</v>
      </c>
      <c r="F5250" s="59" t="s">
        <v>20</v>
      </c>
    </row>
    <row r="5251" spans="1:6" x14ac:dyDescent="0.25">
      <c r="A5251" s="59" t="s">
        <v>8822</v>
      </c>
      <c r="B5251" s="59" t="s">
        <v>8823</v>
      </c>
      <c r="C5251" s="59" t="s">
        <v>10499</v>
      </c>
      <c r="D5251" s="59" t="s">
        <v>10500</v>
      </c>
      <c r="E5251" s="59">
        <v>6</v>
      </c>
      <c r="F5251" s="59" t="s">
        <v>20</v>
      </c>
    </row>
    <row r="5252" spans="1:6" x14ac:dyDescent="0.25">
      <c r="A5252" s="59" t="s">
        <v>8822</v>
      </c>
      <c r="B5252" s="59" t="s">
        <v>8823</v>
      </c>
      <c r="C5252" s="59" t="s">
        <v>10501</v>
      </c>
      <c r="D5252" s="59" t="s">
        <v>10502</v>
      </c>
      <c r="E5252" s="59">
        <v>5</v>
      </c>
      <c r="F5252" s="59" t="s">
        <v>20</v>
      </c>
    </row>
    <row r="5253" spans="1:6" x14ac:dyDescent="0.25">
      <c r="A5253" s="59" t="s">
        <v>8822</v>
      </c>
      <c r="B5253" s="59" t="s">
        <v>8823</v>
      </c>
      <c r="C5253" s="59" t="s">
        <v>10503</v>
      </c>
      <c r="D5253" s="59" t="s">
        <v>10504</v>
      </c>
      <c r="E5253" s="59">
        <v>5</v>
      </c>
      <c r="F5253" s="59" t="s">
        <v>9</v>
      </c>
    </row>
    <row r="5254" spans="1:6" x14ac:dyDescent="0.25">
      <c r="A5254" s="59" t="s">
        <v>8822</v>
      </c>
      <c r="B5254" s="59" t="s">
        <v>8823</v>
      </c>
      <c r="C5254" s="59" t="s">
        <v>10505</v>
      </c>
      <c r="D5254" s="59" t="s">
        <v>10506</v>
      </c>
      <c r="E5254" s="59">
        <v>6</v>
      </c>
      <c r="F5254" s="59" t="s">
        <v>20</v>
      </c>
    </row>
    <row r="5255" spans="1:6" x14ac:dyDescent="0.25">
      <c r="A5255" s="59" t="s">
        <v>8822</v>
      </c>
      <c r="B5255" s="59" t="s">
        <v>8823</v>
      </c>
      <c r="C5255" s="59" t="s">
        <v>10507</v>
      </c>
      <c r="D5255" s="59" t="s">
        <v>10508</v>
      </c>
      <c r="E5255" s="59">
        <v>5</v>
      </c>
      <c r="F5255" s="59" t="s">
        <v>20</v>
      </c>
    </row>
    <row r="5256" spans="1:6" x14ac:dyDescent="0.25">
      <c r="A5256" s="59" t="s">
        <v>8822</v>
      </c>
      <c r="B5256" s="59" t="s">
        <v>8823</v>
      </c>
      <c r="C5256" s="59" t="s">
        <v>10509</v>
      </c>
      <c r="D5256" s="59" t="s">
        <v>10510</v>
      </c>
      <c r="E5256" s="59">
        <v>4</v>
      </c>
      <c r="F5256" s="59" t="s">
        <v>9</v>
      </c>
    </row>
    <row r="5257" spans="1:6" x14ac:dyDescent="0.25">
      <c r="A5257" s="59" t="s">
        <v>8822</v>
      </c>
      <c r="B5257" s="59" t="s">
        <v>8823</v>
      </c>
      <c r="C5257" s="59" t="s">
        <v>10511</v>
      </c>
      <c r="D5257" s="59" t="s">
        <v>10512</v>
      </c>
      <c r="E5257" s="59">
        <v>5</v>
      </c>
      <c r="F5257" s="59" t="s">
        <v>9</v>
      </c>
    </row>
    <row r="5258" spans="1:6" x14ac:dyDescent="0.25">
      <c r="A5258" s="59" t="s">
        <v>8822</v>
      </c>
      <c r="B5258" s="59" t="s">
        <v>8823</v>
      </c>
      <c r="C5258" s="59" t="s">
        <v>10513</v>
      </c>
      <c r="D5258" s="59" t="s">
        <v>10514</v>
      </c>
      <c r="E5258" s="59">
        <v>6</v>
      </c>
      <c r="F5258" s="59" t="s">
        <v>20</v>
      </c>
    </row>
    <row r="5259" spans="1:6" x14ac:dyDescent="0.25">
      <c r="A5259" s="59" t="s">
        <v>8822</v>
      </c>
      <c r="B5259" s="59" t="s">
        <v>8823</v>
      </c>
      <c r="C5259" s="59" t="s">
        <v>10515</v>
      </c>
      <c r="D5259" s="59" t="s">
        <v>10516</v>
      </c>
      <c r="E5259" s="59">
        <v>6</v>
      </c>
      <c r="F5259" s="59" t="s">
        <v>20</v>
      </c>
    </row>
    <row r="5260" spans="1:6" x14ac:dyDescent="0.25">
      <c r="A5260" s="59" t="s">
        <v>8822</v>
      </c>
      <c r="B5260" s="59" t="s">
        <v>8823</v>
      </c>
      <c r="C5260" s="59" t="s">
        <v>10517</v>
      </c>
      <c r="D5260" s="59" t="s">
        <v>10518</v>
      </c>
      <c r="E5260" s="59">
        <v>6</v>
      </c>
      <c r="F5260" s="59" t="s">
        <v>20</v>
      </c>
    </row>
    <row r="5261" spans="1:6" x14ac:dyDescent="0.25">
      <c r="A5261" s="59" t="s">
        <v>8822</v>
      </c>
      <c r="B5261" s="59" t="s">
        <v>8823</v>
      </c>
      <c r="C5261" s="59" t="s">
        <v>10519</v>
      </c>
      <c r="D5261" s="59" t="s">
        <v>10520</v>
      </c>
      <c r="E5261" s="59">
        <v>6</v>
      </c>
      <c r="F5261" s="59" t="s">
        <v>20</v>
      </c>
    </row>
    <row r="5262" spans="1:6" x14ac:dyDescent="0.25">
      <c r="A5262" s="59" t="s">
        <v>8822</v>
      </c>
      <c r="B5262" s="59" t="s">
        <v>8823</v>
      </c>
      <c r="C5262" s="59" t="s">
        <v>10521</v>
      </c>
      <c r="D5262" s="59" t="s">
        <v>10522</v>
      </c>
      <c r="E5262" s="59">
        <v>6</v>
      </c>
      <c r="F5262" s="59" t="s">
        <v>20</v>
      </c>
    </row>
    <row r="5263" spans="1:6" x14ac:dyDescent="0.25">
      <c r="A5263" s="59" t="s">
        <v>8822</v>
      </c>
      <c r="B5263" s="59" t="s">
        <v>8823</v>
      </c>
      <c r="C5263" s="59" t="s">
        <v>10523</v>
      </c>
      <c r="D5263" s="59" t="s">
        <v>10524</v>
      </c>
      <c r="E5263" s="59">
        <v>5</v>
      </c>
      <c r="F5263" s="59" t="s">
        <v>9</v>
      </c>
    </row>
    <row r="5264" spans="1:6" x14ac:dyDescent="0.25">
      <c r="A5264" s="59" t="s">
        <v>8822</v>
      </c>
      <c r="B5264" s="59" t="s">
        <v>8823</v>
      </c>
      <c r="C5264" s="59" t="s">
        <v>10525</v>
      </c>
      <c r="D5264" s="59" t="s">
        <v>10526</v>
      </c>
      <c r="E5264" s="59">
        <v>6</v>
      </c>
      <c r="F5264" s="59" t="s">
        <v>20</v>
      </c>
    </row>
    <row r="5265" spans="1:6" x14ac:dyDescent="0.25">
      <c r="A5265" s="59" t="s">
        <v>8822</v>
      </c>
      <c r="B5265" s="59" t="s">
        <v>8823</v>
      </c>
      <c r="C5265" s="59" t="s">
        <v>10527</v>
      </c>
      <c r="D5265" s="59" t="s">
        <v>10528</v>
      </c>
      <c r="E5265" s="59">
        <v>6</v>
      </c>
      <c r="F5265" s="59" t="s">
        <v>20</v>
      </c>
    </row>
    <row r="5266" spans="1:6" x14ac:dyDescent="0.25">
      <c r="A5266" s="59" t="s">
        <v>8822</v>
      </c>
      <c r="B5266" s="59" t="s">
        <v>8823</v>
      </c>
      <c r="C5266" s="59" t="s">
        <v>10529</v>
      </c>
      <c r="D5266" s="59" t="s">
        <v>10530</v>
      </c>
      <c r="E5266" s="59">
        <v>6</v>
      </c>
      <c r="F5266" s="59" t="s">
        <v>20</v>
      </c>
    </row>
    <row r="5267" spans="1:6" x14ac:dyDescent="0.25">
      <c r="A5267" s="59" t="s">
        <v>8822</v>
      </c>
      <c r="B5267" s="59" t="s">
        <v>8823</v>
      </c>
      <c r="C5267" s="59" t="s">
        <v>10531</v>
      </c>
      <c r="D5267" s="59" t="s">
        <v>10532</v>
      </c>
      <c r="E5267" s="59">
        <v>6</v>
      </c>
      <c r="F5267" s="59" t="s">
        <v>20</v>
      </c>
    </row>
    <row r="5268" spans="1:6" x14ac:dyDescent="0.25">
      <c r="A5268" s="59" t="s">
        <v>8822</v>
      </c>
      <c r="B5268" s="59" t="s">
        <v>8823</v>
      </c>
      <c r="C5268" s="59" t="s">
        <v>10533</v>
      </c>
      <c r="D5268" s="59" t="s">
        <v>10534</v>
      </c>
      <c r="E5268" s="59">
        <v>6</v>
      </c>
      <c r="F5268" s="59" t="s">
        <v>20</v>
      </c>
    </row>
    <row r="5269" spans="1:6" x14ac:dyDescent="0.25">
      <c r="A5269" s="59" t="s">
        <v>8822</v>
      </c>
      <c r="B5269" s="59" t="s">
        <v>8823</v>
      </c>
      <c r="C5269" s="59" t="s">
        <v>10535</v>
      </c>
      <c r="D5269" s="59" t="s">
        <v>10536</v>
      </c>
      <c r="E5269" s="59">
        <v>6</v>
      </c>
      <c r="F5269" s="59" t="s">
        <v>20</v>
      </c>
    </row>
    <row r="5270" spans="1:6" x14ac:dyDescent="0.25">
      <c r="A5270" s="59" t="s">
        <v>8822</v>
      </c>
      <c r="B5270" s="59" t="s">
        <v>8823</v>
      </c>
      <c r="C5270" s="59" t="s">
        <v>10537</v>
      </c>
      <c r="D5270" s="59" t="s">
        <v>10538</v>
      </c>
      <c r="E5270" s="59">
        <v>6</v>
      </c>
      <c r="F5270" s="59" t="s">
        <v>20</v>
      </c>
    </row>
    <row r="5271" spans="1:6" x14ac:dyDescent="0.25">
      <c r="A5271" s="59" t="s">
        <v>8822</v>
      </c>
      <c r="B5271" s="59" t="s">
        <v>8823</v>
      </c>
      <c r="C5271" s="59" t="s">
        <v>10539</v>
      </c>
      <c r="D5271" s="59" t="s">
        <v>10540</v>
      </c>
      <c r="E5271" s="59">
        <v>6</v>
      </c>
      <c r="F5271" s="59" t="s">
        <v>20</v>
      </c>
    </row>
    <row r="5272" spans="1:6" x14ac:dyDescent="0.25">
      <c r="A5272" s="59" t="s">
        <v>8822</v>
      </c>
      <c r="B5272" s="59" t="s">
        <v>8823</v>
      </c>
      <c r="C5272" s="59" t="s">
        <v>10541</v>
      </c>
      <c r="D5272" s="59" t="s">
        <v>10542</v>
      </c>
      <c r="E5272" s="59">
        <v>6</v>
      </c>
      <c r="F5272" s="59" t="s">
        <v>20</v>
      </c>
    </row>
    <row r="5273" spans="1:6" x14ac:dyDescent="0.25">
      <c r="A5273" s="59" t="s">
        <v>8822</v>
      </c>
      <c r="B5273" s="59" t="s">
        <v>8823</v>
      </c>
      <c r="C5273" s="59" t="s">
        <v>10543</v>
      </c>
      <c r="D5273" s="59" t="s">
        <v>10544</v>
      </c>
      <c r="E5273" s="59">
        <v>6</v>
      </c>
      <c r="F5273" s="59" t="s">
        <v>20</v>
      </c>
    </row>
    <row r="5274" spans="1:6" x14ac:dyDescent="0.25">
      <c r="A5274" s="59" t="s">
        <v>8822</v>
      </c>
      <c r="B5274" s="59" t="s">
        <v>8823</v>
      </c>
      <c r="C5274" s="59" t="s">
        <v>10545</v>
      </c>
      <c r="D5274" s="59" t="s">
        <v>10546</v>
      </c>
      <c r="E5274" s="59">
        <v>6</v>
      </c>
      <c r="F5274" s="59" t="s">
        <v>20</v>
      </c>
    </row>
    <row r="5275" spans="1:6" x14ac:dyDescent="0.25">
      <c r="A5275" s="59" t="s">
        <v>8822</v>
      </c>
      <c r="B5275" s="59" t="s">
        <v>8823</v>
      </c>
      <c r="C5275" s="59" t="s">
        <v>10547</v>
      </c>
      <c r="D5275" s="59" t="s">
        <v>10548</v>
      </c>
      <c r="E5275" s="59">
        <v>6</v>
      </c>
      <c r="F5275" s="59" t="s">
        <v>20</v>
      </c>
    </row>
    <row r="5276" spans="1:6" x14ac:dyDescent="0.25">
      <c r="A5276" s="59" t="s">
        <v>8822</v>
      </c>
      <c r="B5276" s="59" t="s">
        <v>8823</v>
      </c>
      <c r="C5276" s="59" t="s">
        <v>10549</v>
      </c>
      <c r="D5276" s="59" t="s">
        <v>10550</v>
      </c>
      <c r="E5276" s="59">
        <v>6</v>
      </c>
      <c r="F5276" s="59" t="s">
        <v>20</v>
      </c>
    </row>
    <row r="5277" spans="1:6" x14ac:dyDescent="0.25">
      <c r="A5277" s="59" t="s">
        <v>8822</v>
      </c>
      <c r="B5277" s="59" t="s">
        <v>8823</v>
      </c>
      <c r="C5277" s="59" t="s">
        <v>10551</v>
      </c>
      <c r="D5277" s="59" t="s">
        <v>10552</v>
      </c>
      <c r="E5277" s="59">
        <v>6</v>
      </c>
      <c r="F5277" s="59" t="s">
        <v>20</v>
      </c>
    </row>
    <row r="5278" spans="1:6" x14ac:dyDescent="0.25">
      <c r="A5278" s="59" t="s">
        <v>8822</v>
      </c>
      <c r="B5278" s="59" t="s">
        <v>8823</v>
      </c>
      <c r="C5278" s="59" t="s">
        <v>10553</v>
      </c>
      <c r="D5278" s="59" t="s">
        <v>10554</v>
      </c>
      <c r="E5278" s="59">
        <v>6</v>
      </c>
      <c r="F5278" s="59" t="s">
        <v>20</v>
      </c>
    </row>
    <row r="5279" spans="1:6" x14ac:dyDescent="0.25">
      <c r="A5279" s="59" t="s">
        <v>8822</v>
      </c>
      <c r="B5279" s="59" t="s">
        <v>8823</v>
      </c>
      <c r="C5279" s="59" t="s">
        <v>10555</v>
      </c>
      <c r="D5279" s="59" t="s">
        <v>10556</v>
      </c>
      <c r="E5279" s="59">
        <v>6</v>
      </c>
      <c r="F5279" s="59" t="s">
        <v>20</v>
      </c>
    </row>
    <row r="5280" spans="1:6" x14ac:dyDescent="0.25">
      <c r="A5280" s="59" t="s">
        <v>8822</v>
      </c>
      <c r="B5280" s="59" t="s">
        <v>8823</v>
      </c>
      <c r="C5280" s="59" t="s">
        <v>10557</v>
      </c>
      <c r="D5280" s="59" t="s">
        <v>10558</v>
      </c>
      <c r="E5280" s="59">
        <v>6</v>
      </c>
      <c r="F5280" s="59" t="s">
        <v>20</v>
      </c>
    </row>
    <row r="5281" spans="1:6" x14ac:dyDescent="0.25">
      <c r="A5281" s="59" t="s">
        <v>8822</v>
      </c>
      <c r="B5281" s="59" t="s">
        <v>8823</v>
      </c>
      <c r="C5281" s="59" t="s">
        <v>10559</v>
      </c>
      <c r="D5281" s="59" t="s">
        <v>10560</v>
      </c>
      <c r="E5281" s="59">
        <v>6</v>
      </c>
      <c r="F5281" s="59" t="s">
        <v>20</v>
      </c>
    </row>
    <row r="5282" spans="1:6" x14ac:dyDescent="0.25">
      <c r="A5282" s="59" t="s">
        <v>8822</v>
      </c>
      <c r="B5282" s="59" t="s">
        <v>8823</v>
      </c>
      <c r="C5282" s="59" t="s">
        <v>10561</v>
      </c>
      <c r="D5282" s="59" t="s">
        <v>10562</v>
      </c>
      <c r="E5282" s="59">
        <v>6</v>
      </c>
      <c r="F5282" s="59" t="s">
        <v>20</v>
      </c>
    </row>
    <row r="5283" spans="1:6" x14ac:dyDescent="0.25">
      <c r="A5283" s="59" t="s">
        <v>8822</v>
      </c>
      <c r="B5283" s="59" t="s">
        <v>8823</v>
      </c>
      <c r="C5283" s="59" t="s">
        <v>10563</v>
      </c>
      <c r="D5283" s="59" t="s">
        <v>10564</v>
      </c>
      <c r="E5283" s="59">
        <v>5</v>
      </c>
      <c r="F5283" s="59" t="s">
        <v>9</v>
      </c>
    </row>
    <row r="5284" spans="1:6" x14ac:dyDescent="0.25">
      <c r="A5284" s="59" t="s">
        <v>8822</v>
      </c>
      <c r="B5284" s="59" t="s">
        <v>8823</v>
      </c>
      <c r="C5284" s="59" t="s">
        <v>10565</v>
      </c>
      <c r="D5284" s="59" t="s">
        <v>10566</v>
      </c>
      <c r="E5284" s="59">
        <v>6</v>
      </c>
      <c r="F5284" s="59" t="s">
        <v>20</v>
      </c>
    </row>
    <row r="5285" spans="1:6" x14ac:dyDescent="0.25">
      <c r="A5285" s="59" t="s">
        <v>8822</v>
      </c>
      <c r="B5285" s="59" t="s">
        <v>8823</v>
      </c>
      <c r="C5285" s="59" t="s">
        <v>10567</v>
      </c>
      <c r="D5285" s="59" t="s">
        <v>10568</v>
      </c>
      <c r="E5285" s="59">
        <v>6</v>
      </c>
      <c r="F5285" s="59" t="s">
        <v>20</v>
      </c>
    </row>
    <row r="5286" spans="1:6" x14ac:dyDescent="0.25">
      <c r="A5286" s="59" t="s">
        <v>8822</v>
      </c>
      <c r="B5286" s="59" t="s">
        <v>8823</v>
      </c>
      <c r="C5286" s="59" t="s">
        <v>10569</v>
      </c>
      <c r="D5286" s="59" t="s">
        <v>10570</v>
      </c>
      <c r="E5286" s="59">
        <v>6</v>
      </c>
      <c r="F5286" s="59" t="s">
        <v>20</v>
      </c>
    </row>
    <row r="5287" spans="1:6" x14ac:dyDescent="0.25">
      <c r="A5287" s="59" t="s">
        <v>8822</v>
      </c>
      <c r="B5287" s="59" t="s">
        <v>8823</v>
      </c>
      <c r="C5287" s="59" t="s">
        <v>10571</v>
      </c>
      <c r="D5287" s="59" t="s">
        <v>10572</v>
      </c>
      <c r="E5287" s="59">
        <v>6</v>
      </c>
      <c r="F5287" s="59" t="s">
        <v>20</v>
      </c>
    </row>
    <row r="5288" spans="1:6" x14ac:dyDescent="0.25">
      <c r="A5288" s="59" t="s">
        <v>8822</v>
      </c>
      <c r="B5288" s="59" t="s">
        <v>8823</v>
      </c>
      <c r="C5288" s="59" t="s">
        <v>10573</v>
      </c>
      <c r="D5288" s="59" t="s">
        <v>10574</v>
      </c>
      <c r="E5288" s="59">
        <v>6</v>
      </c>
      <c r="F5288" s="59" t="s">
        <v>20</v>
      </c>
    </row>
    <row r="5289" spans="1:6" x14ac:dyDescent="0.25">
      <c r="A5289" s="59" t="s">
        <v>8822</v>
      </c>
      <c r="B5289" s="59" t="s">
        <v>8823</v>
      </c>
      <c r="C5289" s="59" t="s">
        <v>10575</v>
      </c>
      <c r="D5289" s="59" t="s">
        <v>10576</v>
      </c>
      <c r="E5289" s="59">
        <v>6</v>
      </c>
      <c r="F5289" s="59" t="s">
        <v>20</v>
      </c>
    </row>
    <row r="5290" spans="1:6" x14ac:dyDescent="0.25">
      <c r="A5290" s="59" t="s">
        <v>8822</v>
      </c>
      <c r="B5290" s="59" t="s">
        <v>8823</v>
      </c>
      <c r="C5290" s="59" t="s">
        <v>10577</v>
      </c>
      <c r="D5290" s="59" t="s">
        <v>10578</v>
      </c>
      <c r="E5290" s="59">
        <v>6</v>
      </c>
      <c r="F5290" s="59" t="s">
        <v>20</v>
      </c>
    </row>
    <row r="5291" spans="1:6" x14ac:dyDescent="0.25">
      <c r="A5291" s="59" t="s">
        <v>8822</v>
      </c>
      <c r="B5291" s="59" t="s">
        <v>8823</v>
      </c>
      <c r="C5291" s="59" t="s">
        <v>10579</v>
      </c>
      <c r="D5291" s="59" t="s">
        <v>10580</v>
      </c>
      <c r="E5291" s="59">
        <v>6</v>
      </c>
      <c r="F5291" s="59" t="s">
        <v>20</v>
      </c>
    </row>
    <row r="5292" spans="1:6" x14ac:dyDescent="0.25">
      <c r="A5292" s="59" t="s">
        <v>8822</v>
      </c>
      <c r="B5292" s="59" t="s">
        <v>8823</v>
      </c>
      <c r="C5292" s="59" t="s">
        <v>10581</v>
      </c>
      <c r="D5292" s="59" t="s">
        <v>10582</v>
      </c>
      <c r="E5292" s="59">
        <v>6</v>
      </c>
      <c r="F5292" s="59" t="s">
        <v>20</v>
      </c>
    </row>
    <row r="5293" spans="1:6" x14ac:dyDescent="0.25">
      <c r="A5293" s="59" t="s">
        <v>8822</v>
      </c>
      <c r="B5293" s="59" t="s">
        <v>8823</v>
      </c>
      <c r="C5293" s="59" t="s">
        <v>10583</v>
      </c>
      <c r="D5293" s="59" t="s">
        <v>10584</v>
      </c>
      <c r="E5293" s="59">
        <v>6</v>
      </c>
      <c r="F5293" s="59" t="s">
        <v>20</v>
      </c>
    </row>
    <row r="5294" spans="1:6" x14ac:dyDescent="0.25">
      <c r="A5294" s="59" t="s">
        <v>8822</v>
      </c>
      <c r="B5294" s="59" t="s">
        <v>8823</v>
      </c>
      <c r="C5294" s="59" t="s">
        <v>10585</v>
      </c>
      <c r="D5294" s="59" t="s">
        <v>10586</v>
      </c>
      <c r="E5294" s="61">
        <v>6</v>
      </c>
      <c r="F5294" s="61" t="s">
        <v>20</v>
      </c>
    </row>
    <row r="5295" spans="1:6" x14ac:dyDescent="0.25">
      <c r="A5295" s="59" t="s">
        <v>8822</v>
      </c>
      <c r="B5295" s="59" t="s">
        <v>8823</v>
      </c>
      <c r="C5295" s="59" t="s">
        <v>10587</v>
      </c>
      <c r="D5295" s="59" t="s">
        <v>10588</v>
      </c>
      <c r="E5295" s="59">
        <v>6</v>
      </c>
      <c r="F5295" s="59" t="s">
        <v>20</v>
      </c>
    </row>
    <row r="5296" spans="1:6" x14ac:dyDescent="0.25">
      <c r="A5296" s="59" t="s">
        <v>8822</v>
      </c>
      <c r="B5296" s="59" t="s">
        <v>8823</v>
      </c>
      <c r="C5296" s="59" t="s">
        <v>10589</v>
      </c>
      <c r="D5296" s="59" t="s">
        <v>10590</v>
      </c>
      <c r="E5296" s="59">
        <v>5</v>
      </c>
      <c r="F5296" s="59" t="s">
        <v>9</v>
      </c>
    </row>
    <row r="5297" spans="1:6" x14ac:dyDescent="0.25">
      <c r="A5297" s="59" t="s">
        <v>8822</v>
      </c>
      <c r="B5297" s="59" t="s">
        <v>8823</v>
      </c>
      <c r="C5297" s="59" t="s">
        <v>10591</v>
      </c>
      <c r="D5297" s="59" t="s">
        <v>10592</v>
      </c>
      <c r="E5297" s="59">
        <v>6</v>
      </c>
      <c r="F5297" s="59" t="s">
        <v>20</v>
      </c>
    </row>
    <row r="5298" spans="1:6" x14ac:dyDescent="0.25">
      <c r="A5298" s="59" t="s">
        <v>8822</v>
      </c>
      <c r="B5298" s="59" t="s">
        <v>8823</v>
      </c>
      <c r="C5298" s="59" t="s">
        <v>10593</v>
      </c>
      <c r="D5298" s="59" t="s">
        <v>10594</v>
      </c>
      <c r="E5298" s="59">
        <v>6</v>
      </c>
      <c r="F5298" s="59" t="s">
        <v>20</v>
      </c>
    </row>
    <row r="5299" spans="1:6" x14ac:dyDescent="0.25">
      <c r="A5299" s="59" t="s">
        <v>8822</v>
      </c>
      <c r="B5299" s="59" t="s">
        <v>8823</v>
      </c>
      <c r="C5299" s="59" t="s">
        <v>10595</v>
      </c>
      <c r="D5299" s="59" t="s">
        <v>10596</v>
      </c>
      <c r="E5299" s="59">
        <v>6</v>
      </c>
      <c r="F5299" s="59" t="s">
        <v>20</v>
      </c>
    </row>
    <row r="5300" spans="1:6" x14ac:dyDescent="0.25">
      <c r="A5300" s="59" t="s">
        <v>8822</v>
      </c>
      <c r="B5300" s="59" t="s">
        <v>8823</v>
      </c>
      <c r="C5300" s="59" t="s">
        <v>10597</v>
      </c>
      <c r="D5300" s="59" t="s">
        <v>10598</v>
      </c>
      <c r="E5300" s="59">
        <v>6</v>
      </c>
      <c r="F5300" s="59" t="s">
        <v>20</v>
      </c>
    </row>
    <row r="5301" spans="1:6" x14ac:dyDescent="0.25">
      <c r="A5301" s="59" t="s">
        <v>8822</v>
      </c>
      <c r="B5301" s="59" t="s">
        <v>8823</v>
      </c>
      <c r="C5301" s="59" t="s">
        <v>10599</v>
      </c>
      <c r="D5301" s="59" t="s">
        <v>10600</v>
      </c>
      <c r="E5301" s="59">
        <v>6</v>
      </c>
      <c r="F5301" s="59" t="s">
        <v>20</v>
      </c>
    </row>
    <row r="5302" spans="1:6" x14ac:dyDescent="0.25">
      <c r="A5302" s="59" t="s">
        <v>8822</v>
      </c>
      <c r="B5302" s="59" t="s">
        <v>8823</v>
      </c>
      <c r="C5302" s="59" t="s">
        <v>10601</v>
      </c>
      <c r="D5302" s="59" t="s">
        <v>10602</v>
      </c>
      <c r="E5302" s="59">
        <v>6</v>
      </c>
      <c r="F5302" s="59" t="s">
        <v>20</v>
      </c>
    </row>
    <row r="5303" spans="1:6" x14ac:dyDescent="0.25">
      <c r="A5303" s="59" t="s">
        <v>8822</v>
      </c>
      <c r="B5303" s="59" t="s">
        <v>8823</v>
      </c>
      <c r="C5303" s="59" t="s">
        <v>10603</v>
      </c>
      <c r="D5303" s="59" t="s">
        <v>10604</v>
      </c>
      <c r="E5303" s="59">
        <v>6</v>
      </c>
      <c r="F5303" s="59" t="s">
        <v>20</v>
      </c>
    </row>
    <row r="5304" spans="1:6" x14ac:dyDescent="0.25">
      <c r="A5304" s="59" t="s">
        <v>8822</v>
      </c>
      <c r="B5304" s="59" t="s">
        <v>8823</v>
      </c>
      <c r="C5304" s="59" t="s">
        <v>10605</v>
      </c>
      <c r="D5304" s="59" t="s">
        <v>10606</v>
      </c>
      <c r="E5304" s="59">
        <v>6</v>
      </c>
      <c r="F5304" s="59" t="s">
        <v>20</v>
      </c>
    </row>
    <row r="5305" spans="1:6" x14ac:dyDescent="0.25">
      <c r="A5305" s="59" t="s">
        <v>8822</v>
      </c>
      <c r="B5305" s="59" t="s">
        <v>8823</v>
      </c>
      <c r="C5305" s="59" t="s">
        <v>10607</v>
      </c>
      <c r="D5305" s="59" t="s">
        <v>10608</v>
      </c>
      <c r="E5305" s="59">
        <v>5</v>
      </c>
      <c r="F5305" s="59" t="s">
        <v>9</v>
      </c>
    </row>
    <row r="5306" spans="1:6" x14ac:dyDescent="0.25">
      <c r="A5306" s="59" t="s">
        <v>8822</v>
      </c>
      <c r="B5306" s="59" t="s">
        <v>8823</v>
      </c>
      <c r="C5306" s="59" t="s">
        <v>10609</v>
      </c>
      <c r="D5306" s="59" t="s">
        <v>10610</v>
      </c>
      <c r="E5306" s="59">
        <v>6</v>
      </c>
      <c r="F5306" s="59" t="s">
        <v>20</v>
      </c>
    </row>
    <row r="5307" spans="1:6" x14ac:dyDescent="0.25">
      <c r="A5307" s="59" t="s">
        <v>8822</v>
      </c>
      <c r="B5307" s="59" t="s">
        <v>8823</v>
      </c>
      <c r="C5307" s="59" t="s">
        <v>10611</v>
      </c>
      <c r="D5307" s="59" t="s">
        <v>10612</v>
      </c>
      <c r="E5307" s="59">
        <v>6</v>
      </c>
      <c r="F5307" s="59" t="s">
        <v>20</v>
      </c>
    </row>
    <row r="5308" spans="1:6" x14ac:dyDescent="0.25">
      <c r="A5308" s="59" t="s">
        <v>8822</v>
      </c>
      <c r="B5308" s="59" t="s">
        <v>8823</v>
      </c>
      <c r="C5308" s="59" t="s">
        <v>10613</v>
      </c>
      <c r="D5308" s="59" t="s">
        <v>10614</v>
      </c>
      <c r="E5308" s="59">
        <v>6</v>
      </c>
      <c r="F5308" s="59" t="s">
        <v>20</v>
      </c>
    </row>
    <row r="5309" spans="1:6" x14ac:dyDescent="0.25">
      <c r="A5309" s="59" t="s">
        <v>8822</v>
      </c>
      <c r="B5309" s="59" t="s">
        <v>8823</v>
      </c>
      <c r="C5309" s="59" t="s">
        <v>10615</v>
      </c>
      <c r="D5309" s="59" t="s">
        <v>10616</v>
      </c>
      <c r="E5309" s="59">
        <v>6</v>
      </c>
      <c r="F5309" s="59" t="s">
        <v>20</v>
      </c>
    </row>
    <row r="5310" spans="1:6" x14ac:dyDescent="0.25">
      <c r="A5310" s="59" t="s">
        <v>8822</v>
      </c>
      <c r="B5310" s="59" t="s">
        <v>8823</v>
      </c>
      <c r="C5310" s="59" t="s">
        <v>10617</v>
      </c>
      <c r="D5310" s="59" t="s">
        <v>10618</v>
      </c>
      <c r="E5310" s="59">
        <v>6</v>
      </c>
      <c r="F5310" s="59" t="s">
        <v>20</v>
      </c>
    </row>
    <row r="5311" spans="1:6" x14ac:dyDescent="0.25">
      <c r="A5311" s="59" t="s">
        <v>8822</v>
      </c>
      <c r="B5311" s="59" t="s">
        <v>8823</v>
      </c>
      <c r="C5311" s="59" t="s">
        <v>10619</v>
      </c>
      <c r="D5311" s="59" t="s">
        <v>10620</v>
      </c>
      <c r="E5311" s="59">
        <v>6</v>
      </c>
      <c r="F5311" s="59" t="s">
        <v>20</v>
      </c>
    </row>
    <row r="5312" spans="1:6" x14ac:dyDescent="0.25">
      <c r="A5312" s="59" t="s">
        <v>8822</v>
      </c>
      <c r="B5312" s="59" t="s">
        <v>8823</v>
      </c>
      <c r="C5312" s="59" t="s">
        <v>10621</v>
      </c>
      <c r="D5312" s="59" t="s">
        <v>10622</v>
      </c>
      <c r="E5312" s="59">
        <v>6</v>
      </c>
      <c r="F5312" s="59" t="s">
        <v>20</v>
      </c>
    </row>
    <row r="5313" spans="1:6" x14ac:dyDescent="0.25">
      <c r="A5313" s="59" t="s">
        <v>8822</v>
      </c>
      <c r="B5313" s="59" t="s">
        <v>8823</v>
      </c>
      <c r="C5313" s="59" t="s">
        <v>10623</v>
      </c>
      <c r="D5313" s="59" t="s">
        <v>10624</v>
      </c>
      <c r="E5313" s="59">
        <v>6</v>
      </c>
      <c r="F5313" s="59" t="s">
        <v>20</v>
      </c>
    </row>
    <row r="5314" spans="1:6" x14ac:dyDescent="0.25">
      <c r="A5314" s="59" t="s">
        <v>8822</v>
      </c>
      <c r="B5314" s="59" t="s">
        <v>8823</v>
      </c>
      <c r="C5314" s="59" t="s">
        <v>10625</v>
      </c>
      <c r="D5314" s="59" t="s">
        <v>10626</v>
      </c>
      <c r="E5314" s="59">
        <v>6</v>
      </c>
      <c r="F5314" s="59" t="s">
        <v>20</v>
      </c>
    </row>
    <row r="5315" spans="1:6" x14ac:dyDescent="0.25">
      <c r="A5315" s="59" t="s">
        <v>8822</v>
      </c>
      <c r="B5315" s="59" t="s">
        <v>8823</v>
      </c>
      <c r="C5315" s="59" t="s">
        <v>10627</v>
      </c>
      <c r="D5315" s="59" t="s">
        <v>10628</v>
      </c>
      <c r="E5315" s="59">
        <v>6</v>
      </c>
      <c r="F5315" s="59" t="s">
        <v>20</v>
      </c>
    </row>
    <row r="5316" spans="1:6" x14ac:dyDescent="0.25">
      <c r="A5316" s="59" t="s">
        <v>8822</v>
      </c>
      <c r="B5316" s="59" t="s">
        <v>8823</v>
      </c>
      <c r="C5316" s="59" t="s">
        <v>10629</v>
      </c>
      <c r="D5316" s="59" t="s">
        <v>10630</v>
      </c>
      <c r="E5316" s="59">
        <v>5</v>
      </c>
      <c r="F5316" s="59" t="s">
        <v>9</v>
      </c>
    </row>
    <row r="5317" spans="1:6" x14ac:dyDescent="0.25">
      <c r="A5317" s="59" t="s">
        <v>8822</v>
      </c>
      <c r="B5317" s="59" t="s">
        <v>8823</v>
      </c>
      <c r="C5317" s="59" t="s">
        <v>10631</v>
      </c>
      <c r="D5317" s="59" t="s">
        <v>10632</v>
      </c>
      <c r="E5317" s="59">
        <v>6</v>
      </c>
      <c r="F5317" s="59" t="s">
        <v>20</v>
      </c>
    </row>
    <row r="5318" spans="1:6" x14ac:dyDescent="0.25">
      <c r="A5318" s="59" t="s">
        <v>8822</v>
      </c>
      <c r="B5318" s="59" t="s">
        <v>8823</v>
      </c>
      <c r="C5318" s="59" t="s">
        <v>10633</v>
      </c>
      <c r="D5318" s="59" t="s">
        <v>10634</v>
      </c>
      <c r="E5318" s="59">
        <v>6</v>
      </c>
      <c r="F5318" s="59" t="s">
        <v>20</v>
      </c>
    </row>
    <row r="5319" spans="1:6" x14ac:dyDescent="0.25">
      <c r="A5319" s="59" t="s">
        <v>8822</v>
      </c>
      <c r="B5319" s="59" t="s">
        <v>8823</v>
      </c>
      <c r="C5319" s="59" t="s">
        <v>10635</v>
      </c>
      <c r="D5319" s="59" t="s">
        <v>10636</v>
      </c>
      <c r="E5319" s="59">
        <v>6</v>
      </c>
      <c r="F5319" s="59" t="s">
        <v>20</v>
      </c>
    </row>
    <row r="5320" spans="1:6" x14ac:dyDescent="0.25">
      <c r="A5320" s="59" t="s">
        <v>8822</v>
      </c>
      <c r="B5320" s="59" t="s">
        <v>8823</v>
      </c>
      <c r="C5320" s="59" t="s">
        <v>10637</v>
      </c>
      <c r="D5320" s="59" t="s">
        <v>10638</v>
      </c>
      <c r="E5320" s="59">
        <v>6</v>
      </c>
      <c r="F5320" s="59" t="s">
        <v>20</v>
      </c>
    </row>
    <row r="5321" spans="1:6" x14ac:dyDescent="0.25">
      <c r="A5321" s="59" t="s">
        <v>8822</v>
      </c>
      <c r="B5321" s="59" t="s">
        <v>8823</v>
      </c>
      <c r="C5321" s="59" t="s">
        <v>10639</v>
      </c>
      <c r="D5321" s="59" t="s">
        <v>10640</v>
      </c>
      <c r="E5321" s="59">
        <v>6</v>
      </c>
      <c r="F5321" s="59" t="s">
        <v>20</v>
      </c>
    </row>
    <row r="5322" spans="1:6" x14ac:dyDescent="0.25">
      <c r="A5322" s="59" t="s">
        <v>8822</v>
      </c>
      <c r="B5322" s="59" t="s">
        <v>8823</v>
      </c>
      <c r="C5322" s="59" t="s">
        <v>10641</v>
      </c>
      <c r="D5322" s="59" t="s">
        <v>10642</v>
      </c>
      <c r="E5322" s="59">
        <v>6</v>
      </c>
      <c r="F5322" s="59" t="s">
        <v>20</v>
      </c>
    </row>
    <row r="5323" spans="1:6" x14ac:dyDescent="0.25">
      <c r="A5323" s="59" t="s">
        <v>8822</v>
      </c>
      <c r="B5323" s="59" t="s">
        <v>8823</v>
      </c>
      <c r="C5323" s="59" t="s">
        <v>10643</v>
      </c>
      <c r="D5323" s="59" t="s">
        <v>10644</v>
      </c>
      <c r="E5323" s="59">
        <v>6</v>
      </c>
      <c r="F5323" s="59" t="s">
        <v>20</v>
      </c>
    </row>
    <row r="5324" spans="1:6" x14ac:dyDescent="0.25">
      <c r="A5324" s="59" t="s">
        <v>8822</v>
      </c>
      <c r="B5324" s="59" t="s">
        <v>8823</v>
      </c>
      <c r="C5324" s="59" t="s">
        <v>10645</v>
      </c>
      <c r="D5324" s="59" t="s">
        <v>10646</v>
      </c>
      <c r="E5324" s="59">
        <v>6</v>
      </c>
      <c r="F5324" s="59" t="s">
        <v>20</v>
      </c>
    </row>
    <row r="5325" spans="1:6" x14ac:dyDescent="0.25">
      <c r="A5325" s="59" t="s">
        <v>8822</v>
      </c>
      <c r="B5325" s="59" t="s">
        <v>8823</v>
      </c>
      <c r="C5325" s="59" t="s">
        <v>10647</v>
      </c>
      <c r="D5325" s="59" t="s">
        <v>10648</v>
      </c>
      <c r="E5325" s="59">
        <v>6</v>
      </c>
      <c r="F5325" s="59" t="s">
        <v>20</v>
      </c>
    </row>
    <row r="5326" spans="1:6" x14ac:dyDescent="0.25">
      <c r="A5326" s="59" t="s">
        <v>8822</v>
      </c>
      <c r="B5326" s="59" t="s">
        <v>8823</v>
      </c>
      <c r="C5326" s="59" t="s">
        <v>10649</v>
      </c>
      <c r="D5326" s="59" t="s">
        <v>10650</v>
      </c>
      <c r="E5326" s="59">
        <v>6</v>
      </c>
      <c r="F5326" s="59" t="s">
        <v>20</v>
      </c>
    </row>
    <row r="5327" spans="1:6" x14ac:dyDescent="0.25">
      <c r="A5327" s="59" t="s">
        <v>8822</v>
      </c>
      <c r="B5327" s="59" t="s">
        <v>8823</v>
      </c>
      <c r="C5327" s="59" t="s">
        <v>10651</v>
      </c>
      <c r="D5327" s="59" t="s">
        <v>10652</v>
      </c>
      <c r="E5327" s="59">
        <v>6</v>
      </c>
      <c r="F5327" s="59" t="s">
        <v>20</v>
      </c>
    </row>
    <row r="5328" spans="1:6" x14ac:dyDescent="0.25">
      <c r="A5328" s="59" t="s">
        <v>8822</v>
      </c>
      <c r="B5328" s="59" t="s">
        <v>8823</v>
      </c>
      <c r="C5328" s="59" t="s">
        <v>10653</v>
      </c>
      <c r="D5328" s="59" t="s">
        <v>10654</v>
      </c>
      <c r="E5328" s="59">
        <v>6</v>
      </c>
      <c r="F5328" s="59" t="s">
        <v>20</v>
      </c>
    </row>
    <row r="5329" spans="1:6" x14ac:dyDescent="0.25">
      <c r="A5329" s="59" t="s">
        <v>8822</v>
      </c>
      <c r="B5329" s="59" t="s">
        <v>8823</v>
      </c>
      <c r="C5329" s="59" t="s">
        <v>10655</v>
      </c>
      <c r="D5329" s="59" t="s">
        <v>10656</v>
      </c>
      <c r="E5329" s="59">
        <v>6</v>
      </c>
      <c r="F5329" s="59" t="s">
        <v>20</v>
      </c>
    </row>
    <row r="5330" spans="1:6" x14ac:dyDescent="0.25">
      <c r="A5330" s="59" t="s">
        <v>8822</v>
      </c>
      <c r="B5330" s="59" t="s">
        <v>8823</v>
      </c>
      <c r="C5330" s="59" t="s">
        <v>10657</v>
      </c>
      <c r="D5330" s="59" t="s">
        <v>10232</v>
      </c>
      <c r="E5330" s="59">
        <v>6</v>
      </c>
      <c r="F5330" s="59" t="s">
        <v>20</v>
      </c>
    </row>
    <row r="5331" spans="1:6" x14ac:dyDescent="0.25">
      <c r="A5331" s="59" t="s">
        <v>8822</v>
      </c>
      <c r="B5331" s="59" t="s">
        <v>8823</v>
      </c>
      <c r="C5331" s="59" t="s">
        <v>10658</v>
      </c>
      <c r="D5331" s="59" t="s">
        <v>10659</v>
      </c>
      <c r="E5331" s="61">
        <v>6</v>
      </c>
      <c r="F5331" s="61" t="s">
        <v>20</v>
      </c>
    </row>
    <row r="5332" spans="1:6" x14ac:dyDescent="0.25">
      <c r="A5332" s="59" t="s">
        <v>8822</v>
      </c>
      <c r="B5332" s="59" t="s">
        <v>8823</v>
      </c>
      <c r="C5332" s="59" t="s">
        <v>10660</v>
      </c>
      <c r="D5332" s="59" t="s">
        <v>10661</v>
      </c>
      <c r="E5332" s="59">
        <v>6</v>
      </c>
      <c r="F5332" s="59" t="s">
        <v>20</v>
      </c>
    </row>
    <row r="5333" spans="1:6" x14ac:dyDescent="0.25">
      <c r="A5333" s="59" t="s">
        <v>8822</v>
      </c>
      <c r="B5333" s="59" t="s">
        <v>8823</v>
      </c>
      <c r="C5333" s="59" t="s">
        <v>10662</v>
      </c>
      <c r="D5333" s="59" t="s">
        <v>10663</v>
      </c>
      <c r="E5333" s="59">
        <v>5</v>
      </c>
      <c r="F5333" s="59" t="s">
        <v>9</v>
      </c>
    </row>
    <row r="5334" spans="1:6" x14ac:dyDescent="0.25">
      <c r="A5334" s="59" t="s">
        <v>8822</v>
      </c>
      <c r="B5334" s="59" t="s">
        <v>8823</v>
      </c>
      <c r="C5334" s="59" t="s">
        <v>10664</v>
      </c>
      <c r="D5334" s="59" t="s">
        <v>10665</v>
      </c>
      <c r="E5334" s="59">
        <v>6</v>
      </c>
      <c r="F5334" s="59" t="s">
        <v>20</v>
      </c>
    </row>
    <row r="5335" spans="1:6" x14ac:dyDescent="0.25">
      <c r="A5335" s="59" t="s">
        <v>8822</v>
      </c>
      <c r="B5335" s="59" t="s">
        <v>8823</v>
      </c>
      <c r="C5335" s="59" t="s">
        <v>10666</v>
      </c>
      <c r="D5335" s="59" t="s">
        <v>10667</v>
      </c>
      <c r="E5335" s="59">
        <v>6</v>
      </c>
      <c r="F5335" s="59" t="s">
        <v>20</v>
      </c>
    </row>
    <row r="5336" spans="1:6" x14ac:dyDescent="0.25">
      <c r="A5336" s="59" t="s">
        <v>8822</v>
      </c>
      <c r="B5336" s="59" t="s">
        <v>8823</v>
      </c>
      <c r="C5336" s="59" t="s">
        <v>10668</v>
      </c>
      <c r="D5336" s="59" t="s">
        <v>10669</v>
      </c>
      <c r="E5336" s="59">
        <v>6</v>
      </c>
      <c r="F5336" s="59" t="s">
        <v>20</v>
      </c>
    </row>
    <row r="5337" spans="1:6" x14ac:dyDescent="0.25">
      <c r="A5337" s="59" t="s">
        <v>8822</v>
      </c>
      <c r="B5337" s="59" t="s">
        <v>8823</v>
      </c>
      <c r="C5337" s="59" t="s">
        <v>10670</v>
      </c>
      <c r="D5337" s="59" t="s">
        <v>10671</v>
      </c>
      <c r="E5337" s="59">
        <v>5</v>
      </c>
      <c r="F5337" s="59" t="s">
        <v>9</v>
      </c>
    </row>
    <row r="5338" spans="1:6" x14ac:dyDescent="0.25">
      <c r="A5338" s="59" t="s">
        <v>8822</v>
      </c>
      <c r="B5338" s="59" t="s">
        <v>8823</v>
      </c>
      <c r="C5338" s="59" t="s">
        <v>10672</v>
      </c>
      <c r="D5338" s="59" t="s">
        <v>10673</v>
      </c>
      <c r="E5338" s="59">
        <v>6</v>
      </c>
      <c r="F5338" s="59" t="s">
        <v>20</v>
      </c>
    </row>
    <row r="5339" spans="1:6" x14ac:dyDescent="0.25">
      <c r="A5339" s="59" t="s">
        <v>8822</v>
      </c>
      <c r="B5339" s="59" t="s">
        <v>8823</v>
      </c>
      <c r="C5339" s="59" t="s">
        <v>10674</v>
      </c>
      <c r="D5339" s="59" t="s">
        <v>10675</v>
      </c>
      <c r="E5339" s="59">
        <v>6</v>
      </c>
      <c r="F5339" s="59" t="s">
        <v>20</v>
      </c>
    </row>
    <row r="5340" spans="1:6" x14ac:dyDescent="0.25">
      <c r="A5340" s="59" t="s">
        <v>8822</v>
      </c>
      <c r="B5340" s="59" t="s">
        <v>8823</v>
      </c>
      <c r="C5340" s="59" t="s">
        <v>10676</v>
      </c>
      <c r="D5340" s="59" t="s">
        <v>10677</v>
      </c>
      <c r="E5340" s="59">
        <v>6</v>
      </c>
      <c r="F5340" s="59" t="s">
        <v>20</v>
      </c>
    </row>
    <row r="5341" spans="1:6" x14ac:dyDescent="0.25">
      <c r="A5341" s="59" t="s">
        <v>8822</v>
      </c>
      <c r="B5341" s="59" t="s">
        <v>8823</v>
      </c>
      <c r="C5341" s="59" t="s">
        <v>10678</v>
      </c>
      <c r="D5341" s="59" t="s">
        <v>10679</v>
      </c>
      <c r="E5341" s="59">
        <v>6</v>
      </c>
      <c r="F5341" s="59" t="s">
        <v>20</v>
      </c>
    </row>
    <row r="5342" spans="1:6" x14ac:dyDescent="0.25">
      <c r="A5342" s="59" t="s">
        <v>8822</v>
      </c>
      <c r="B5342" s="59" t="s">
        <v>8823</v>
      </c>
      <c r="C5342" s="59" t="s">
        <v>10680</v>
      </c>
      <c r="D5342" s="59" t="s">
        <v>10681</v>
      </c>
      <c r="E5342" s="59">
        <v>6</v>
      </c>
      <c r="F5342" s="59" t="s">
        <v>9</v>
      </c>
    </row>
    <row r="5343" spans="1:6" x14ac:dyDescent="0.25">
      <c r="A5343" s="59" t="s">
        <v>8822</v>
      </c>
      <c r="B5343" s="59" t="s">
        <v>8823</v>
      </c>
      <c r="C5343" s="59" t="s">
        <v>10682</v>
      </c>
      <c r="D5343" s="59" t="s">
        <v>10683</v>
      </c>
      <c r="E5343" s="59">
        <v>7</v>
      </c>
      <c r="F5343" s="59" t="s">
        <v>20</v>
      </c>
    </row>
    <row r="5344" spans="1:6" x14ac:dyDescent="0.25">
      <c r="A5344" s="59" t="s">
        <v>8822</v>
      </c>
      <c r="B5344" s="59" t="s">
        <v>8823</v>
      </c>
      <c r="C5344" s="59" t="s">
        <v>10684</v>
      </c>
      <c r="D5344" s="59" t="s">
        <v>10685</v>
      </c>
      <c r="E5344" s="59">
        <v>7</v>
      </c>
      <c r="F5344" s="59" t="s">
        <v>20</v>
      </c>
    </row>
    <row r="5345" spans="1:6" x14ac:dyDescent="0.25">
      <c r="A5345" s="59" t="s">
        <v>8822</v>
      </c>
      <c r="B5345" s="59" t="s">
        <v>8823</v>
      </c>
      <c r="C5345" s="59" t="s">
        <v>10686</v>
      </c>
      <c r="D5345" s="65" t="s">
        <v>10687</v>
      </c>
      <c r="E5345" s="61">
        <v>6</v>
      </c>
      <c r="F5345" s="61" t="s">
        <v>20</v>
      </c>
    </row>
    <row r="5346" spans="1:6" x14ac:dyDescent="0.25">
      <c r="A5346" s="59" t="s">
        <v>8822</v>
      </c>
      <c r="B5346" s="59" t="s">
        <v>8823</v>
      </c>
      <c r="C5346" s="59" t="s">
        <v>10688</v>
      </c>
      <c r="D5346" s="59" t="s">
        <v>10689</v>
      </c>
      <c r="E5346" s="59">
        <v>6</v>
      </c>
      <c r="F5346" s="59" t="s">
        <v>20</v>
      </c>
    </row>
    <row r="5347" spans="1:6" x14ac:dyDescent="0.25">
      <c r="A5347" s="59" t="s">
        <v>8822</v>
      </c>
      <c r="B5347" s="59" t="s">
        <v>8823</v>
      </c>
      <c r="C5347" s="59" t="s">
        <v>10690</v>
      </c>
      <c r="D5347" s="59" t="s">
        <v>10691</v>
      </c>
      <c r="E5347" s="59">
        <v>5</v>
      </c>
      <c r="F5347" s="59" t="s">
        <v>9</v>
      </c>
    </row>
    <row r="5348" spans="1:6" x14ac:dyDescent="0.25">
      <c r="A5348" s="59" t="s">
        <v>8822</v>
      </c>
      <c r="B5348" s="59" t="s">
        <v>8823</v>
      </c>
      <c r="C5348" s="59" t="s">
        <v>10692</v>
      </c>
      <c r="D5348" s="59" t="s">
        <v>10693</v>
      </c>
      <c r="E5348" s="59">
        <v>6</v>
      </c>
      <c r="F5348" s="59" t="s">
        <v>20</v>
      </c>
    </row>
    <row r="5349" spans="1:6" x14ac:dyDescent="0.25">
      <c r="A5349" s="59" t="s">
        <v>8822</v>
      </c>
      <c r="B5349" s="59" t="s">
        <v>8823</v>
      </c>
      <c r="C5349" s="59" t="s">
        <v>10694</v>
      </c>
      <c r="D5349" s="59" t="s">
        <v>10695</v>
      </c>
      <c r="E5349" s="59">
        <v>6</v>
      </c>
      <c r="F5349" s="59" t="s">
        <v>20</v>
      </c>
    </row>
    <row r="5350" spans="1:6" x14ac:dyDescent="0.25">
      <c r="A5350" s="59" t="s">
        <v>8822</v>
      </c>
      <c r="B5350" s="59" t="s">
        <v>8823</v>
      </c>
      <c r="C5350" s="59" t="s">
        <v>10696</v>
      </c>
      <c r="D5350" s="59" t="s">
        <v>10697</v>
      </c>
      <c r="E5350" s="59">
        <v>6</v>
      </c>
      <c r="F5350" s="59" t="s">
        <v>20</v>
      </c>
    </row>
    <row r="5351" spans="1:6" x14ac:dyDescent="0.25">
      <c r="A5351" s="59" t="s">
        <v>8822</v>
      </c>
      <c r="B5351" s="59" t="s">
        <v>8823</v>
      </c>
      <c r="C5351" s="59" t="s">
        <v>10698</v>
      </c>
      <c r="D5351" s="59" t="s">
        <v>10699</v>
      </c>
      <c r="E5351" s="59">
        <v>6</v>
      </c>
      <c r="F5351" s="59" t="s">
        <v>20</v>
      </c>
    </row>
    <row r="5352" spans="1:6" x14ac:dyDescent="0.25">
      <c r="A5352" s="59" t="s">
        <v>8822</v>
      </c>
      <c r="B5352" s="59" t="s">
        <v>8823</v>
      </c>
      <c r="C5352" s="59" t="s">
        <v>10700</v>
      </c>
      <c r="D5352" s="59" t="s">
        <v>10701</v>
      </c>
      <c r="E5352" s="59">
        <v>6</v>
      </c>
      <c r="F5352" s="59" t="s">
        <v>20</v>
      </c>
    </row>
    <row r="5353" spans="1:6" x14ac:dyDescent="0.25">
      <c r="A5353" s="59" t="s">
        <v>8822</v>
      </c>
      <c r="B5353" s="59" t="s">
        <v>8823</v>
      </c>
      <c r="C5353" s="59" t="s">
        <v>10702</v>
      </c>
      <c r="D5353" s="59" t="s">
        <v>10703</v>
      </c>
      <c r="E5353" s="59">
        <v>5</v>
      </c>
      <c r="F5353" s="59" t="s">
        <v>20</v>
      </c>
    </row>
    <row r="5354" spans="1:6" x14ac:dyDescent="0.25">
      <c r="A5354" s="59" t="s">
        <v>8822</v>
      </c>
      <c r="B5354" s="59" t="s">
        <v>8823</v>
      </c>
      <c r="C5354" s="59" t="s">
        <v>10704</v>
      </c>
      <c r="D5354" s="59" t="s">
        <v>10705</v>
      </c>
      <c r="E5354" s="59">
        <v>4</v>
      </c>
      <c r="F5354" s="59" t="s">
        <v>9</v>
      </c>
    </row>
    <row r="5355" spans="1:6" x14ac:dyDescent="0.25">
      <c r="A5355" s="59" t="s">
        <v>8822</v>
      </c>
      <c r="B5355" s="59" t="s">
        <v>8823</v>
      </c>
      <c r="C5355" s="59" t="s">
        <v>10706</v>
      </c>
      <c r="D5355" s="59" t="s">
        <v>10707</v>
      </c>
      <c r="E5355" s="59">
        <v>5</v>
      </c>
      <c r="F5355" s="59" t="s">
        <v>9</v>
      </c>
    </row>
    <row r="5356" spans="1:6" x14ac:dyDescent="0.25">
      <c r="A5356" s="59" t="s">
        <v>8822</v>
      </c>
      <c r="B5356" s="59" t="s">
        <v>8823</v>
      </c>
      <c r="C5356" s="59" t="s">
        <v>10708</v>
      </c>
      <c r="D5356" s="59" t="s">
        <v>10709</v>
      </c>
      <c r="E5356" s="59">
        <v>6</v>
      </c>
      <c r="F5356" s="59" t="s">
        <v>20</v>
      </c>
    </row>
    <row r="5357" spans="1:6" x14ac:dyDescent="0.25">
      <c r="A5357" s="59" t="s">
        <v>8822</v>
      </c>
      <c r="B5357" s="59" t="s">
        <v>8823</v>
      </c>
      <c r="C5357" s="59" t="s">
        <v>10710</v>
      </c>
      <c r="D5357" s="59" t="s">
        <v>10711</v>
      </c>
      <c r="E5357" s="59">
        <v>6</v>
      </c>
      <c r="F5357" s="59" t="s">
        <v>20</v>
      </c>
    </row>
    <row r="5358" spans="1:6" x14ac:dyDescent="0.25">
      <c r="A5358" s="59" t="s">
        <v>8822</v>
      </c>
      <c r="B5358" s="59" t="s">
        <v>8823</v>
      </c>
      <c r="C5358" s="59" t="s">
        <v>10712</v>
      </c>
      <c r="D5358" s="59" t="s">
        <v>10713</v>
      </c>
      <c r="E5358" s="59">
        <v>6</v>
      </c>
      <c r="F5358" s="59" t="s">
        <v>20</v>
      </c>
    </row>
    <row r="5359" spans="1:6" x14ac:dyDescent="0.25">
      <c r="A5359" s="59" t="s">
        <v>8822</v>
      </c>
      <c r="B5359" s="59" t="s">
        <v>8823</v>
      </c>
      <c r="C5359" s="59" t="s">
        <v>10714</v>
      </c>
      <c r="D5359" s="59" t="s">
        <v>10715</v>
      </c>
      <c r="E5359" s="59">
        <v>5</v>
      </c>
      <c r="F5359" s="59" t="s">
        <v>9</v>
      </c>
    </row>
    <row r="5360" spans="1:6" x14ac:dyDescent="0.25">
      <c r="A5360" s="59" t="s">
        <v>8822</v>
      </c>
      <c r="B5360" s="59" t="s">
        <v>8823</v>
      </c>
      <c r="C5360" s="59" t="s">
        <v>10716</v>
      </c>
      <c r="D5360" s="59" t="s">
        <v>10717</v>
      </c>
      <c r="E5360" s="59">
        <v>6</v>
      </c>
      <c r="F5360" s="59" t="s">
        <v>20</v>
      </c>
    </row>
    <row r="5361" spans="1:6" x14ac:dyDescent="0.25">
      <c r="A5361" s="59" t="s">
        <v>8822</v>
      </c>
      <c r="B5361" s="59" t="s">
        <v>8823</v>
      </c>
      <c r="C5361" s="59" t="s">
        <v>10718</v>
      </c>
      <c r="D5361" s="59" t="s">
        <v>10719</v>
      </c>
      <c r="E5361" s="59">
        <v>6</v>
      </c>
      <c r="F5361" s="59" t="s">
        <v>20</v>
      </c>
    </row>
    <row r="5362" spans="1:6" x14ac:dyDescent="0.25">
      <c r="A5362" s="59" t="s">
        <v>8822</v>
      </c>
      <c r="B5362" s="59" t="s">
        <v>8823</v>
      </c>
      <c r="C5362" s="59" t="s">
        <v>10720</v>
      </c>
      <c r="D5362" s="59" t="s">
        <v>10721</v>
      </c>
      <c r="E5362" s="59">
        <v>6</v>
      </c>
      <c r="F5362" s="59" t="s">
        <v>20</v>
      </c>
    </row>
    <row r="5363" spans="1:6" x14ac:dyDescent="0.25">
      <c r="A5363" s="59" t="s">
        <v>8822</v>
      </c>
      <c r="B5363" s="59" t="s">
        <v>8823</v>
      </c>
      <c r="C5363" s="59" t="s">
        <v>10722</v>
      </c>
      <c r="D5363" s="59" t="s">
        <v>10723</v>
      </c>
      <c r="E5363" s="59">
        <v>5</v>
      </c>
      <c r="F5363" s="59" t="s">
        <v>9</v>
      </c>
    </row>
    <row r="5364" spans="1:6" x14ac:dyDescent="0.25">
      <c r="A5364" s="59" t="s">
        <v>8822</v>
      </c>
      <c r="B5364" s="59" t="s">
        <v>8823</v>
      </c>
      <c r="C5364" s="59" t="s">
        <v>10724</v>
      </c>
      <c r="D5364" s="59" t="s">
        <v>10725</v>
      </c>
      <c r="E5364" s="59">
        <v>6</v>
      </c>
      <c r="F5364" s="59" t="s">
        <v>20</v>
      </c>
    </row>
    <row r="5365" spans="1:6" x14ac:dyDescent="0.25">
      <c r="A5365" s="59" t="s">
        <v>8822</v>
      </c>
      <c r="B5365" s="59" t="s">
        <v>8823</v>
      </c>
      <c r="C5365" s="59" t="s">
        <v>10726</v>
      </c>
      <c r="D5365" s="59" t="s">
        <v>10727</v>
      </c>
      <c r="E5365" s="59">
        <v>6</v>
      </c>
      <c r="F5365" s="59" t="s">
        <v>20</v>
      </c>
    </row>
    <row r="5366" spans="1:6" x14ac:dyDescent="0.25">
      <c r="A5366" s="59" t="s">
        <v>8822</v>
      </c>
      <c r="B5366" s="59" t="s">
        <v>8823</v>
      </c>
      <c r="C5366" s="59" t="s">
        <v>10728</v>
      </c>
      <c r="D5366" s="59" t="s">
        <v>10729</v>
      </c>
      <c r="E5366" s="59">
        <v>6</v>
      </c>
      <c r="F5366" s="59" t="s">
        <v>20</v>
      </c>
    </row>
    <row r="5367" spans="1:6" x14ac:dyDescent="0.25">
      <c r="A5367" s="59" t="s">
        <v>8822</v>
      </c>
      <c r="B5367" s="59" t="s">
        <v>8823</v>
      </c>
      <c r="C5367" s="59" t="s">
        <v>10730</v>
      </c>
      <c r="D5367" s="59" t="s">
        <v>10731</v>
      </c>
      <c r="E5367" s="59">
        <v>6</v>
      </c>
      <c r="F5367" s="59" t="s">
        <v>20</v>
      </c>
    </row>
    <row r="5368" spans="1:6" x14ac:dyDescent="0.25">
      <c r="A5368" s="59" t="s">
        <v>8822</v>
      </c>
      <c r="B5368" s="59" t="s">
        <v>8823</v>
      </c>
      <c r="C5368" s="59" t="s">
        <v>10732</v>
      </c>
      <c r="D5368" s="59" t="s">
        <v>10733</v>
      </c>
      <c r="E5368" s="59">
        <v>6</v>
      </c>
      <c r="F5368" s="59" t="s">
        <v>20</v>
      </c>
    </row>
    <row r="5369" spans="1:6" x14ac:dyDescent="0.25">
      <c r="A5369" s="59" t="s">
        <v>8822</v>
      </c>
      <c r="B5369" s="59" t="s">
        <v>8823</v>
      </c>
      <c r="C5369" s="59" t="s">
        <v>10734</v>
      </c>
      <c r="D5369" s="59" t="s">
        <v>10735</v>
      </c>
      <c r="E5369" s="59">
        <v>6</v>
      </c>
      <c r="F5369" s="59" t="s">
        <v>20</v>
      </c>
    </row>
    <row r="5370" spans="1:6" x14ac:dyDescent="0.25">
      <c r="A5370" s="59" t="s">
        <v>8822</v>
      </c>
      <c r="B5370" s="59" t="s">
        <v>8823</v>
      </c>
      <c r="C5370" s="59" t="s">
        <v>10736</v>
      </c>
      <c r="D5370" s="59" t="s">
        <v>10737</v>
      </c>
      <c r="E5370" s="59">
        <v>6</v>
      </c>
      <c r="F5370" s="59" t="s">
        <v>20</v>
      </c>
    </row>
    <row r="5371" spans="1:6" x14ac:dyDescent="0.25">
      <c r="A5371" s="59" t="s">
        <v>8822</v>
      </c>
      <c r="B5371" s="59" t="s">
        <v>8823</v>
      </c>
      <c r="C5371" s="59" t="s">
        <v>10738</v>
      </c>
      <c r="D5371" s="59" t="s">
        <v>10739</v>
      </c>
      <c r="E5371" s="59">
        <v>6</v>
      </c>
      <c r="F5371" s="59" t="s">
        <v>20</v>
      </c>
    </row>
    <row r="5372" spans="1:6" x14ac:dyDescent="0.25">
      <c r="A5372" s="59" t="s">
        <v>8822</v>
      </c>
      <c r="B5372" s="59" t="s">
        <v>8823</v>
      </c>
      <c r="C5372" s="59" t="s">
        <v>10740</v>
      </c>
      <c r="D5372" s="59" t="s">
        <v>10741</v>
      </c>
      <c r="E5372" s="59">
        <v>6</v>
      </c>
      <c r="F5372" s="59" t="s">
        <v>20</v>
      </c>
    </row>
    <row r="5373" spans="1:6" x14ac:dyDescent="0.25">
      <c r="A5373" s="59" t="s">
        <v>8822</v>
      </c>
      <c r="B5373" s="59" t="s">
        <v>8823</v>
      </c>
      <c r="C5373" s="59" t="s">
        <v>10742</v>
      </c>
      <c r="D5373" s="59" t="s">
        <v>10743</v>
      </c>
      <c r="E5373" s="59">
        <v>5</v>
      </c>
      <c r="F5373" s="59" t="s">
        <v>9</v>
      </c>
    </row>
    <row r="5374" spans="1:6" x14ac:dyDescent="0.25">
      <c r="A5374" s="59" t="s">
        <v>8822</v>
      </c>
      <c r="B5374" s="59" t="s">
        <v>8823</v>
      </c>
      <c r="C5374" s="59" t="s">
        <v>10744</v>
      </c>
      <c r="D5374" s="59" t="s">
        <v>10745</v>
      </c>
      <c r="E5374" s="59">
        <v>6</v>
      </c>
      <c r="F5374" s="59" t="s">
        <v>20</v>
      </c>
    </row>
    <row r="5375" spans="1:6" x14ac:dyDescent="0.25">
      <c r="A5375" s="59" t="s">
        <v>8822</v>
      </c>
      <c r="B5375" s="59" t="s">
        <v>8823</v>
      </c>
      <c r="C5375" s="59" t="s">
        <v>10746</v>
      </c>
      <c r="D5375" s="59" t="s">
        <v>10747</v>
      </c>
      <c r="E5375" s="59">
        <v>6</v>
      </c>
      <c r="F5375" s="59" t="s">
        <v>20</v>
      </c>
    </row>
    <row r="5376" spans="1:6" x14ac:dyDescent="0.25">
      <c r="A5376" s="59" t="s">
        <v>8822</v>
      </c>
      <c r="B5376" s="59" t="s">
        <v>8823</v>
      </c>
      <c r="C5376" s="59" t="s">
        <v>10748</v>
      </c>
      <c r="D5376" s="59" t="s">
        <v>10749</v>
      </c>
      <c r="E5376" s="59">
        <v>6</v>
      </c>
      <c r="F5376" s="59" t="s">
        <v>20</v>
      </c>
    </row>
    <row r="5377" spans="1:6" x14ac:dyDescent="0.25">
      <c r="A5377" s="59" t="s">
        <v>8822</v>
      </c>
      <c r="B5377" s="59" t="s">
        <v>8823</v>
      </c>
      <c r="C5377" s="59" t="s">
        <v>10750</v>
      </c>
      <c r="D5377" s="59" t="s">
        <v>10751</v>
      </c>
      <c r="E5377" s="59">
        <v>5</v>
      </c>
      <c r="F5377" s="59" t="s">
        <v>9</v>
      </c>
    </row>
    <row r="5378" spans="1:6" x14ac:dyDescent="0.25">
      <c r="A5378" s="59" t="s">
        <v>8822</v>
      </c>
      <c r="B5378" s="59" t="s">
        <v>8823</v>
      </c>
      <c r="C5378" s="59" t="s">
        <v>10752</v>
      </c>
      <c r="D5378" s="59" t="s">
        <v>10753</v>
      </c>
      <c r="E5378" s="59">
        <v>6</v>
      </c>
      <c r="F5378" s="59" t="s">
        <v>20</v>
      </c>
    </row>
    <row r="5379" spans="1:6" x14ac:dyDescent="0.25">
      <c r="A5379" s="59" t="s">
        <v>8822</v>
      </c>
      <c r="B5379" s="59" t="s">
        <v>8823</v>
      </c>
      <c r="C5379" s="59" t="s">
        <v>10754</v>
      </c>
      <c r="D5379" s="59" t="s">
        <v>10755</v>
      </c>
      <c r="E5379" s="59">
        <v>5</v>
      </c>
      <c r="F5379" s="59" t="s">
        <v>9</v>
      </c>
    </row>
    <row r="5380" spans="1:6" x14ac:dyDescent="0.25">
      <c r="A5380" s="59" t="s">
        <v>8822</v>
      </c>
      <c r="B5380" s="59" t="s">
        <v>8823</v>
      </c>
      <c r="C5380" s="59" t="s">
        <v>10756</v>
      </c>
      <c r="D5380" s="59" t="s">
        <v>10757</v>
      </c>
      <c r="E5380" s="59">
        <v>6</v>
      </c>
      <c r="F5380" s="59" t="s">
        <v>20</v>
      </c>
    </row>
    <row r="5381" spans="1:6" x14ac:dyDescent="0.25">
      <c r="A5381" s="59" t="s">
        <v>8822</v>
      </c>
      <c r="B5381" s="59" t="s">
        <v>8823</v>
      </c>
      <c r="C5381" s="59" t="s">
        <v>10758</v>
      </c>
      <c r="D5381" s="59" t="s">
        <v>10759</v>
      </c>
      <c r="E5381" s="59">
        <v>6</v>
      </c>
      <c r="F5381" s="59" t="s">
        <v>20</v>
      </c>
    </row>
    <row r="5382" spans="1:6" x14ac:dyDescent="0.25">
      <c r="A5382" s="59" t="s">
        <v>8822</v>
      </c>
      <c r="B5382" s="59" t="s">
        <v>8823</v>
      </c>
      <c r="C5382" s="59" t="s">
        <v>10760</v>
      </c>
      <c r="D5382" s="59" t="s">
        <v>10761</v>
      </c>
      <c r="E5382" s="59">
        <v>6</v>
      </c>
      <c r="F5382" s="59" t="s">
        <v>20</v>
      </c>
    </row>
    <row r="5383" spans="1:6" x14ac:dyDescent="0.25">
      <c r="A5383" s="59" t="s">
        <v>8822</v>
      </c>
      <c r="B5383" s="59" t="s">
        <v>8823</v>
      </c>
      <c r="C5383" s="59" t="s">
        <v>10762</v>
      </c>
      <c r="D5383" s="59" t="s">
        <v>10763</v>
      </c>
      <c r="E5383" s="59">
        <v>5</v>
      </c>
      <c r="F5383" s="59" t="s">
        <v>20</v>
      </c>
    </row>
    <row r="5384" spans="1:6" x14ac:dyDescent="0.25">
      <c r="A5384" s="59" t="s">
        <v>8822</v>
      </c>
      <c r="B5384" s="59" t="s">
        <v>8823</v>
      </c>
      <c r="C5384" s="59" t="s">
        <v>10764</v>
      </c>
      <c r="D5384" s="59" t="s">
        <v>10765</v>
      </c>
      <c r="E5384" s="59">
        <v>4</v>
      </c>
      <c r="F5384" s="59" t="s">
        <v>9</v>
      </c>
    </row>
    <row r="5385" spans="1:6" x14ac:dyDescent="0.25">
      <c r="A5385" s="59" t="s">
        <v>8822</v>
      </c>
      <c r="B5385" s="59" t="s">
        <v>8823</v>
      </c>
      <c r="C5385" s="59" t="s">
        <v>10766</v>
      </c>
      <c r="D5385" s="59" t="s">
        <v>10767</v>
      </c>
      <c r="E5385" s="59">
        <v>5</v>
      </c>
      <c r="F5385" s="59" t="s">
        <v>20</v>
      </c>
    </row>
    <row r="5386" spans="1:6" x14ac:dyDescent="0.25">
      <c r="A5386" s="59" t="s">
        <v>8822</v>
      </c>
      <c r="B5386" s="59" t="s">
        <v>8823</v>
      </c>
      <c r="C5386" s="59" t="s">
        <v>10768</v>
      </c>
      <c r="D5386" s="59" t="s">
        <v>10769</v>
      </c>
      <c r="E5386" s="59">
        <v>5</v>
      </c>
      <c r="F5386" s="59" t="s">
        <v>20</v>
      </c>
    </row>
    <row r="5387" spans="1:6" x14ac:dyDescent="0.25">
      <c r="A5387" s="59" t="s">
        <v>8822</v>
      </c>
      <c r="B5387" s="59" t="s">
        <v>8823</v>
      </c>
      <c r="C5387" s="59" t="s">
        <v>10770</v>
      </c>
      <c r="D5387" s="59" t="s">
        <v>10771</v>
      </c>
      <c r="E5387" s="59">
        <v>5</v>
      </c>
      <c r="F5387" s="59" t="s">
        <v>20</v>
      </c>
    </row>
    <row r="5388" spans="1:6" x14ac:dyDescent="0.25">
      <c r="A5388" s="59" t="s">
        <v>8822</v>
      </c>
      <c r="B5388" s="59" t="s">
        <v>8823</v>
      </c>
      <c r="C5388" s="59" t="s">
        <v>10772</v>
      </c>
      <c r="D5388" s="59" t="s">
        <v>10773</v>
      </c>
      <c r="E5388" s="59">
        <v>5</v>
      </c>
      <c r="F5388" s="59" t="s">
        <v>20</v>
      </c>
    </row>
    <row r="5389" spans="1:6" x14ac:dyDescent="0.25">
      <c r="A5389" s="59" t="s">
        <v>8822</v>
      </c>
      <c r="B5389" s="59" t="s">
        <v>8823</v>
      </c>
      <c r="C5389" s="59" t="s">
        <v>10774</v>
      </c>
      <c r="D5389" s="59" t="s">
        <v>10775</v>
      </c>
      <c r="E5389" s="59">
        <v>5</v>
      </c>
      <c r="F5389" s="59" t="s">
        <v>20</v>
      </c>
    </row>
    <row r="5390" spans="1:6" x14ac:dyDescent="0.25">
      <c r="A5390" s="59" t="s">
        <v>8822</v>
      </c>
      <c r="B5390" s="59" t="s">
        <v>8823</v>
      </c>
      <c r="C5390" s="59" t="s">
        <v>10776</v>
      </c>
      <c r="D5390" s="59" t="s">
        <v>10777</v>
      </c>
      <c r="E5390" s="59">
        <v>5</v>
      </c>
      <c r="F5390" s="59" t="s">
        <v>20</v>
      </c>
    </row>
    <row r="5391" spans="1:6" x14ac:dyDescent="0.25">
      <c r="A5391" s="59" t="s">
        <v>8822</v>
      </c>
      <c r="B5391" s="59" t="s">
        <v>8823</v>
      </c>
      <c r="C5391" s="59" t="s">
        <v>10778</v>
      </c>
      <c r="D5391" s="59" t="s">
        <v>10779</v>
      </c>
      <c r="E5391" s="59">
        <v>5</v>
      </c>
      <c r="F5391" s="59" t="s">
        <v>20</v>
      </c>
    </row>
    <row r="5392" spans="1:6" x14ac:dyDescent="0.25">
      <c r="A5392" s="59" t="s">
        <v>8822</v>
      </c>
      <c r="B5392" s="59" t="s">
        <v>8823</v>
      </c>
      <c r="C5392" s="59" t="s">
        <v>10780</v>
      </c>
      <c r="D5392" s="59" t="s">
        <v>10781</v>
      </c>
      <c r="E5392" s="59">
        <v>4</v>
      </c>
      <c r="F5392" s="59" t="s">
        <v>9</v>
      </c>
    </row>
    <row r="5393" spans="1:6" x14ac:dyDescent="0.25">
      <c r="A5393" s="59" t="s">
        <v>8822</v>
      </c>
      <c r="B5393" s="59" t="s">
        <v>8823</v>
      </c>
      <c r="C5393" s="59" t="s">
        <v>10782</v>
      </c>
      <c r="D5393" s="59" t="s">
        <v>10783</v>
      </c>
      <c r="E5393" s="59">
        <v>5</v>
      </c>
      <c r="F5393" s="59" t="s">
        <v>20</v>
      </c>
    </row>
    <row r="5394" spans="1:6" x14ac:dyDescent="0.25">
      <c r="A5394" s="59" t="s">
        <v>8822</v>
      </c>
      <c r="B5394" s="59" t="s">
        <v>8823</v>
      </c>
      <c r="C5394" s="59" t="s">
        <v>10784</v>
      </c>
      <c r="D5394" s="59" t="s">
        <v>10785</v>
      </c>
      <c r="E5394" s="59">
        <v>5</v>
      </c>
      <c r="F5394" s="59" t="s">
        <v>20</v>
      </c>
    </row>
    <row r="5395" spans="1:6" x14ac:dyDescent="0.25">
      <c r="A5395" s="59" t="s">
        <v>8822</v>
      </c>
      <c r="B5395" s="59" t="s">
        <v>8823</v>
      </c>
      <c r="C5395" s="59" t="s">
        <v>10786</v>
      </c>
      <c r="D5395" s="59" t="s">
        <v>10787</v>
      </c>
      <c r="E5395" s="59">
        <v>5</v>
      </c>
      <c r="F5395" s="59" t="s">
        <v>20</v>
      </c>
    </row>
    <row r="5396" spans="1:6" x14ac:dyDescent="0.25">
      <c r="A5396" s="59" t="s">
        <v>8822</v>
      </c>
      <c r="B5396" s="59" t="s">
        <v>8823</v>
      </c>
      <c r="C5396" s="59" t="s">
        <v>10788</v>
      </c>
      <c r="D5396" s="59" t="s">
        <v>10789</v>
      </c>
      <c r="E5396" s="59">
        <v>5</v>
      </c>
      <c r="F5396" s="59" t="s">
        <v>20</v>
      </c>
    </row>
    <row r="5397" spans="1:6" x14ac:dyDescent="0.25">
      <c r="A5397" s="59" t="s">
        <v>8822</v>
      </c>
      <c r="B5397" s="59" t="s">
        <v>8823</v>
      </c>
      <c r="C5397" s="59" t="s">
        <v>10790</v>
      </c>
      <c r="D5397" s="59" t="s">
        <v>10791</v>
      </c>
      <c r="E5397" s="59">
        <v>5</v>
      </c>
      <c r="F5397" s="59" t="s">
        <v>20</v>
      </c>
    </row>
    <row r="5398" spans="1:6" x14ac:dyDescent="0.25">
      <c r="A5398" s="59" t="s">
        <v>8822</v>
      </c>
      <c r="B5398" s="59" t="s">
        <v>8823</v>
      </c>
      <c r="C5398" s="59" t="s">
        <v>10792</v>
      </c>
      <c r="D5398" s="59" t="s">
        <v>10793</v>
      </c>
      <c r="E5398" s="59">
        <v>5</v>
      </c>
      <c r="F5398" s="59" t="s">
        <v>20</v>
      </c>
    </row>
    <row r="5399" spans="1:6" x14ac:dyDescent="0.25">
      <c r="A5399" s="59" t="s">
        <v>8822</v>
      </c>
      <c r="B5399" s="59" t="s">
        <v>8823</v>
      </c>
      <c r="C5399" s="59" t="s">
        <v>10794</v>
      </c>
      <c r="D5399" s="59" t="s">
        <v>10795</v>
      </c>
      <c r="E5399" s="59">
        <v>5</v>
      </c>
      <c r="F5399" s="59" t="s">
        <v>20</v>
      </c>
    </row>
    <row r="5400" spans="1:6" x14ac:dyDescent="0.25">
      <c r="A5400" s="59" t="s">
        <v>8822</v>
      </c>
      <c r="B5400" s="59" t="s">
        <v>8823</v>
      </c>
      <c r="C5400" s="59" t="s">
        <v>10796</v>
      </c>
      <c r="D5400" s="59" t="s">
        <v>10797</v>
      </c>
      <c r="E5400" s="59">
        <v>5</v>
      </c>
      <c r="F5400" s="59" t="s">
        <v>20</v>
      </c>
    </row>
    <row r="5401" spans="1:6" x14ac:dyDescent="0.25">
      <c r="A5401" s="59" t="s">
        <v>8822</v>
      </c>
      <c r="B5401" s="59" t="s">
        <v>8823</v>
      </c>
      <c r="C5401" s="59" t="s">
        <v>10798</v>
      </c>
      <c r="D5401" s="59" t="s">
        <v>10799</v>
      </c>
      <c r="E5401" s="59">
        <v>5</v>
      </c>
      <c r="F5401" s="59" t="s">
        <v>20</v>
      </c>
    </row>
    <row r="5402" spans="1:6" x14ac:dyDescent="0.25">
      <c r="A5402" s="59" t="s">
        <v>8822</v>
      </c>
      <c r="B5402" s="59" t="s">
        <v>8823</v>
      </c>
      <c r="C5402" s="59" t="s">
        <v>10800</v>
      </c>
      <c r="D5402" s="59" t="s">
        <v>10801</v>
      </c>
      <c r="E5402" s="59">
        <v>5</v>
      </c>
      <c r="F5402" s="59" t="s">
        <v>20</v>
      </c>
    </row>
    <row r="5403" spans="1:6" x14ac:dyDescent="0.25">
      <c r="A5403" s="59" t="s">
        <v>8822</v>
      </c>
      <c r="B5403" s="59" t="s">
        <v>8823</v>
      </c>
      <c r="C5403" s="59" t="s">
        <v>10802</v>
      </c>
      <c r="D5403" s="59" t="s">
        <v>10803</v>
      </c>
      <c r="E5403" s="59">
        <v>4</v>
      </c>
      <c r="F5403" s="59" t="s">
        <v>9</v>
      </c>
    </row>
    <row r="5404" spans="1:6" x14ac:dyDescent="0.25">
      <c r="A5404" s="59" t="s">
        <v>8822</v>
      </c>
      <c r="B5404" s="59" t="s">
        <v>8823</v>
      </c>
      <c r="C5404" s="59" t="s">
        <v>10804</v>
      </c>
      <c r="D5404" s="59" t="s">
        <v>10805</v>
      </c>
      <c r="E5404" s="59">
        <v>5</v>
      </c>
      <c r="F5404" s="59" t="s">
        <v>20</v>
      </c>
    </row>
    <row r="5405" spans="1:6" x14ac:dyDescent="0.25">
      <c r="A5405" s="59" t="s">
        <v>8822</v>
      </c>
      <c r="B5405" s="59" t="s">
        <v>8823</v>
      </c>
      <c r="C5405" s="59" t="s">
        <v>10806</v>
      </c>
      <c r="D5405" s="59" t="s">
        <v>10807</v>
      </c>
      <c r="E5405" s="59">
        <v>5</v>
      </c>
      <c r="F5405" s="59" t="s">
        <v>20</v>
      </c>
    </row>
    <row r="5406" spans="1:6" x14ac:dyDescent="0.25">
      <c r="A5406" s="59" t="s">
        <v>8822</v>
      </c>
      <c r="B5406" s="59" t="s">
        <v>8823</v>
      </c>
      <c r="C5406" s="59" t="s">
        <v>10808</v>
      </c>
      <c r="D5406" s="59" t="s">
        <v>10809</v>
      </c>
      <c r="E5406" s="59">
        <v>5</v>
      </c>
      <c r="F5406" s="59" t="s">
        <v>20</v>
      </c>
    </row>
    <row r="5407" spans="1:6" x14ac:dyDescent="0.25">
      <c r="A5407" s="59" t="s">
        <v>8822</v>
      </c>
      <c r="B5407" s="59" t="s">
        <v>8823</v>
      </c>
      <c r="C5407" s="59" t="s">
        <v>10810</v>
      </c>
      <c r="D5407" s="59" t="s">
        <v>10811</v>
      </c>
      <c r="E5407" s="59">
        <v>5</v>
      </c>
      <c r="F5407" s="59" t="s">
        <v>20</v>
      </c>
    </row>
    <row r="5408" spans="1:6" x14ac:dyDescent="0.25">
      <c r="A5408" s="59" t="s">
        <v>8822</v>
      </c>
      <c r="B5408" s="59" t="s">
        <v>8823</v>
      </c>
      <c r="C5408" s="59" t="s">
        <v>10812</v>
      </c>
      <c r="D5408" s="59" t="s">
        <v>10813</v>
      </c>
      <c r="E5408" s="59">
        <v>5</v>
      </c>
      <c r="F5408" s="59" t="s">
        <v>20</v>
      </c>
    </row>
    <row r="5409" spans="1:6" x14ac:dyDescent="0.25">
      <c r="A5409" s="59" t="s">
        <v>8822</v>
      </c>
      <c r="B5409" s="59" t="s">
        <v>8823</v>
      </c>
      <c r="C5409" s="59" t="s">
        <v>10814</v>
      </c>
      <c r="D5409" s="59" t="s">
        <v>10815</v>
      </c>
      <c r="E5409" s="59">
        <v>5</v>
      </c>
      <c r="F5409" s="59" t="s">
        <v>20</v>
      </c>
    </row>
    <row r="5410" spans="1:6" x14ac:dyDescent="0.25">
      <c r="A5410" s="59" t="s">
        <v>8822</v>
      </c>
      <c r="B5410" s="59" t="s">
        <v>8823</v>
      </c>
      <c r="C5410" s="59" t="s">
        <v>10816</v>
      </c>
      <c r="D5410" s="59" t="s">
        <v>10817</v>
      </c>
      <c r="E5410" s="59">
        <v>5</v>
      </c>
      <c r="F5410" s="59" t="s">
        <v>20</v>
      </c>
    </row>
    <row r="5411" spans="1:6" x14ac:dyDescent="0.25">
      <c r="A5411" s="59" t="s">
        <v>8822</v>
      </c>
      <c r="B5411" s="59" t="s">
        <v>8823</v>
      </c>
      <c r="C5411" s="59" t="s">
        <v>10818</v>
      </c>
      <c r="D5411" s="59" t="s">
        <v>10819</v>
      </c>
      <c r="E5411" s="59">
        <v>5</v>
      </c>
      <c r="F5411" s="59" t="s">
        <v>20</v>
      </c>
    </row>
    <row r="5412" spans="1:6" x14ac:dyDescent="0.25">
      <c r="A5412" s="59" t="s">
        <v>8822</v>
      </c>
      <c r="B5412" s="59" t="s">
        <v>8823</v>
      </c>
      <c r="C5412" s="59" t="s">
        <v>10820</v>
      </c>
      <c r="D5412" s="59" t="s">
        <v>10821</v>
      </c>
      <c r="E5412" s="59">
        <v>5</v>
      </c>
      <c r="F5412" s="59" t="s">
        <v>20</v>
      </c>
    </row>
    <row r="5413" spans="1:6" x14ac:dyDescent="0.25">
      <c r="A5413" s="59" t="s">
        <v>8822</v>
      </c>
      <c r="B5413" s="59" t="s">
        <v>8823</v>
      </c>
      <c r="C5413" s="59" t="s">
        <v>10822</v>
      </c>
      <c r="D5413" s="59" t="s">
        <v>10823</v>
      </c>
      <c r="E5413" s="59">
        <v>5</v>
      </c>
      <c r="F5413" s="59" t="s">
        <v>20</v>
      </c>
    </row>
    <row r="5414" spans="1:6" x14ac:dyDescent="0.25">
      <c r="A5414" s="59" t="s">
        <v>8822</v>
      </c>
      <c r="B5414" s="59" t="s">
        <v>8823</v>
      </c>
      <c r="C5414" s="59" t="s">
        <v>10824</v>
      </c>
      <c r="D5414" s="59" t="s">
        <v>10825</v>
      </c>
      <c r="E5414" s="59">
        <v>5</v>
      </c>
      <c r="F5414" s="59" t="s">
        <v>20</v>
      </c>
    </row>
    <row r="5415" spans="1:6" x14ac:dyDescent="0.25">
      <c r="A5415" s="59" t="s">
        <v>8822</v>
      </c>
      <c r="B5415" s="59" t="s">
        <v>8823</v>
      </c>
      <c r="C5415" s="59" t="s">
        <v>10826</v>
      </c>
      <c r="D5415" s="59" t="s">
        <v>10827</v>
      </c>
      <c r="E5415" s="59">
        <v>5</v>
      </c>
      <c r="F5415" s="59" t="s">
        <v>20</v>
      </c>
    </row>
    <row r="5416" spans="1:6" x14ac:dyDescent="0.25">
      <c r="A5416" s="59" t="s">
        <v>8822</v>
      </c>
      <c r="B5416" s="59" t="s">
        <v>8823</v>
      </c>
      <c r="C5416" s="59" t="s">
        <v>10828</v>
      </c>
      <c r="D5416" s="59" t="s">
        <v>10829</v>
      </c>
      <c r="E5416" s="59">
        <v>4</v>
      </c>
      <c r="F5416" s="59" t="s">
        <v>9</v>
      </c>
    </row>
    <row r="5417" spans="1:6" x14ac:dyDescent="0.25">
      <c r="A5417" s="59" t="s">
        <v>8822</v>
      </c>
      <c r="B5417" s="59" t="s">
        <v>8823</v>
      </c>
      <c r="C5417" s="59" t="s">
        <v>10830</v>
      </c>
      <c r="D5417" s="59" t="s">
        <v>10831</v>
      </c>
      <c r="E5417" s="59">
        <v>5</v>
      </c>
      <c r="F5417" s="59" t="s">
        <v>9</v>
      </c>
    </row>
    <row r="5418" spans="1:6" x14ac:dyDescent="0.25">
      <c r="A5418" s="59" t="s">
        <v>8822</v>
      </c>
      <c r="B5418" s="59" t="s">
        <v>8823</v>
      </c>
      <c r="C5418" s="59" t="s">
        <v>10832</v>
      </c>
      <c r="D5418" s="59" t="s">
        <v>10833</v>
      </c>
      <c r="E5418" s="59">
        <v>6</v>
      </c>
      <c r="F5418" s="59" t="s">
        <v>20</v>
      </c>
    </row>
    <row r="5419" spans="1:6" x14ac:dyDescent="0.25">
      <c r="A5419" s="59" t="s">
        <v>8822</v>
      </c>
      <c r="B5419" s="59" t="s">
        <v>8823</v>
      </c>
      <c r="C5419" s="59" t="s">
        <v>10834</v>
      </c>
      <c r="D5419" s="59" t="s">
        <v>10835</v>
      </c>
      <c r="E5419" s="59">
        <v>6</v>
      </c>
      <c r="F5419" s="59" t="s">
        <v>20</v>
      </c>
    </row>
    <row r="5420" spans="1:6" x14ac:dyDescent="0.25">
      <c r="A5420" s="59" t="s">
        <v>8822</v>
      </c>
      <c r="B5420" s="59" t="s">
        <v>8823</v>
      </c>
      <c r="C5420" s="59" t="s">
        <v>10836</v>
      </c>
      <c r="D5420" s="59" t="s">
        <v>10837</v>
      </c>
      <c r="E5420" s="59">
        <v>6</v>
      </c>
      <c r="F5420" s="59" t="s">
        <v>20</v>
      </c>
    </row>
    <row r="5421" spans="1:6" x14ac:dyDescent="0.25">
      <c r="A5421" s="59" t="s">
        <v>8822</v>
      </c>
      <c r="B5421" s="59" t="s">
        <v>8823</v>
      </c>
      <c r="C5421" s="59" t="s">
        <v>10838</v>
      </c>
      <c r="D5421" s="59" t="s">
        <v>10839</v>
      </c>
      <c r="E5421" s="59">
        <v>6</v>
      </c>
      <c r="F5421" s="59" t="s">
        <v>20</v>
      </c>
    </row>
    <row r="5422" spans="1:6" x14ac:dyDescent="0.25">
      <c r="A5422" s="59" t="s">
        <v>8822</v>
      </c>
      <c r="B5422" s="59" t="s">
        <v>8823</v>
      </c>
      <c r="C5422" s="59" t="s">
        <v>10840</v>
      </c>
      <c r="D5422" s="59" t="s">
        <v>10841</v>
      </c>
      <c r="E5422" s="59">
        <v>6</v>
      </c>
      <c r="F5422" s="59" t="s">
        <v>20</v>
      </c>
    </row>
    <row r="5423" spans="1:6" x14ac:dyDescent="0.25">
      <c r="A5423" s="59" t="s">
        <v>8822</v>
      </c>
      <c r="B5423" s="59" t="s">
        <v>8823</v>
      </c>
      <c r="C5423" s="59" t="s">
        <v>10842</v>
      </c>
      <c r="D5423" s="59" t="s">
        <v>10843</v>
      </c>
      <c r="E5423" s="59">
        <v>6</v>
      </c>
      <c r="F5423" s="59" t="s">
        <v>20</v>
      </c>
    </row>
    <row r="5424" spans="1:6" x14ac:dyDescent="0.25">
      <c r="A5424" s="59" t="s">
        <v>8822</v>
      </c>
      <c r="B5424" s="59" t="s">
        <v>8823</v>
      </c>
      <c r="C5424" s="59" t="s">
        <v>10844</v>
      </c>
      <c r="D5424" s="59" t="s">
        <v>10845</v>
      </c>
      <c r="E5424" s="59">
        <v>6</v>
      </c>
      <c r="F5424" s="59" t="s">
        <v>20</v>
      </c>
    </row>
    <row r="5425" spans="1:6" x14ac:dyDescent="0.25">
      <c r="A5425" s="59" t="s">
        <v>8822</v>
      </c>
      <c r="B5425" s="59" t="s">
        <v>8823</v>
      </c>
      <c r="C5425" s="59" t="s">
        <v>10846</v>
      </c>
      <c r="D5425" s="59" t="s">
        <v>10847</v>
      </c>
      <c r="E5425" s="59">
        <v>5</v>
      </c>
      <c r="F5425" s="59" t="s">
        <v>9</v>
      </c>
    </row>
    <row r="5426" spans="1:6" x14ac:dyDescent="0.25">
      <c r="A5426" s="59" t="s">
        <v>8822</v>
      </c>
      <c r="B5426" s="59" t="s">
        <v>8823</v>
      </c>
      <c r="C5426" s="59" t="s">
        <v>10848</v>
      </c>
      <c r="D5426" s="59" t="s">
        <v>10849</v>
      </c>
      <c r="E5426" s="59">
        <v>6</v>
      </c>
      <c r="F5426" s="59" t="s">
        <v>20</v>
      </c>
    </row>
    <row r="5427" spans="1:6" x14ac:dyDescent="0.25">
      <c r="A5427" s="59" t="s">
        <v>8822</v>
      </c>
      <c r="B5427" s="59" t="s">
        <v>8823</v>
      </c>
      <c r="C5427" s="59" t="s">
        <v>10850</v>
      </c>
      <c r="D5427" s="59" t="s">
        <v>10851</v>
      </c>
      <c r="E5427" s="59">
        <v>6</v>
      </c>
      <c r="F5427" s="59" t="s">
        <v>20</v>
      </c>
    </row>
    <row r="5428" spans="1:6" x14ac:dyDescent="0.25">
      <c r="A5428" s="59" t="s">
        <v>8822</v>
      </c>
      <c r="B5428" s="59" t="s">
        <v>8823</v>
      </c>
      <c r="C5428" s="59" t="s">
        <v>10852</v>
      </c>
      <c r="D5428" s="59" t="s">
        <v>10853</v>
      </c>
      <c r="E5428" s="59">
        <v>6</v>
      </c>
      <c r="F5428" s="59" t="s">
        <v>20</v>
      </c>
    </row>
    <row r="5429" spans="1:6" x14ac:dyDescent="0.25">
      <c r="A5429" s="59" t="s">
        <v>8822</v>
      </c>
      <c r="B5429" s="59" t="s">
        <v>8823</v>
      </c>
      <c r="C5429" s="59" t="s">
        <v>10854</v>
      </c>
      <c r="D5429" s="59" t="s">
        <v>10855</v>
      </c>
      <c r="E5429" s="59">
        <v>6</v>
      </c>
      <c r="F5429" s="59" t="s">
        <v>20</v>
      </c>
    </row>
    <row r="5430" spans="1:6" x14ac:dyDescent="0.25">
      <c r="A5430" s="59" t="s">
        <v>8822</v>
      </c>
      <c r="B5430" s="59" t="s">
        <v>8823</v>
      </c>
      <c r="C5430" s="59" t="s">
        <v>10856</v>
      </c>
      <c r="D5430" s="59" t="s">
        <v>10857</v>
      </c>
      <c r="E5430" s="59">
        <v>6</v>
      </c>
      <c r="F5430" s="59" t="s">
        <v>20</v>
      </c>
    </row>
    <row r="5431" spans="1:6" x14ac:dyDescent="0.25">
      <c r="A5431" s="59" t="s">
        <v>8822</v>
      </c>
      <c r="B5431" s="59" t="s">
        <v>8823</v>
      </c>
      <c r="C5431" s="59" t="s">
        <v>10858</v>
      </c>
      <c r="D5431" s="59" t="s">
        <v>10859</v>
      </c>
      <c r="E5431" s="59">
        <v>5</v>
      </c>
      <c r="F5431" s="59" t="s">
        <v>20</v>
      </c>
    </row>
    <row r="5432" spans="1:6" x14ac:dyDescent="0.25">
      <c r="A5432" s="59" t="s">
        <v>8822</v>
      </c>
      <c r="B5432" s="59" t="s">
        <v>8823</v>
      </c>
      <c r="C5432" s="59" t="s">
        <v>10860</v>
      </c>
      <c r="D5432" s="59" t="s">
        <v>10861</v>
      </c>
      <c r="E5432" s="59">
        <v>5</v>
      </c>
      <c r="F5432" s="59" t="s">
        <v>9</v>
      </c>
    </row>
    <row r="5433" spans="1:6" x14ac:dyDescent="0.25">
      <c r="A5433" s="59" t="s">
        <v>8822</v>
      </c>
      <c r="B5433" s="59" t="s">
        <v>8823</v>
      </c>
      <c r="C5433" s="59" t="s">
        <v>10862</v>
      </c>
      <c r="D5433" s="59" t="s">
        <v>10863</v>
      </c>
      <c r="E5433" s="59">
        <v>6</v>
      </c>
      <c r="F5433" s="59" t="s">
        <v>20</v>
      </c>
    </row>
    <row r="5434" spans="1:6" x14ac:dyDescent="0.25">
      <c r="A5434" s="59" t="s">
        <v>8822</v>
      </c>
      <c r="B5434" s="59" t="s">
        <v>8823</v>
      </c>
      <c r="C5434" s="59" t="s">
        <v>10864</v>
      </c>
      <c r="D5434" s="59" t="s">
        <v>10865</v>
      </c>
      <c r="E5434" s="59">
        <v>6</v>
      </c>
      <c r="F5434" s="59" t="s">
        <v>20</v>
      </c>
    </row>
    <row r="5435" spans="1:6" x14ac:dyDescent="0.25">
      <c r="A5435" s="59" t="s">
        <v>8822</v>
      </c>
      <c r="B5435" s="59" t="s">
        <v>8823</v>
      </c>
      <c r="C5435" s="59" t="s">
        <v>10866</v>
      </c>
      <c r="D5435" s="59" t="s">
        <v>10867</v>
      </c>
      <c r="E5435" s="59">
        <v>6</v>
      </c>
      <c r="F5435" s="59" t="s">
        <v>20</v>
      </c>
    </row>
    <row r="5436" spans="1:6" x14ac:dyDescent="0.25">
      <c r="A5436" s="59" t="s">
        <v>8822</v>
      </c>
      <c r="B5436" s="59" t="s">
        <v>8823</v>
      </c>
      <c r="C5436" s="59" t="s">
        <v>10868</v>
      </c>
      <c r="D5436" s="59" t="s">
        <v>10869</v>
      </c>
      <c r="E5436" s="59">
        <v>6</v>
      </c>
      <c r="F5436" s="59" t="s">
        <v>20</v>
      </c>
    </row>
    <row r="5437" spans="1:6" x14ac:dyDescent="0.25">
      <c r="A5437" s="59" t="s">
        <v>8822</v>
      </c>
      <c r="B5437" s="59" t="s">
        <v>8823</v>
      </c>
      <c r="C5437" s="59" t="s">
        <v>10870</v>
      </c>
      <c r="D5437" s="59" t="s">
        <v>10871</v>
      </c>
      <c r="E5437" s="59">
        <v>6</v>
      </c>
      <c r="F5437" s="59" t="s">
        <v>20</v>
      </c>
    </row>
    <row r="5438" spans="1:6" x14ac:dyDescent="0.25">
      <c r="A5438" s="59" t="s">
        <v>8822</v>
      </c>
      <c r="B5438" s="59" t="s">
        <v>8823</v>
      </c>
      <c r="C5438" s="59" t="s">
        <v>10872</v>
      </c>
      <c r="D5438" s="59" t="s">
        <v>10873</v>
      </c>
      <c r="E5438" s="59">
        <v>5</v>
      </c>
      <c r="F5438" s="59" t="s">
        <v>9</v>
      </c>
    </row>
    <row r="5439" spans="1:6" x14ac:dyDescent="0.25">
      <c r="A5439" s="59" t="s">
        <v>8822</v>
      </c>
      <c r="B5439" s="59" t="s">
        <v>8823</v>
      </c>
      <c r="C5439" s="59" t="s">
        <v>10874</v>
      </c>
      <c r="D5439" s="59" t="s">
        <v>10875</v>
      </c>
      <c r="E5439" s="59">
        <v>6</v>
      </c>
      <c r="F5439" s="59" t="s">
        <v>20</v>
      </c>
    </row>
    <row r="5440" spans="1:6" x14ac:dyDescent="0.25">
      <c r="A5440" s="59" t="s">
        <v>8822</v>
      </c>
      <c r="B5440" s="59" t="s">
        <v>8823</v>
      </c>
      <c r="C5440" s="59" t="s">
        <v>10876</v>
      </c>
      <c r="D5440" s="59" t="s">
        <v>10877</v>
      </c>
      <c r="E5440" s="59">
        <v>6</v>
      </c>
      <c r="F5440" s="59" t="s">
        <v>20</v>
      </c>
    </row>
    <row r="5441" spans="1:6" x14ac:dyDescent="0.25">
      <c r="A5441" s="59" t="s">
        <v>8822</v>
      </c>
      <c r="B5441" s="59" t="s">
        <v>8823</v>
      </c>
      <c r="C5441" s="59" t="s">
        <v>10878</v>
      </c>
      <c r="D5441" s="59" t="s">
        <v>10879</v>
      </c>
      <c r="E5441" s="59">
        <v>6</v>
      </c>
      <c r="F5441" s="59" t="s">
        <v>20</v>
      </c>
    </row>
    <row r="5442" spans="1:6" x14ac:dyDescent="0.25">
      <c r="A5442" s="59" t="s">
        <v>8822</v>
      </c>
      <c r="B5442" s="59" t="s">
        <v>8823</v>
      </c>
      <c r="C5442" s="59" t="s">
        <v>10880</v>
      </c>
      <c r="D5442" s="59" t="s">
        <v>10881</v>
      </c>
      <c r="E5442" s="59">
        <v>5</v>
      </c>
      <c r="F5442" s="59" t="s">
        <v>9</v>
      </c>
    </row>
    <row r="5443" spans="1:6" x14ac:dyDescent="0.25">
      <c r="A5443" s="59" t="s">
        <v>8822</v>
      </c>
      <c r="B5443" s="59" t="s">
        <v>8823</v>
      </c>
      <c r="C5443" s="59" t="s">
        <v>10882</v>
      </c>
      <c r="D5443" s="59" t="s">
        <v>10883</v>
      </c>
      <c r="E5443" s="59">
        <v>6</v>
      </c>
      <c r="F5443" s="59" t="s">
        <v>20</v>
      </c>
    </row>
    <row r="5444" spans="1:6" x14ac:dyDescent="0.25">
      <c r="A5444" s="59" t="s">
        <v>8822</v>
      </c>
      <c r="B5444" s="59" t="s">
        <v>8823</v>
      </c>
      <c r="C5444" s="59" t="s">
        <v>10884</v>
      </c>
      <c r="D5444" s="59" t="s">
        <v>10885</v>
      </c>
      <c r="E5444" s="59">
        <v>4</v>
      </c>
      <c r="F5444" s="59" t="s">
        <v>20</v>
      </c>
    </row>
    <row r="5445" spans="1:6" x14ac:dyDescent="0.25">
      <c r="A5445" s="59" t="s">
        <v>8822</v>
      </c>
      <c r="B5445" s="59" t="s">
        <v>8823</v>
      </c>
      <c r="C5445" s="59" t="s">
        <v>10886</v>
      </c>
      <c r="D5445" s="59" t="s">
        <v>10887</v>
      </c>
      <c r="E5445" s="59">
        <v>3</v>
      </c>
      <c r="F5445" s="59" t="s">
        <v>9</v>
      </c>
    </row>
    <row r="5446" spans="1:6" x14ac:dyDescent="0.25">
      <c r="A5446" s="59" t="s">
        <v>8822</v>
      </c>
      <c r="B5446" s="59" t="s">
        <v>8823</v>
      </c>
      <c r="C5446" s="59" t="s">
        <v>10888</v>
      </c>
      <c r="D5446" s="59" t="s">
        <v>10889</v>
      </c>
      <c r="E5446" s="59">
        <v>4</v>
      </c>
      <c r="F5446" s="59" t="s">
        <v>9</v>
      </c>
    </row>
    <row r="5447" spans="1:6" x14ac:dyDescent="0.25">
      <c r="A5447" s="59" t="s">
        <v>8822</v>
      </c>
      <c r="B5447" s="59" t="s">
        <v>8823</v>
      </c>
      <c r="C5447" s="59" t="s">
        <v>10890</v>
      </c>
      <c r="D5447" s="59" t="s">
        <v>10891</v>
      </c>
      <c r="E5447" s="59">
        <v>5</v>
      </c>
      <c r="F5447" s="59" t="s">
        <v>9</v>
      </c>
    </row>
    <row r="5448" spans="1:6" x14ac:dyDescent="0.25">
      <c r="A5448" s="59" t="s">
        <v>8822</v>
      </c>
      <c r="B5448" s="59" t="s">
        <v>8823</v>
      </c>
      <c r="C5448" s="59" t="s">
        <v>10892</v>
      </c>
      <c r="D5448" s="59" t="s">
        <v>10893</v>
      </c>
      <c r="E5448" s="59">
        <v>6</v>
      </c>
      <c r="F5448" s="59" t="s">
        <v>20</v>
      </c>
    </row>
    <row r="5449" spans="1:6" x14ac:dyDescent="0.25">
      <c r="A5449" s="59" t="s">
        <v>8822</v>
      </c>
      <c r="B5449" s="59" t="s">
        <v>8823</v>
      </c>
      <c r="C5449" s="59" t="s">
        <v>10894</v>
      </c>
      <c r="D5449" s="59" t="s">
        <v>10895</v>
      </c>
      <c r="E5449" s="59">
        <v>6</v>
      </c>
      <c r="F5449" s="59" t="s">
        <v>20</v>
      </c>
    </row>
    <row r="5450" spans="1:6" x14ac:dyDescent="0.25">
      <c r="A5450" s="59" t="s">
        <v>8822</v>
      </c>
      <c r="B5450" s="59" t="s">
        <v>8823</v>
      </c>
      <c r="C5450" s="59" t="s">
        <v>10896</v>
      </c>
      <c r="D5450" s="59" t="s">
        <v>10897</v>
      </c>
      <c r="E5450" s="59">
        <v>6</v>
      </c>
      <c r="F5450" s="59" t="s">
        <v>20</v>
      </c>
    </row>
    <row r="5451" spans="1:6" x14ac:dyDescent="0.25">
      <c r="A5451" s="59" t="s">
        <v>8822</v>
      </c>
      <c r="B5451" s="59" t="s">
        <v>8823</v>
      </c>
      <c r="C5451" s="59" t="s">
        <v>10898</v>
      </c>
      <c r="D5451" s="59" t="s">
        <v>10899</v>
      </c>
      <c r="E5451" s="59">
        <v>6</v>
      </c>
      <c r="F5451" s="59" t="s">
        <v>20</v>
      </c>
    </row>
    <row r="5452" spans="1:6" x14ac:dyDescent="0.25">
      <c r="A5452" s="59" t="s">
        <v>8822</v>
      </c>
      <c r="B5452" s="59" t="s">
        <v>8823</v>
      </c>
      <c r="C5452" s="59" t="s">
        <v>10900</v>
      </c>
      <c r="D5452" s="59" t="s">
        <v>10901</v>
      </c>
      <c r="E5452" s="59">
        <v>5</v>
      </c>
      <c r="F5452" s="59" t="s">
        <v>9</v>
      </c>
    </row>
    <row r="5453" spans="1:6" x14ac:dyDescent="0.25">
      <c r="A5453" s="59" t="s">
        <v>8822</v>
      </c>
      <c r="B5453" s="59" t="s">
        <v>8823</v>
      </c>
      <c r="C5453" s="59" t="s">
        <v>10902</v>
      </c>
      <c r="D5453" s="59" t="s">
        <v>10903</v>
      </c>
      <c r="E5453" s="59">
        <v>6</v>
      </c>
      <c r="F5453" s="59" t="s">
        <v>20</v>
      </c>
    </row>
    <row r="5454" spans="1:6" x14ac:dyDescent="0.25">
      <c r="A5454" s="59" t="s">
        <v>8822</v>
      </c>
      <c r="B5454" s="59" t="s">
        <v>8823</v>
      </c>
      <c r="C5454" s="59" t="s">
        <v>10904</v>
      </c>
      <c r="D5454" s="59" t="s">
        <v>10905</v>
      </c>
      <c r="E5454" s="59">
        <v>6</v>
      </c>
      <c r="F5454" s="59" t="s">
        <v>20</v>
      </c>
    </row>
    <row r="5455" spans="1:6" x14ac:dyDescent="0.25">
      <c r="A5455" s="59" t="s">
        <v>8822</v>
      </c>
      <c r="B5455" s="59" t="s">
        <v>8823</v>
      </c>
      <c r="C5455" s="59" t="s">
        <v>10906</v>
      </c>
      <c r="D5455" s="59" t="s">
        <v>10907</v>
      </c>
      <c r="E5455" s="59">
        <v>6</v>
      </c>
      <c r="F5455" s="59" t="s">
        <v>20</v>
      </c>
    </row>
    <row r="5456" spans="1:6" x14ac:dyDescent="0.25">
      <c r="A5456" s="59" t="s">
        <v>8822</v>
      </c>
      <c r="B5456" s="59" t="s">
        <v>8823</v>
      </c>
      <c r="C5456" s="59" t="s">
        <v>10908</v>
      </c>
      <c r="D5456" s="59" t="s">
        <v>10909</v>
      </c>
      <c r="E5456" s="59">
        <v>6</v>
      </c>
      <c r="F5456" s="59" t="s">
        <v>20</v>
      </c>
    </row>
    <row r="5457" spans="1:6" x14ac:dyDescent="0.25">
      <c r="A5457" s="59" t="s">
        <v>8822</v>
      </c>
      <c r="B5457" s="59" t="s">
        <v>8823</v>
      </c>
      <c r="C5457" s="59" t="s">
        <v>10910</v>
      </c>
      <c r="D5457" s="59" t="s">
        <v>10911</v>
      </c>
      <c r="E5457" s="59">
        <v>5</v>
      </c>
      <c r="F5457" s="59" t="s">
        <v>9</v>
      </c>
    </row>
    <row r="5458" spans="1:6" x14ac:dyDescent="0.25">
      <c r="A5458" s="59" t="s">
        <v>8822</v>
      </c>
      <c r="B5458" s="59" t="s">
        <v>8823</v>
      </c>
      <c r="C5458" s="59" t="s">
        <v>10912</v>
      </c>
      <c r="D5458" s="59" t="s">
        <v>10913</v>
      </c>
      <c r="E5458" s="59">
        <v>6</v>
      </c>
      <c r="F5458" s="59" t="s">
        <v>20</v>
      </c>
    </row>
    <row r="5459" spans="1:6" x14ac:dyDescent="0.25">
      <c r="A5459" s="59" t="s">
        <v>8822</v>
      </c>
      <c r="B5459" s="59" t="s">
        <v>8823</v>
      </c>
      <c r="C5459" s="59" t="s">
        <v>10914</v>
      </c>
      <c r="D5459" s="59" t="s">
        <v>10915</v>
      </c>
      <c r="E5459" s="59">
        <v>5</v>
      </c>
      <c r="F5459" s="59" t="s">
        <v>9</v>
      </c>
    </row>
    <row r="5460" spans="1:6" x14ac:dyDescent="0.25">
      <c r="A5460" s="59" t="s">
        <v>8822</v>
      </c>
      <c r="B5460" s="59" t="s">
        <v>8823</v>
      </c>
      <c r="C5460" s="59" t="s">
        <v>10916</v>
      </c>
      <c r="D5460" s="59" t="s">
        <v>10917</v>
      </c>
      <c r="E5460" s="59">
        <v>6</v>
      </c>
      <c r="F5460" s="59" t="s">
        <v>20</v>
      </c>
    </row>
    <row r="5461" spans="1:6" x14ac:dyDescent="0.25">
      <c r="A5461" s="59" t="s">
        <v>8822</v>
      </c>
      <c r="B5461" s="59" t="s">
        <v>8823</v>
      </c>
      <c r="C5461" s="59" t="s">
        <v>10918</v>
      </c>
      <c r="D5461" s="59" t="s">
        <v>10919</v>
      </c>
      <c r="E5461" s="59">
        <v>6</v>
      </c>
      <c r="F5461" s="59" t="s">
        <v>20</v>
      </c>
    </row>
    <row r="5462" spans="1:6" x14ac:dyDescent="0.25">
      <c r="A5462" s="59" t="s">
        <v>8822</v>
      </c>
      <c r="B5462" s="59" t="s">
        <v>8823</v>
      </c>
      <c r="C5462" s="59" t="s">
        <v>10920</v>
      </c>
      <c r="D5462" s="59" t="s">
        <v>10921</v>
      </c>
      <c r="E5462" s="59">
        <v>6</v>
      </c>
      <c r="F5462" s="59" t="s">
        <v>20</v>
      </c>
    </row>
    <row r="5463" spans="1:6" x14ac:dyDescent="0.25">
      <c r="A5463" s="59" t="s">
        <v>8822</v>
      </c>
      <c r="B5463" s="59" t="s">
        <v>8823</v>
      </c>
      <c r="C5463" s="59" t="s">
        <v>10922</v>
      </c>
      <c r="D5463" s="59" t="s">
        <v>10923</v>
      </c>
      <c r="E5463" s="59">
        <v>6</v>
      </c>
      <c r="F5463" s="59" t="s">
        <v>20</v>
      </c>
    </row>
    <row r="5464" spans="1:6" x14ac:dyDescent="0.25">
      <c r="A5464" s="59" t="s">
        <v>8822</v>
      </c>
      <c r="B5464" s="59" t="s">
        <v>8823</v>
      </c>
      <c r="C5464" s="59" t="s">
        <v>10924</v>
      </c>
      <c r="D5464" s="59" t="s">
        <v>10925</v>
      </c>
      <c r="E5464" s="59">
        <v>6</v>
      </c>
      <c r="F5464" s="59" t="s">
        <v>20</v>
      </c>
    </row>
    <row r="5465" spans="1:6" x14ac:dyDescent="0.25">
      <c r="A5465" s="59" t="s">
        <v>8822</v>
      </c>
      <c r="B5465" s="59" t="s">
        <v>8823</v>
      </c>
      <c r="C5465" s="59" t="s">
        <v>10926</v>
      </c>
      <c r="D5465" s="59" t="s">
        <v>10927</v>
      </c>
      <c r="E5465" s="59">
        <v>6</v>
      </c>
      <c r="F5465" s="59" t="s">
        <v>20</v>
      </c>
    </row>
    <row r="5466" spans="1:6" x14ac:dyDescent="0.25">
      <c r="A5466" s="59" t="s">
        <v>8822</v>
      </c>
      <c r="B5466" s="59" t="s">
        <v>8823</v>
      </c>
      <c r="C5466" s="59" t="s">
        <v>10928</v>
      </c>
      <c r="D5466" s="59" t="s">
        <v>10929</v>
      </c>
      <c r="E5466" s="59">
        <v>5</v>
      </c>
      <c r="F5466" s="59" t="s">
        <v>9</v>
      </c>
    </row>
    <row r="5467" spans="1:6" x14ac:dyDescent="0.25">
      <c r="A5467" s="59" t="s">
        <v>8822</v>
      </c>
      <c r="B5467" s="59" t="s">
        <v>8823</v>
      </c>
      <c r="C5467" s="59" t="s">
        <v>10930</v>
      </c>
      <c r="D5467" s="59" t="s">
        <v>10931</v>
      </c>
      <c r="E5467" s="59">
        <v>6</v>
      </c>
      <c r="F5467" s="59" t="s">
        <v>20</v>
      </c>
    </row>
    <row r="5468" spans="1:6" x14ac:dyDescent="0.25">
      <c r="A5468" s="59" t="s">
        <v>8822</v>
      </c>
      <c r="B5468" s="59" t="s">
        <v>8823</v>
      </c>
      <c r="C5468" s="59" t="s">
        <v>10932</v>
      </c>
      <c r="D5468" s="59" t="s">
        <v>10933</v>
      </c>
      <c r="E5468" s="59">
        <v>6</v>
      </c>
      <c r="F5468" s="59" t="s">
        <v>20</v>
      </c>
    </row>
    <row r="5469" spans="1:6" x14ac:dyDescent="0.25">
      <c r="A5469" s="59" t="s">
        <v>8822</v>
      </c>
      <c r="B5469" s="59" t="s">
        <v>8823</v>
      </c>
      <c r="C5469" s="59" t="s">
        <v>10934</v>
      </c>
      <c r="D5469" s="59" t="s">
        <v>10935</v>
      </c>
      <c r="E5469" s="59">
        <v>6</v>
      </c>
      <c r="F5469" s="59" t="s">
        <v>20</v>
      </c>
    </row>
    <row r="5470" spans="1:6" x14ac:dyDescent="0.25">
      <c r="A5470" s="59" t="s">
        <v>8822</v>
      </c>
      <c r="B5470" s="59" t="s">
        <v>8823</v>
      </c>
      <c r="C5470" s="59" t="s">
        <v>10936</v>
      </c>
      <c r="D5470" s="59" t="s">
        <v>10937</v>
      </c>
      <c r="E5470" s="59">
        <v>5</v>
      </c>
      <c r="F5470" s="59" t="s">
        <v>9</v>
      </c>
    </row>
    <row r="5471" spans="1:6" x14ac:dyDescent="0.25">
      <c r="A5471" s="59" t="s">
        <v>8822</v>
      </c>
      <c r="B5471" s="59" t="s">
        <v>8823</v>
      </c>
      <c r="C5471" s="59" t="s">
        <v>10938</v>
      </c>
      <c r="D5471" s="59" t="s">
        <v>10939</v>
      </c>
      <c r="E5471" s="59">
        <v>6</v>
      </c>
      <c r="F5471" s="59" t="s">
        <v>20</v>
      </c>
    </row>
    <row r="5472" spans="1:6" x14ac:dyDescent="0.25">
      <c r="A5472" s="59" t="s">
        <v>8822</v>
      </c>
      <c r="B5472" s="59" t="s">
        <v>8823</v>
      </c>
      <c r="C5472" s="59" t="s">
        <v>10940</v>
      </c>
      <c r="D5472" s="59" t="s">
        <v>10941</v>
      </c>
      <c r="E5472" s="59">
        <v>6</v>
      </c>
      <c r="F5472" s="59" t="s">
        <v>20</v>
      </c>
    </row>
    <row r="5473" spans="1:6" x14ac:dyDescent="0.25">
      <c r="A5473" s="59" t="s">
        <v>8822</v>
      </c>
      <c r="B5473" s="59" t="s">
        <v>8823</v>
      </c>
      <c r="C5473" s="59" t="s">
        <v>10942</v>
      </c>
      <c r="D5473" s="59" t="s">
        <v>10943</v>
      </c>
      <c r="E5473" s="59">
        <v>6</v>
      </c>
      <c r="F5473" s="59" t="s">
        <v>20</v>
      </c>
    </row>
    <row r="5474" spans="1:6" x14ac:dyDescent="0.25">
      <c r="A5474" s="59" t="s">
        <v>8822</v>
      </c>
      <c r="B5474" s="59" t="s">
        <v>8823</v>
      </c>
      <c r="C5474" s="59" t="s">
        <v>10944</v>
      </c>
      <c r="D5474" s="59" t="s">
        <v>10945</v>
      </c>
      <c r="E5474" s="59">
        <v>5</v>
      </c>
      <c r="F5474" s="59" t="s">
        <v>9</v>
      </c>
    </row>
    <row r="5475" spans="1:6" x14ac:dyDescent="0.25">
      <c r="A5475" s="59" t="s">
        <v>8822</v>
      </c>
      <c r="B5475" s="59" t="s">
        <v>8823</v>
      </c>
      <c r="C5475" s="59" t="s">
        <v>10946</v>
      </c>
      <c r="D5475" s="59" t="s">
        <v>10947</v>
      </c>
      <c r="E5475" s="59">
        <v>6</v>
      </c>
      <c r="F5475" s="59" t="s">
        <v>20</v>
      </c>
    </row>
    <row r="5476" spans="1:6" x14ac:dyDescent="0.25">
      <c r="A5476" s="59" t="s">
        <v>8822</v>
      </c>
      <c r="B5476" s="59" t="s">
        <v>8823</v>
      </c>
      <c r="C5476" s="59" t="s">
        <v>10948</v>
      </c>
      <c r="D5476" s="59" t="s">
        <v>10949</v>
      </c>
      <c r="E5476" s="59">
        <v>6</v>
      </c>
      <c r="F5476" s="59" t="s">
        <v>20</v>
      </c>
    </row>
    <row r="5477" spans="1:6" x14ac:dyDescent="0.25">
      <c r="A5477" s="59" t="s">
        <v>8822</v>
      </c>
      <c r="B5477" s="59" t="s">
        <v>8823</v>
      </c>
      <c r="C5477" s="59" t="s">
        <v>10950</v>
      </c>
      <c r="D5477" s="59" t="s">
        <v>10951</v>
      </c>
      <c r="E5477" s="59">
        <v>6</v>
      </c>
      <c r="F5477" s="59" t="s">
        <v>20</v>
      </c>
    </row>
    <row r="5478" spans="1:6" x14ac:dyDescent="0.25">
      <c r="A5478" s="59" t="s">
        <v>8822</v>
      </c>
      <c r="B5478" s="59" t="s">
        <v>8823</v>
      </c>
      <c r="C5478" s="59" t="s">
        <v>10952</v>
      </c>
      <c r="D5478" s="59" t="s">
        <v>10953</v>
      </c>
      <c r="E5478" s="59">
        <v>6</v>
      </c>
      <c r="F5478" s="59" t="s">
        <v>20</v>
      </c>
    </row>
    <row r="5479" spans="1:6" x14ac:dyDescent="0.25">
      <c r="A5479" s="59" t="s">
        <v>8822</v>
      </c>
      <c r="B5479" s="59" t="s">
        <v>8823</v>
      </c>
      <c r="C5479" s="59" t="s">
        <v>10954</v>
      </c>
      <c r="D5479" s="59" t="s">
        <v>10955</v>
      </c>
      <c r="E5479" s="59">
        <v>5</v>
      </c>
      <c r="F5479" s="59" t="s">
        <v>9</v>
      </c>
    </row>
    <row r="5480" spans="1:6" x14ac:dyDescent="0.25">
      <c r="A5480" s="59" t="s">
        <v>8822</v>
      </c>
      <c r="B5480" s="59" t="s">
        <v>8823</v>
      </c>
      <c r="C5480" s="59" t="s">
        <v>10956</v>
      </c>
      <c r="D5480" s="59" t="s">
        <v>10957</v>
      </c>
      <c r="E5480" s="59">
        <v>6</v>
      </c>
      <c r="F5480" s="59" t="s">
        <v>20</v>
      </c>
    </row>
    <row r="5481" spans="1:6" x14ac:dyDescent="0.25">
      <c r="A5481" s="59" t="s">
        <v>8822</v>
      </c>
      <c r="B5481" s="59" t="s">
        <v>8823</v>
      </c>
      <c r="C5481" s="59" t="s">
        <v>10958</v>
      </c>
      <c r="D5481" s="59" t="s">
        <v>10959</v>
      </c>
      <c r="E5481" s="59">
        <v>6</v>
      </c>
      <c r="F5481" s="59" t="s">
        <v>20</v>
      </c>
    </row>
    <row r="5482" spans="1:6" x14ac:dyDescent="0.25">
      <c r="A5482" s="59" t="s">
        <v>8822</v>
      </c>
      <c r="B5482" s="59" t="s">
        <v>8823</v>
      </c>
      <c r="C5482" s="59" t="s">
        <v>10960</v>
      </c>
      <c r="D5482" s="59" t="s">
        <v>10961</v>
      </c>
      <c r="E5482" s="59">
        <v>6</v>
      </c>
      <c r="F5482" s="59" t="s">
        <v>20</v>
      </c>
    </row>
    <row r="5483" spans="1:6" x14ac:dyDescent="0.25">
      <c r="A5483" s="59" t="s">
        <v>8822</v>
      </c>
      <c r="B5483" s="59" t="s">
        <v>8823</v>
      </c>
      <c r="C5483" s="59" t="s">
        <v>10962</v>
      </c>
      <c r="D5483" s="59" t="s">
        <v>10963</v>
      </c>
      <c r="E5483" s="59">
        <v>5</v>
      </c>
      <c r="F5483" s="59" t="s">
        <v>9</v>
      </c>
    </row>
    <row r="5484" spans="1:6" x14ac:dyDescent="0.25">
      <c r="A5484" s="59" t="s">
        <v>8822</v>
      </c>
      <c r="B5484" s="59" t="s">
        <v>8823</v>
      </c>
      <c r="C5484" s="59" t="s">
        <v>10964</v>
      </c>
      <c r="D5484" s="59" t="s">
        <v>10965</v>
      </c>
      <c r="E5484" s="59">
        <v>6</v>
      </c>
      <c r="F5484" s="59" t="s">
        <v>20</v>
      </c>
    </row>
    <row r="5485" spans="1:6" x14ac:dyDescent="0.25">
      <c r="A5485" s="59" t="s">
        <v>8822</v>
      </c>
      <c r="B5485" s="59" t="s">
        <v>8823</v>
      </c>
      <c r="C5485" s="59" t="s">
        <v>10966</v>
      </c>
      <c r="D5485" s="59" t="s">
        <v>10967</v>
      </c>
      <c r="E5485" s="59">
        <v>6</v>
      </c>
      <c r="F5485" s="59" t="s">
        <v>20</v>
      </c>
    </row>
    <row r="5486" spans="1:6" x14ac:dyDescent="0.25">
      <c r="A5486" s="59" t="s">
        <v>8822</v>
      </c>
      <c r="B5486" s="59" t="s">
        <v>8823</v>
      </c>
      <c r="C5486" s="59" t="s">
        <v>10968</v>
      </c>
      <c r="D5486" s="59" t="s">
        <v>10969</v>
      </c>
      <c r="E5486" s="59">
        <v>4</v>
      </c>
      <c r="F5486" s="59" t="s">
        <v>9</v>
      </c>
    </row>
    <row r="5487" spans="1:6" x14ac:dyDescent="0.25">
      <c r="A5487" s="59" t="s">
        <v>8822</v>
      </c>
      <c r="B5487" s="59" t="s">
        <v>8823</v>
      </c>
      <c r="C5487" s="59" t="s">
        <v>10970</v>
      </c>
      <c r="D5487" s="59" t="s">
        <v>10971</v>
      </c>
      <c r="E5487" s="59">
        <v>5</v>
      </c>
      <c r="F5487" s="59" t="s">
        <v>9</v>
      </c>
    </row>
    <row r="5488" spans="1:6" x14ac:dyDescent="0.25">
      <c r="A5488" s="59" t="s">
        <v>8822</v>
      </c>
      <c r="B5488" s="59" t="s">
        <v>8823</v>
      </c>
      <c r="C5488" s="59" t="s">
        <v>10972</v>
      </c>
      <c r="D5488" s="59" t="s">
        <v>10973</v>
      </c>
      <c r="E5488" s="59">
        <v>6</v>
      </c>
      <c r="F5488" s="59" t="s">
        <v>20</v>
      </c>
    </row>
    <row r="5489" spans="1:6" x14ac:dyDescent="0.25">
      <c r="A5489" s="59" t="s">
        <v>8822</v>
      </c>
      <c r="B5489" s="59" t="s">
        <v>8823</v>
      </c>
      <c r="C5489" s="59" t="s">
        <v>10974</v>
      </c>
      <c r="D5489" s="59" t="s">
        <v>10975</v>
      </c>
      <c r="E5489" s="59">
        <v>6</v>
      </c>
      <c r="F5489" s="59" t="s">
        <v>20</v>
      </c>
    </row>
    <row r="5490" spans="1:6" x14ac:dyDescent="0.25">
      <c r="A5490" s="59" t="s">
        <v>8822</v>
      </c>
      <c r="B5490" s="59" t="s">
        <v>8823</v>
      </c>
      <c r="C5490" s="59" t="s">
        <v>10976</v>
      </c>
      <c r="D5490" s="59" t="s">
        <v>10977</v>
      </c>
      <c r="E5490" s="59">
        <v>5</v>
      </c>
      <c r="F5490" s="59" t="s">
        <v>9</v>
      </c>
    </row>
    <row r="5491" spans="1:6" x14ac:dyDescent="0.25">
      <c r="A5491" s="59" t="s">
        <v>8822</v>
      </c>
      <c r="B5491" s="59" t="s">
        <v>8823</v>
      </c>
      <c r="C5491" s="59" t="s">
        <v>10978</v>
      </c>
      <c r="D5491" s="59" t="s">
        <v>10979</v>
      </c>
      <c r="E5491" s="59">
        <v>6</v>
      </c>
      <c r="F5491" s="59" t="s">
        <v>20</v>
      </c>
    </row>
    <row r="5492" spans="1:6" x14ac:dyDescent="0.25">
      <c r="A5492" s="59" t="s">
        <v>8822</v>
      </c>
      <c r="B5492" s="59" t="s">
        <v>8823</v>
      </c>
      <c r="C5492" s="59" t="s">
        <v>10980</v>
      </c>
      <c r="D5492" s="59" t="s">
        <v>10981</v>
      </c>
      <c r="E5492" s="59">
        <v>6</v>
      </c>
      <c r="F5492" s="59" t="s">
        <v>20</v>
      </c>
    </row>
    <row r="5493" spans="1:6" x14ac:dyDescent="0.25">
      <c r="A5493" s="59" t="s">
        <v>8822</v>
      </c>
      <c r="B5493" s="59" t="s">
        <v>8823</v>
      </c>
      <c r="C5493" s="59" t="s">
        <v>10982</v>
      </c>
      <c r="D5493" s="59" t="s">
        <v>10927</v>
      </c>
      <c r="E5493" s="59">
        <v>6</v>
      </c>
      <c r="F5493" s="59" t="s">
        <v>20</v>
      </c>
    </row>
    <row r="5494" spans="1:6" x14ac:dyDescent="0.25">
      <c r="A5494" s="59" t="s">
        <v>8822</v>
      </c>
      <c r="B5494" s="59" t="s">
        <v>8823</v>
      </c>
      <c r="C5494" s="59" t="s">
        <v>10983</v>
      </c>
      <c r="D5494" s="59" t="s">
        <v>10984</v>
      </c>
      <c r="E5494" s="59">
        <v>5</v>
      </c>
      <c r="F5494" s="59" t="s">
        <v>9</v>
      </c>
    </row>
    <row r="5495" spans="1:6" x14ac:dyDescent="0.25">
      <c r="A5495" s="59" t="s">
        <v>8822</v>
      </c>
      <c r="B5495" s="59" t="s">
        <v>8823</v>
      </c>
      <c r="C5495" s="59" t="s">
        <v>10985</v>
      </c>
      <c r="D5495" s="59" t="s">
        <v>10986</v>
      </c>
      <c r="E5495" s="59">
        <v>6</v>
      </c>
      <c r="F5495" s="59" t="s">
        <v>20</v>
      </c>
    </row>
    <row r="5496" spans="1:6" x14ac:dyDescent="0.25">
      <c r="A5496" s="59" t="s">
        <v>8822</v>
      </c>
      <c r="B5496" s="59" t="s">
        <v>8823</v>
      </c>
      <c r="C5496" s="59" t="s">
        <v>10987</v>
      </c>
      <c r="D5496" s="59" t="s">
        <v>10988</v>
      </c>
      <c r="E5496" s="59">
        <v>6</v>
      </c>
      <c r="F5496" s="59" t="s">
        <v>20</v>
      </c>
    </row>
    <row r="5497" spans="1:6" x14ac:dyDescent="0.25">
      <c r="A5497" s="59" t="s">
        <v>8822</v>
      </c>
      <c r="B5497" s="59" t="s">
        <v>8823</v>
      </c>
      <c r="C5497" s="59" t="s">
        <v>10989</v>
      </c>
      <c r="D5497" s="59" t="s">
        <v>10990</v>
      </c>
      <c r="E5497" s="59">
        <v>6</v>
      </c>
      <c r="F5497" s="59" t="s">
        <v>20</v>
      </c>
    </row>
    <row r="5498" spans="1:6" x14ac:dyDescent="0.25">
      <c r="A5498" s="59" t="s">
        <v>8822</v>
      </c>
      <c r="B5498" s="59" t="s">
        <v>8823</v>
      </c>
      <c r="C5498" s="59" t="s">
        <v>10991</v>
      </c>
      <c r="D5498" s="59" t="s">
        <v>10992</v>
      </c>
      <c r="E5498" s="59">
        <v>6</v>
      </c>
      <c r="F5498" s="59" t="s">
        <v>20</v>
      </c>
    </row>
    <row r="5499" spans="1:6" x14ac:dyDescent="0.25">
      <c r="A5499" s="59" t="s">
        <v>8822</v>
      </c>
      <c r="B5499" s="59" t="s">
        <v>8823</v>
      </c>
      <c r="C5499" s="59" t="s">
        <v>10993</v>
      </c>
      <c r="D5499" s="59" t="s">
        <v>10994</v>
      </c>
      <c r="E5499" s="59">
        <v>5</v>
      </c>
      <c r="F5499" s="59" t="s">
        <v>9</v>
      </c>
    </row>
    <row r="5500" spans="1:6" x14ac:dyDescent="0.25">
      <c r="A5500" s="59" t="s">
        <v>8822</v>
      </c>
      <c r="B5500" s="59" t="s">
        <v>8823</v>
      </c>
      <c r="C5500" s="59" t="s">
        <v>10995</v>
      </c>
      <c r="D5500" s="59" t="s">
        <v>10996</v>
      </c>
      <c r="E5500" s="59">
        <v>6</v>
      </c>
      <c r="F5500" s="59" t="s">
        <v>20</v>
      </c>
    </row>
    <row r="5501" spans="1:6" x14ac:dyDescent="0.25">
      <c r="A5501" s="59" t="s">
        <v>8822</v>
      </c>
      <c r="B5501" s="59" t="s">
        <v>8823</v>
      </c>
      <c r="C5501" s="59" t="s">
        <v>10997</v>
      </c>
      <c r="D5501" s="59" t="s">
        <v>10998</v>
      </c>
      <c r="E5501" s="59">
        <v>6</v>
      </c>
      <c r="F5501" s="59" t="s">
        <v>20</v>
      </c>
    </row>
    <row r="5502" spans="1:6" x14ac:dyDescent="0.25">
      <c r="A5502" s="59" t="s">
        <v>8822</v>
      </c>
      <c r="B5502" s="59" t="s">
        <v>8823</v>
      </c>
      <c r="C5502" s="59" t="s">
        <v>10999</v>
      </c>
      <c r="D5502" s="59" t="s">
        <v>11000</v>
      </c>
      <c r="E5502" s="59">
        <v>6</v>
      </c>
      <c r="F5502" s="59" t="s">
        <v>20</v>
      </c>
    </row>
    <row r="5503" spans="1:6" x14ac:dyDescent="0.25">
      <c r="A5503" s="59" t="s">
        <v>8822</v>
      </c>
      <c r="B5503" s="59" t="s">
        <v>8823</v>
      </c>
      <c r="C5503" s="59" t="s">
        <v>11001</v>
      </c>
      <c r="D5503" s="59" t="s">
        <v>11002</v>
      </c>
      <c r="E5503" s="59">
        <v>6</v>
      </c>
      <c r="F5503" s="59" t="s">
        <v>20</v>
      </c>
    </row>
    <row r="5504" spans="1:6" x14ac:dyDescent="0.25">
      <c r="A5504" s="59" t="s">
        <v>8822</v>
      </c>
      <c r="B5504" s="59" t="s">
        <v>8823</v>
      </c>
      <c r="C5504" s="59" t="s">
        <v>11003</v>
      </c>
      <c r="D5504" s="59" t="s">
        <v>11004</v>
      </c>
      <c r="E5504" s="59">
        <v>5</v>
      </c>
      <c r="F5504" s="59" t="s">
        <v>9</v>
      </c>
    </row>
    <row r="5505" spans="1:6" x14ac:dyDescent="0.25">
      <c r="A5505" s="59" t="s">
        <v>8822</v>
      </c>
      <c r="B5505" s="59" t="s">
        <v>8823</v>
      </c>
      <c r="C5505" s="59" t="s">
        <v>11005</v>
      </c>
      <c r="D5505" s="59" t="s">
        <v>11006</v>
      </c>
      <c r="E5505" s="59">
        <v>6</v>
      </c>
      <c r="F5505" s="59" t="s">
        <v>20</v>
      </c>
    </row>
    <row r="5506" spans="1:6" x14ac:dyDescent="0.25">
      <c r="A5506" s="59" t="s">
        <v>8822</v>
      </c>
      <c r="B5506" s="59" t="s">
        <v>8823</v>
      </c>
      <c r="C5506" s="59" t="s">
        <v>11007</v>
      </c>
      <c r="D5506" s="59" t="s">
        <v>11008</v>
      </c>
      <c r="E5506" s="59">
        <v>6</v>
      </c>
      <c r="F5506" s="59" t="s">
        <v>20</v>
      </c>
    </row>
    <row r="5507" spans="1:6" x14ac:dyDescent="0.25">
      <c r="A5507" s="59" t="s">
        <v>8822</v>
      </c>
      <c r="B5507" s="59" t="s">
        <v>8823</v>
      </c>
      <c r="C5507" s="59" t="s">
        <v>11009</v>
      </c>
      <c r="D5507" s="59" t="s">
        <v>11010</v>
      </c>
      <c r="E5507" s="59">
        <v>5</v>
      </c>
      <c r="F5507" s="59" t="s">
        <v>9</v>
      </c>
    </row>
    <row r="5508" spans="1:6" x14ac:dyDescent="0.25">
      <c r="A5508" s="59" t="s">
        <v>8822</v>
      </c>
      <c r="B5508" s="59" t="s">
        <v>8823</v>
      </c>
      <c r="C5508" s="59" t="s">
        <v>11011</v>
      </c>
      <c r="D5508" s="59" t="s">
        <v>11012</v>
      </c>
      <c r="E5508" s="59">
        <v>6</v>
      </c>
      <c r="F5508" s="59" t="s">
        <v>9</v>
      </c>
    </row>
    <row r="5509" spans="1:6" x14ac:dyDescent="0.25">
      <c r="A5509" s="59" t="s">
        <v>8822</v>
      </c>
      <c r="B5509" s="59" t="s">
        <v>8823</v>
      </c>
      <c r="C5509" s="59" t="s">
        <v>11013</v>
      </c>
      <c r="D5509" s="59" t="s">
        <v>11014</v>
      </c>
      <c r="E5509" s="59">
        <v>7</v>
      </c>
      <c r="F5509" s="59" t="s">
        <v>20</v>
      </c>
    </row>
    <row r="5510" spans="1:6" x14ac:dyDescent="0.25">
      <c r="A5510" s="59" t="s">
        <v>8822</v>
      </c>
      <c r="B5510" s="59" t="s">
        <v>8823</v>
      </c>
      <c r="C5510" s="59" t="s">
        <v>11015</v>
      </c>
      <c r="D5510" s="59" t="s">
        <v>11016</v>
      </c>
      <c r="E5510" s="59">
        <v>7</v>
      </c>
      <c r="F5510" s="59" t="s">
        <v>20</v>
      </c>
    </row>
    <row r="5511" spans="1:6" x14ac:dyDescent="0.25">
      <c r="A5511" s="59" t="s">
        <v>8822</v>
      </c>
      <c r="B5511" s="59" t="s">
        <v>8823</v>
      </c>
      <c r="C5511" s="59" t="s">
        <v>11017</v>
      </c>
      <c r="D5511" s="59" t="s">
        <v>11018</v>
      </c>
      <c r="E5511" s="59">
        <v>7</v>
      </c>
      <c r="F5511" s="59" t="s">
        <v>20</v>
      </c>
    </row>
    <row r="5512" spans="1:6" x14ac:dyDescent="0.25">
      <c r="A5512" s="59" t="s">
        <v>8822</v>
      </c>
      <c r="B5512" s="59" t="s">
        <v>8823</v>
      </c>
      <c r="C5512" s="59" t="s">
        <v>11019</v>
      </c>
      <c r="D5512" s="59" t="s">
        <v>11020</v>
      </c>
      <c r="E5512" s="59">
        <v>4</v>
      </c>
      <c r="F5512" s="59" t="s">
        <v>9</v>
      </c>
    </row>
    <row r="5513" spans="1:6" x14ac:dyDescent="0.25">
      <c r="A5513" s="59" t="s">
        <v>8822</v>
      </c>
      <c r="B5513" s="59" t="s">
        <v>8823</v>
      </c>
      <c r="C5513" s="59" t="s">
        <v>11021</v>
      </c>
      <c r="D5513" s="59" t="s">
        <v>11022</v>
      </c>
      <c r="E5513" s="59">
        <v>5</v>
      </c>
      <c r="F5513" s="59" t="s">
        <v>20</v>
      </c>
    </row>
    <row r="5514" spans="1:6" x14ac:dyDescent="0.25">
      <c r="A5514" s="59" t="s">
        <v>8822</v>
      </c>
      <c r="B5514" s="59" t="s">
        <v>8823</v>
      </c>
      <c r="C5514" s="59" t="s">
        <v>11023</v>
      </c>
      <c r="D5514" s="59" t="s">
        <v>11024</v>
      </c>
      <c r="E5514" s="59">
        <v>5</v>
      </c>
      <c r="F5514" s="59" t="s">
        <v>20</v>
      </c>
    </row>
    <row r="5515" spans="1:6" x14ac:dyDescent="0.25">
      <c r="A5515" s="59" t="s">
        <v>8822</v>
      </c>
      <c r="B5515" s="59" t="s">
        <v>8823</v>
      </c>
      <c r="C5515" s="59" t="s">
        <v>11025</v>
      </c>
      <c r="D5515" s="59" t="s">
        <v>11026</v>
      </c>
      <c r="E5515" s="59">
        <v>5</v>
      </c>
      <c r="F5515" s="59" t="s">
        <v>20</v>
      </c>
    </row>
    <row r="5516" spans="1:6" x14ac:dyDescent="0.25">
      <c r="A5516" s="59" t="s">
        <v>8822</v>
      </c>
      <c r="B5516" s="59" t="s">
        <v>8823</v>
      </c>
      <c r="C5516" s="59" t="s">
        <v>11027</v>
      </c>
      <c r="D5516" s="59" t="s">
        <v>11028</v>
      </c>
      <c r="E5516" s="59">
        <v>5</v>
      </c>
      <c r="F5516" s="59" t="s">
        <v>20</v>
      </c>
    </row>
    <row r="5517" spans="1:6" x14ac:dyDescent="0.25">
      <c r="A5517" s="59" t="s">
        <v>8822</v>
      </c>
      <c r="B5517" s="59" t="s">
        <v>8823</v>
      </c>
      <c r="C5517" s="59" t="s">
        <v>11029</v>
      </c>
      <c r="D5517" s="59" t="s">
        <v>11030</v>
      </c>
      <c r="E5517" s="59">
        <v>5</v>
      </c>
      <c r="F5517" s="59" t="s">
        <v>20</v>
      </c>
    </row>
    <row r="5518" spans="1:6" x14ac:dyDescent="0.25">
      <c r="A5518" s="59" t="s">
        <v>8822</v>
      </c>
      <c r="B5518" s="59" t="s">
        <v>8823</v>
      </c>
      <c r="C5518" s="59" t="s">
        <v>11031</v>
      </c>
      <c r="D5518" s="59" t="s">
        <v>11032</v>
      </c>
      <c r="E5518" s="59">
        <v>4</v>
      </c>
      <c r="F5518" s="59" t="s">
        <v>9</v>
      </c>
    </row>
    <row r="5519" spans="1:6" x14ac:dyDescent="0.25">
      <c r="A5519" s="59" t="s">
        <v>8822</v>
      </c>
      <c r="B5519" s="59" t="s">
        <v>8823</v>
      </c>
      <c r="C5519" s="59" t="s">
        <v>11033</v>
      </c>
      <c r="D5519" s="59" t="s">
        <v>11034</v>
      </c>
      <c r="E5519" s="59">
        <v>5</v>
      </c>
      <c r="F5519" s="59" t="s">
        <v>9</v>
      </c>
    </row>
    <row r="5520" spans="1:6" x14ac:dyDescent="0.25">
      <c r="A5520" s="59" t="s">
        <v>8822</v>
      </c>
      <c r="B5520" s="59" t="s">
        <v>8823</v>
      </c>
      <c r="C5520" s="59" t="s">
        <v>11035</v>
      </c>
      <c r="D5520" s="59" t="s">
        <v>11036</v>
      </c>
      <c r="E5520" s="59">
        <v>6</v>
      </c>
      <c r="F5520" s="59" t="s">
        <v>20</v>
      </c>
    </row>
    <row r="5521" spans="1:6" x14ac:dyDescent="0.25">
      <c r="A5521" s="59" t="s">
        <v>8822</v>
      </c>
      <c r="B5521" s="59" t="s">
        <v>8823</v>
      </c>
      <c r="C5521" s="59" t="s">
        <v>11037</v>
      </c>
      <c r="D5521" s="59" t="s">
        <v>11038</v>
      </c>
      <c r="E5521" s="59">
        <v>6</v>
      </c>
      <c r="F5521" s="59" t="s">
        <v>20</v>
      </c>
    </row>
    <row r="5522" spans="1:6" x14ac:dyDescent="0.25">
      <c r="A5522" s="59" t="s">
        <v>8822</v>
      </c>
      <c r="B5522" s="59" t="s">
        <v>8823</v>
      </c>
      <c r="C5522" s="59" t="s">
        <v>11039</v>
      </c>
      <c r="D5522" s="59" t="s">
        <v>11040</v>
      </c>
      <c r="E5522" s="59">
        <v>6</v>
      </c>
      <c r="F5522" s="59" t="s">
        <v>20</v>
      </c>
    </row>
    <row r="5523" spans="1:6" x14ac:dyDescent="0.25">
      <c r="A5523" s="59" t="s">
        <v>8822</v>
      </c>
      <c r="B5523" s="59" t="s">
        <v>8823</v>
      </c>
      <c r="C5523" s="59" t="s">
        <v>11041</v>
      </c>
      <c r="D5523" s="59" t="s">
        <v>11042</v>
      </c>
      <c r="E5523" s="59">
        <v>5</v>
      </c>
      <c r="F5523" s="59" t="s">
        <v>9</v>
      </c>
    </row>
    <row r="5524" spans="1:6" x14ac:dyDescent="0.25">
      <c r="A5524" s="59" t="s">
        <v>8822</v>
      </c>
      <c r="B5524" s="59" t="s">
        <v>8823</v>
      </c>
      <c r="C5524" s="59" t="s">
        <v>11043</v>
      </c>
      <c r="D5524" s="59" t="s">
        <v>11044</v>
      </c>
      <c r="E5524" s="59">
        <v>6</v>
      </c>
      <c r="F5524" s="59" t="s">
        <v>20</v>
      </c>
    </row>
    <row r="5525" spans="1:6" x14ac:dyDescent="0.25">
      <c r="A5525" s="59" t="s">
        <v>8822</v>
      </c>
      <c r="B5525" s="59" t="s">
        <v>8823</v>
      </c>
      <c r="C5525" s="59" t="s">
        <v>11045</v>
      </c>
      <c r="D5525" s="59" t="s">
        <v>11046</v>
      </c>
      <c r="E5525" s="59">
        <v>6</v>
      </c>
      <c r="F5525" s="59" t="s">
        <v>20</v>
      </c>
    </row>
    <row r="5526" spans="1:6" x14ac:dyDescent="0.25">
      <c r="A5526" s="59" t="s">
        <v>8822</v>
      </c>
      <c r="B5526" s="59" t="s">
        <v>8823</v>
      </c>
      <c r="C5526" s="59" t="s">
        <v>11047</v>
      </c>
      <c r="D5526" s="59" t="s">
        <v>11048</v>
      </c>
      <c r="E5526" s="59">
        <v>6</v>
      </c>
      <c r="F5526" s="59" t="s">
        <v>20</v>
      </c>
    </row>
    <row r="5527" spans="1:6" x14ac:dyDescent="0.25">
      <c r="A5527" s="59" t="s">
        <v>8822</v>
      </c>
      <c r="B5527" s="59" t="s">
        <v>8823</v>
      </c>
      <c r="C5527" s="59" t="s">
        <v>11049</v>
      </c>
      <c r="D5527" s="59" t="s">
        <v>11050</v>
      </c>
      <c r="E5527" s="59">
        <v>6</v>
      </c>
      <c r="F5527" s="59" t="s">
        <v>20</v>
      </c>
    </row>
    <row r="5528" spans="1:6" x14ac:dyDescent="0.25">
      <c r="A5528" s="59" t="s">
        <v>8822</v>
      </c>
      <c r="B5528" s="59" t="s">
        <v>8823</v>
      </c>
      <c r="C5528" s="59" t="s">
        <v>11051</v>
      </c>
      <c r="D5528" s="59" t="s">
        <v>11052</v>
      </c>
      <c r="E5528" s="59">
        <v>4</v>
      </c>
      <c r="F5528" s="59" t="s">
        <v>9</v>
      </c>
    </row>
    <row r="5529" spans="1:6" x14ac:dyDescent="0.25">
      <c r="A5529" s="59" t="s">
        <v>8822</v>
      </c>
      <c r="B5529" s="59" t="s">
        <v>8823</v>
      </c>
      <c r="C5529" s="59" t="s">
        <v>11053</v>
      </c>
      <c r="D5529" s="59" t="s">
        <v>11054</v>
      </c>
      <c r="E5529" s="59">
        <v>5</v>
      </c>
      <c r="F5529" s="59" t="s">
        <v>20</v>
      </c>
    </row>
    <row r="5530" spans="1:6" x14ac:dyDescent="0.25">
      <c r="A5530" s="59" t="s">
        <v>8822</v>
      </c>
      <c r="B5530" s="59" t="s">
        <v>8823</v>
      </c>
      <c r="C5530" s="59" t="s">
        <v>11055</v>
      </c>
      <c r="D5530" s="59" t="s">
        <v>11056</v>
      </c>
      <c r="E5530" s="59">
        <v>5</v>
      </c>
      <c r="F5530" s="59" t="s">
        <v>20</v>
      </c>
    </row>
    <row r="5531" spans="1:6" x14ac:dyDescent="0.25">
      <c r="A5531" s="59" t="s">
        <v>8822</v>
      </c>
      <c r="B5531" s="59" t="s">
        <v>8823</v>
      </c>
      <c r="C5531" s="59" t="s">
        <v>11057</v>
      </c>
      <c r="D5531" s="59" t="s">
        <v>11058</v>
      </c>
      <c r="E5531" s="59">
        <v>4</v>
      </c>
      <c r="F5531" s="59" t="s">
        <v>20</v>
      </c>
    </row>
    <row r="5532" spans="1:6" x14ac:dyDescent="0.25">
      <c r="A5532" s="59" t="s">
        <v>8822</v>
      </c>
      <c r="B5532" s="59" t="s">
        <v>8823</v>
      </c>
      <c r="C5532" s="59" t="s">
        <v>11059</v>
      </c>
      <c r="D5532" s="59" t="s">
        <v>11060</v>
      </c>
      <c r="E5532" s="59">
        <v>4</v>
      </c>
      <c r="F5532" s="59" t="s">
        <v>9</v>
      </c>
    </row>
    <row r="5533" spans="1:6" x14ac:dyDescent="0.25">
      <c r="A5533" s="59" t="s">
        <v>8822</v>
      </c>
      <c r="B5533" s="59" t="s">
        <v>8823</v>
      </c>
      <c r="C5533" s="59" t="s">
        <v>11061</v>
      </c>
      <c r="D5533" s="59" t="s">
        <v>11062</v>
      </c>
      <c r="E5533" s="59">
        <v>5</v>
      </c>
      <c r="F5533" s="59" t="s">
        <v>9</v>
      </c>
    </row>
    <row r="5534" spans="1:6" x14ac:dyDescent="0.25">
      <c r="A5534" s="59" t="s">
        <v>8822</v>
      </c>
      <c r="B5534" s="59" t="s">
        <v>8823</v>
      </c>
      <c r="C5534" s="59" t="s">
        <v>11063</v>
      </c>
      <c r="D5534" s="59" t="s">
        <v>11064</v>
      </c>
      <c r="E5534" s="59">
        <v>6</v>
      </c>
      <c r="F5534" s="59" t="s">
        <v>20</v>
      </c>
    </row>
    <row r="5535" spans="1:6" x14ac:dyDescent="0.25">
      <c r="A5535" s="59" t="s">
        <v>8822</v>
      </c>
      <c r="B5535" s="59" t="s">
        <v>8823</v>
      </c>
      <c r="C5535" s="59" t="s">
        <v>11065</v>
      </c>
      <c r="D5535" s="59" t="s">
        <v>11066</v>
      </c>
      <c r="E5535" s="59">
        <v>6</v>
      </c>
      <c r="F5535" s="59" t="s">
        <v>20</v>
      </c>
    </row>
    <row r="5536" spans="1:6" x14ac:dyDescent="0.25">
      <c r="A5536" s="59" t="s">
        <v>8822</v>
      </c>
      <c r="B5536" s="59" t="s">
        <v>8823</v>
      </c>
      <c r="C5536" s="59" t="s">
        <v>11067</v>
      </c>
      <c r="D5536" s="59" t="s">
        <v>11068</v>
      </c>
      <c r="E5536" s="59">
        <v>6</v>
      </c>
      <c r="F5536" s="59" t="s">
        <v>20</v>
      </c>
    </row>
    <row r="5537" spans="1:6" x14ac:dyDescent="0.25">
      <c r="A5537" s="59" t="s">
        <v>8822</v>
      </c>
      <c r="B5537" s="59" t="s">
        <v>8823</v>
      </c>
      <c r="C5537" s="59" t="s">
        <v>11069</v>
      </c>
      <c r="D5537" s="59" t="s">
        <v>11070</v>
      </c>
      <c r="E5537" s="59">
        <v>6</v>
      </c>
      <c r="F5537" s="59" t="s">
        <v>20</v>
      </c>
    </row>
    <row r="5538" spans="1:6" x14ac:dyDescent="0.25">
      <c r="A5538" s="59" t="s">
        <v>8822</v>
      </c>
      <c r="B5538" s="59" t="s">
        <v>8823</v>
      </c>
      <c r="C5538" s="59" t="s">
        <v>11071</v>
      </c>
      <c r="D5538" s="59" t="s">
        <v>11072</v>
      </c>
      <c r="E5538" s="59">
        <v>6</v>
      </c>
      <c r="F5538" s="59" t="s">
        <v>20</v>
      </c>
    </row>
    <row r="5539" spans="1:6" x14ac:dyDescent="0.25">
      <c r="A5539" s="59" t="s">
        <v>8822</v>
      </c>
      <c r="B5539" s="59" t="s">
        <v>8823</v>
      </c>
      <c r="C5539" s="59" t="s">
        <v>11073</v>
      </c>
      <c r="D5539" s="59" t="s">
        <v>11074</v>
      </c>
      <c r="E5539" s="59">
        <v>6</v>
      </c>
      <c r="F5539" s="59" t="s">
        <v>20</v>
      </c>
    </row>
    <row r="5540" spans="1:6" x14ac:dyDescent="0.25">
      <c r="A5540" s="59" t="s">
        <v>8822</v>
      </c>
      <c r="B5540" s="59" t="s">
        <v>8823</v>
      </c>
      <c r="C5540" s="59" t="s">
        <v>11075</v>
      </c>
      <c r="D5540" s="59" t="s">
        <v>11076</v>
      </c>
      <c r="E5540" s="59">
        <v>6</v>
      </c>
      <c r="F5540" s="59" t="s">
        <v>20</v>
      </c>
    </row>
    <row r="5541" spans="1:6" x14ac:dyDescent="0.25">
      <c r="A5541" s="59" t="s">
        <v>8822</v>
      </c>
      <c r="B5541" s="59" t="s">
        <v>8823</v>
      </c>
      <c r="C5541" s="59" t="s">
        <v>11077</v>
      </c>
      <c r="D5541" s="59" t="s">
        <v>11078</v>
      </c>
      <c r="E5541" s="59">
        <v>6</v>
      </c>
      <c r="F5541" s="59" t="s">
        <v>20</v>
      </c>
    </row>
    <row r="5542" spans="1:6" x14ac:dyDescent="0.25">
      <c r="A5542" s="59" t="s">
        <v>8822</v>
      </c>
      <c r="B5542" s="59" t="s">
        <v>8823</v>
      </c>
      <c r="C5542" s="59" t="s">
        <v>11079</v>
      </c>
      <c r="D5542" s="59" t="s">
        <v>11080</v>
      </c>
      <c r="E5542" s="59">
        <v>6</v>
      </c>
      <c r="F5542" s="59" t="s">
        <v>20</v>
      </c>
    </row>
    <row r="5543" spans="1:6" x14ac:dyDescent="0.25">
      <c r="A5543" s="59" t="s">
        <v>8822</v>
      </c>
      <c r="B5543" s="59" t="s">
        <v>8823</v>
      </c>
      <c r="C5543" s="59" t="s">
        <v>11081</v>
      </c>
      <c r="D5543" s="59" t="s">
        <v>11082</v>
      </c>
      <c r="E5543" s="59">
        <v>6</v>
      </c>
      <c r="F5543" s="59" t="s">
        <v>20</v>
      </c>
    </row>
    <row r="5544" spans="1:6" x14ac:dyDescent="0.25">
      <c r="A5544" s="59" t="s">
        <v>8822</v>
      </c>
      <c r="B5544" s="59" t="s">
        <v>8823</v>
      </c>
      <c r="C5544" s="59" t="s">
        <v>11083</v>
      </c>
      <c r="D5544" s="59" t="s">
        <v>11084</v>
      </c>
      <c r="E5544" s="59">
        <v>5</v>
      </c>
      <c r="F5544" s="59" t="s">
        <v>9</v>
      </c>
    </row>
    <row r="5545" spans="1:6" x14ac:dyDescent="0.25">
      <c r="A5545" s="59" t="s">
        <v>8822</v>
      </c>
      <c r="B5545" s="59" t="s">
        <v>8823</v>
      </c>
      <c r="C5545" s="59" t="s">
        <v>11085</v>
      </c>
      <c r="D5545" s="59" t="s">
        <v>11086</v>
      </c>
      <c r="E5545" s="59">
        <v>6</v>
      </c>
      <c r="F5545" s="59" t="s">
        <v>20</v>
      </c>
    </row>
    <row r="5546" spans="1:6" x14ac:dyDescent="0.25">
      <c r="A5546" s="59" t="s">
        <v>8822</v>
      </c>
      <c r="B5546" s="59" t="s">
        <v>8823</v>
      </c>
      <c r="C5546" s="59" t="s">
        <v>11087</v>
      </c>
      <c r="D5546" s="59" t="s">
        <v>11088</v>
      </c>
      <c r="E5546" s="59">
        <v>6</v>
      </c>
      <c r="F5546" s="59" t="s">
        <v>20</v>
      </c>
    </row>
    <row r="5547" spans="1:6" x14ac:dyDescent="0.25">
      <c r="A5547" s="59" t="s">
        <v>8822</v>
      </c>
      <c r="B5547" s="59" t="s">
        <v>8823</v>
      </c>
      <c r="C5547" s="59" t="s">
        <v>11089</v>
      </c>
      <c r="D5547" s="59" t="s">
        <v>11090</v>
      </c>
      <c r="E5547" s="59">
        <v>6</v>
      </c>
      <c r="F5547" s="59" t="s">
        <v>20</v>
      </c>
    </row>
    <row r="5548" spans="1:6" x14ac:dyDescent="0.25">
      <c r="A5548" s="59" t="s">
        <v>8822</v>
      </c>
      <c r="B5548" s="59" t="s">
        <v>8823</v>
      </c>
      <c r="C5548" s="59" t="s">
        <v>11091</v>
      </c>
      <c r="D5548" s="59" t="s">
        <v>11092</v>
      </c>
      <c r="E5548" s="59">
        <v>6</v>
      </c>
      <c r="F5548" s="59" t="s">
        <v>20</v>
      </c>
    </row>
    <row r="5549" spans="1:6" x14ac:dyDescent="0.25">
      <c r="A5549" s="59" t="s">
        <v>8822</v>
      </c>
      <c r="B5549" s="59" t="s">
        <v>8823</v>
      </c>
      <c r="C5549" s="59" t="s">
        <v>11093</v>
      </c>
      <c r="D5549" s="59" t="s">
        <v>11094</v>
      </c>
      <c r="E5549" s="59">
        <v>6</v>
      </c>
      <c r="F5549" s="59" t="s">
        <v>20</v>
      </c>
    </row>
    <row r="5550" spans="1:6" x14ac:dyDescent="0.25">
      <c r="A5550" s="59" t="s">
        <v>8822</v>
      </c>
      <c r="B5550" s="59" t="s">
        <v>8823</v>
      </c>
      <c r="C5550" s="59" t="s">
        <v>11095</v>
      </c>
      <c r="D5550" s="59" t="s">
        <v>11096</v>
      </c>
      <c r="E5550" s="59">
        <v>6</v>
      </c>
      <c r="F5550" s="59" t="s">
        <v>20</v>
      </c>
    </row>
    <row r="5551" spans="1:6" x14ac:dyDescent="0.25">
      <c r="A5551" s="59" t="s">
        <v>8822</v>
      </c>
      <c r="B5551" s="59" t="s">
        <v>8823</v>
      </c>
      <c r="C5551" s="59" t="s">
        <v>11097</v>
      </c>
      <c r="D5551" s="59" t="s">
        <v>11098</v>
      </c>
      <c r="E5551" s="59">
        <v>5</v>
      </c>
      <c r="F5551" s="59" t="s">
        <v>9</v>
      </c>
    </row>
    <row r="5552" spans="1:6" x14ac:dyDescent="0.25">
      <c r="A5552" s="59" t="s">
        <v>8822</v>
      </c>
      <c r="B5552" s="59" t="s">
        <v>8823</v>
      </c>
      <c r="C5552" s="59" t="s">
        <v>11099</v>
      </c>
      <c r="D5552" s="59" t="s">
        <v>11100</v>
      </c>
      <c r="E5552" s="59">
        <v>6</v>
      </c>
      <c r="F5552" s="59" t="s">
        <v>20</v>
      </c>
    </row>
    <row r="5553" spans="1:6" x14ac:dyDescent="0.25">
      <c r="A5553" s="59" t="s">
        <v>8822</v>
      </c>
      <c r="B5553" s="59" t="s">
        <v>8823</v>
      </c>
      <c r="C5553" s="59" t="s">
        <v>11101</v>
      </c>
      <c r="D5553" s="59" t="s">
        <v>11102</v>
      </c>
      <c r="E5553" s="59">
        <v>6</v>
      </c>
      <c r="F5553" s="59" t="s">
        <v>20</v>
      </c>
    </row>
    <row r="5554" spans="1:6" x14ac:dyDescent="0.25">
      <c r="A5554" s="59" t="s">
        <v>8822</v>
      </c>
      <c r="B5554" s="59" t="s">
        <v>8823</v>
      </c>
      <c r="C5554" s="59" t="s">
        <v>11103</v>
      </c>
      <c r="D5554" s="59" t="s">
        <v>11104</v>
      </c>
      <c r="E5554" s="59">
        <v>6</v>
      </c>
      <c r="F5554" s="59" t="s">
        <v>20</v>
      </c>
    </row>
    <row r="5555" spans="1:6" x14ac:dyDescent="0.25">
      <c r="A5555" s="59" t="s">
        <v>8822</v>
      </c>
      <c r="B5555" s="59" t="s">
        <v>8823</v>
      </c>
      <c r="C5555" s="59" t="s">
        <v>11105</v>
      </c>
      <c r="D5555" s="59" t="s">
        <v>11106</v>
      </c>
      <c r="E5555" s="59">
        <v>6</v>
      </c>
      <c r="F5555" s="59" t="s">
        <v>20</v>
      </c>
    </row>
    <row r="5556" spans="1:6" x14ac:dyDescent="0.25">
      <c r="A5556" s="59" t="s">
        <v>8822</v>
      </c>
      <c r="B5556" s="59" t="s">
        <v>8823</v>
      </c>
      <c r="C5556" s="59" t="s">
        <v>11107</v>
      </c>
      <c r="D5556" s="59" t="s">
        <v>11108</v>
      </c>
      <c r="E5556" s="59">
        <v>6</v>
      </c>
      <c r="F5556" s="59" t="s">
        <v>20</v>
      </c>
    </row>
    <row r="5557" spans="1:6" x14ac:dyDescent="0.25">
      <c r="A5557" s="59" t="s">
        <v>8822</v>
      </c>
      <c r="B5557" s="59" t="s">
        <v>8823</v>
      </c>
      <c r="C5557" s="59" t="s">
        <v>11109</v>
      </c>
      <c r="D5557" s="59" t="s">
        <v>11110</v>
      </c>
      <c r="E5557" s="59">
        <v>5</v>
      </c>
      <c r="F5557" s="59" t="s">
        <v>9</v>
      </c>
    </row>
    <row r="5558" spans="1:6" x14ac:dyDescent="0.25">
      <c r="A5558" s="59" t="s">
        <v>8822</v>
      </c>
      <c r="B5558" s="59" t="s">
        <v>8823</v>
      </c>
      <c r="C5558" s="59" t="s">
        <v>11111</v>
      </c>
      <c r="D5558" s="59" t="s">
        <v>11112</v>
      </c>
      <c r="E5558" s="59">
        <v>6</v>
      </c>
      <c r="F5558" s="59" t="s">
        <v>20</v>
      </c>
    </row>
    <row r="5559" spans="1:6" x14ac:dyDescent="0.25">
      <c r="A5559" s="59" t="s">
        <v>8822</v>
      </c>
      <c r="B5559" s="59" t="s">
        <v>8823</v>
      </c>
      <c r="C5559" s="59" t="s">
        <v>11113</v>
      </c>
      <c r="D5559" s="59" t="s">
        <v>11114</v>
      </c>
      <c r="E5559" s="59">
        <v>6</v>
      </c>
      <c r="F5559" s="59" t="s">
        <v>20</v>
      </c>
    </row>
    <row r="5560" spans="1:6" x14ac:dyDescent="0.25">
      <c r="A5560" s="59" t="s">
        <v>8822</v>
      </c>
      <c r="B5560" s="59" t="s">
        <v>8823</v>
      </c>
      <c r="C5560" s="59" t="s">
        <v>11115</v>
      </c>
      <c r="D5560" s="59" t="s">
        <v>11116</v>
      </c>
      <c r="E5560" s="59">
        <v>6</v>
      </c>
      <c r="F5560" s="59" t="s">
        <v>20</v>
      </c>
    </row>
    <row r="5561" spans="1:6" x14ac:dyDescent="0.25">
      <c r="A5561" s="59" t="s">
        <v>8822</v>
      </c>
      <c r="B5561" s="59" t="s">
        <v>8823</v>
      </c>
      <c r="C5561" s="59" t="s">
        <v>11117</v>
      </c>
      <c r="D5561" s="59" t="s">
        <v>11118</v>
      </c>
      <c r="E5561" s="59">
        <v>6</v>
      </c>
      <c r="F5561" s="59" t="s">
        <v>20</v>
      </c>
    </row>
    <row r="5562" spans="1:6" x14ac:dyDescent="0.25">
      <c r="A5562" s="59" t="s">
        <v>8822</v>
      </c>
      <c r="B5562" s="59" t="s">
        <v>8823</v>
      </c>
      <c r="C5562" s="59" t="s">
        <v>11119</v>
      </c>
      <c r="D5562" s="59" t="s">
        <v>11120</v>
      </c>
      <c r="E5562" s="59">
        <v>6</v>
      </c>
      <c r="F5562" s="59" t="s">
        <v>20</v>
      </c>
    </row>
    <row r="5563" spans="1:6" x14ac:dyDescent="0.25">
      <c r="A5563" s="59" t="s">
        <v>8822</v>
      </c>
      <c r="B5563" s="59" t="s">
        <v>8823</v>
      </c>
      <c r="C5563" s="59" t="s">
        <v>11121</v>
      </c>
      <c r="D5563" s="59" t="s">
        <v>11122</v>
      </c>
      <c r="E5563" s="59">
        <v>6</v>
      </c>
      <c r="F5563" s="59" t="s">
        <v>20</v>
      </c>
    </row>
    <row r="5564" spans="1:6" x14ac:dyDescent="0.25">
      <c r="A5564" s="59" t="s">
        <v>8822</v>
      </c>
      <c r="B5564" s="59" t="s">
        <v>8823</v>
      </c>
      <c r="C5564" s="59" t="s">
        <v>11123</v>
      </c>
      <c r="D5564" s="59" t="s">
        <v>11124</v>
      </c>
      <c r="E5564" s="59">
        <v>6</v>
      </c>
      <c r="F5564" s="59" t="s">
        <v>20</v>
      </c>
    </row>
    <row r="5565" spans="1:6" x14ac:dyDescent="0.25">
      <c r="A5565" s="59" t="s">
        <v>8822</v>
      </c>
      <c r="B5565" s="59" t="s">
        <v>8823</v>
      </c>
      <c r="C5565" s="59" t="s">
        <v>11125</v>
      </c>
      <c r="D5565" s="59" t="s">
        <v>11126</v>
      </c>
      <c r="E5565" s="59">
        <v>6</v>
      </c>
      <c r="F5565" s="59" t="s">
        <v>20</v>
      </c>
    </row>
    <row r="5566" spans="1:6" x14ac:dyDescent="0.25">
      <c r="A5566" s="59" t="s">
        <v>8822</v>
      </c>
      <c r="B5566" s="59" t="s">
        <v>8823</v>
      </c>
      <c r="C5566" s="59" t="s">
        <v>11127</v>
      </c>
      <c r="D5566" s="59" t="s">
        <v>11128</v>
      </c>
      <c r="E5566" s="59">
        <v>5</v>
      </c>
      <c r="F5566" s="59" t="s">
        <v>9</v>
      </c>
    </row>
    <row r="5567" spans="1:6" x14ac:dyDescent="0.25">
      <c r="A5567" s="59" t="s">
        <v>8822</v>
      </c>
      <c r="B5567" s="59" t="s">
        <v>8823</v>
      </c>
      <c r="C5567" s="59" t="s">
        <v>11129</v>
      </c>
      <c r="D5567" s="59" t="s">
        <v>11130</v>
      </c>
      <c r="E5567" s="59">
        <v>6</v>
      </c>
      <c r="F5567" s="59" t="s">
        <v>20</v>
      </c>
    </row>
    <row r="5568" spans="1:6" x14ac:dyDescent="0.25">
      <c r="A5568" s="59" t="s">
        <v>8822</v>
      </c>
      <c r="B5568" s="59" t="s">
        <v>8823</v>
      </c>
      <c r="C5568" s="59" t="s">
        <v>11131</v>
      </c>
      <c r="D5568" s="67" t="s">
        <v>11132</v>
      </c>
      <c r="E5568" s="59">
        <v>6</v>
      </c>
      <c r="F5568" s="59" t="s">
        <v>20</v>
      </c>
    </row>
    <row r="5569" spans="1:6" x14ac:dyDescent="0.25">
      <c r="A5569" s="59" t="s">
        <v>8822</v>
      </c>
      <c r="B5569" s="59" t="s">
        <v>8823</v>
      </c>
      <c r="C5569" s="59" t="s">
        <v>11133</v>
      </c>
      <c r="D5569" s="59" t="s">
        <v>11134</v>
      </c>
      <c r="E5569" s="59">
        <v>6</v>
      </c>
      <c r="F5569" s="59" t="s">
        <v>20</v>
      </c>
    </row>
    <row r="5570" spans="1:6" x14ac:dyDescent="0.25">
      <c r="A5570" s="59" t="s">
        <v>8822</v>
      </c>
      <c r="B5570" s="59" t="s">
        <v>8823</v>
      </c>
      <c r="C5570" s="59" t="s">
        <v>11135</v>
      </c>
      <c r="D5570" s="59" t="s">
        <v>11136</v>
      </c>
      <c r="E5570" s="59">
        <v>6</v>
      </c>
      <c r="F5570" s="59" t="s">
        <v>20</v>
      </c>
    </row>
    <row r="5571" spans="1:6" x14ac:dyDescent="0.25">
      <c r="A5571" s="59" t="s">
        <v>8822</v>
      </c>
      <c r="B5571" s="59" t="s">
        <v>8823</v>
      </c>
      <c r="C5571" s="59" t="s">
        <v>11137</v>
      </c>
      <c r="D5571" s="59" t="s">
        <v>11138</v>
      </c>
      <c r="E5571" s="59">
        <v>6</v>
      </c>
      <c r="F5571" s="59" t="s">
        <v>20</v>
      </c>
    </row>
    <row r="5572" spans="1:6" x14ac:dyDescent="0.25">
      <c r="A5572" s="59" t="s">
        <v>8822</v>
      </c>
      <c r="B5572" s="59" t="s">
        <v>8823</v>
      </c>
      <c r="C5572" s="59" t="s">
        <v>11139</v>
      </c>
      <c r="D5572" s="59" t="s">
        <v>11140</v>
      </c>
      <c r="E5572" s="59">
        <v>6</v>
      </c>
      <c r="F5572" s="59" t="s">
        <v>20</v>
      </c>
    </row>
    <row r="5573" spans="1:6" x14ac:dyDescent="0.25">
      <c r="A5573" s="59" t="s">
        <v>8822</v>
      </c>
      <c r="B5573" s="59" t="s">
        <v>8823</v>
      </c>
      <c r="C5573" s="59" t="s">
        <v>11141</v>
      </c>
      <c r="D5573" s="59" t="s">
        <v>11142</v>
      </c>
      <c r="E5573" s="61">
        <v>6</v>
      </c>
      <c r="F5573" s="61" t="s">
        <v>20</v>
      </c>
    </row>
    <row r="5574" spans="1:6" x14ac:dyDescent="0.25">
      <c r="A5574" s="59" t="s">
        <v>8822</v>
      </c>
      <c r="B5574" s="59" t="s">
        <v>8823</v>
      </c>
      <c r="C5574" s="59" t="s">
        <v>11143</v>
      </c>
      <c r="D5574" s="59" t="s">
        <v>11144</v>
      </c>
      <c r="E5574" s="59">
        <v>6</v>
      </c>
      <c r="F5574" s="59" t="s">
        <v>20</v>
      </c>
    </row>
    <row r="5575" spans="1:6" x14ac:dyDescent="0.25">
      <c r="A5575" s="59" t="s">
        <v>8822</v>
      </c>
      <c r="B5575" s="59" t="s">
        <v>8823</v>
      </c>
      <c r="C5575" s="59" t="s">
        <v>11145</v>
      </c>
      <c r="D5575" s="59" t="s">
        <v>11146</v>
      </c>
      <c r="E5575" s="59">
        <v>4</v>
      </c>
      <c r="F5575" s="59" t="s">
        <v>20</v>
      </c>
    </row>
    <row r="5576" spans="1:6" x14ac:dyDescent="0.25">
      <c r="A5576" s="59" t="s">
        <v>8822</v>
      </c>
      <c r="B5576" s="59" t="s">
        <v>8823</v>
      </c>
      <c r="C5576" s="59" t="s">
        <v>11147</v>
      </c>
      <c r="D5576" s="59" t="s">
        <v>11148</v>
      </c>
      <c r="E5576" s="59">
        <v>3</v>
      </c>
      <c r="F5576" s="59" t="s">
        <v>9</v>
      </c>
    </row>
    <row r="5577" spans="1:6" x14ac:dyDescent="0.25">
      <c r="A5577" s="59" t="s">
        <v>8822</v>
      </c>
      <c r="B5577" s="59" t="s">
        <v>8823</v>
      </c>
      <c r="C5577" s="59" t="s">
        <v>11149</v>
      </c>
      <c r="D5577" s="59" t="s">
        <v>11150</v>
      </c>
      <c r="E5577" s="59">
        <v>4</v>
      </c>
      <c r="F5577" s="59" t="s">
        <v>9</v>
      </c>
    </row>
    <row r="5578" spans="1:6" x14ac:dyDescent="0.25">
      <c r="A5578" s="59" t="s">
        <v>8822</v>
      </c>
      <c r="B5578" s="59" t="s">
        <v>8823</v>
      </c>
      <c r="C5578" s="59" t="s">
        <v>11151</v>
      </c>
      <c r="D5578" s="59" t="s">
        <v>11152</v>
      </c>
      <c r="E5578" s="59">
        <v>5</v>
      </c>
      <c r="F5578" s="59" t="s">
        <v>9</v>
      </c>
    </row>
    <row r="5579" spans="1:6" x14ac:dyDescent="0.25">
      <c r="A5579" s="59" t="s">
        <v>8822</v>
      </c>
      <c r="B5579" s="59" t="s">
        <v>8823</v>
      </c>
      <c r="C5579" s="59" t="s">
        <v>11153</v>
      </c>
      <c r="D5579" s="59" t="s">
        <v>11154</v>
      </c>
      <c r="E5579" s="59">
        <v>6</v>
      </c>
      <c r="F5579" s="59" t="s">
        <v>20</v>
      </c>
    </row>
    <row r="5580" spans="1:6" x14ac:dyDescent="0.25">
      <c r="A5580" s="59" t="s">
        <v>8822</v>
      </c>
      <c r="B5580" s="59" t="s">
        <v>8823</v>
      </c>
      <c r="C5580" s="59" t="s">
        <v>11155</v>
      </c>
      <c r="D5580" s="59" t="s">
        <v>11156</v>
      </c>
      <c r="E5580" s="59">
        <v>6</v>
      </c>
      <c r="F5580" s="59" t="s">
        <v>20</v>
      </c>
    </row>
    <row r="5581" spans="1:6" x14ac:dyDescent="0.25">
      <c r="A5581" s="59" t="s">
        <v>8822</v>
      </c>
      <c r="B5581" s="59" t="s">
        <v>8823</v>
      </c>
      <c r="C5581" s="59" t="s">
        <v>11157</v>
      </c>
      <c r="D5581" s="59" t="s">
        <v>11158</v>
      </c>
      <c r="E5581" s="59">
        <v>6</v>
      </c>
      <c r="F5581" s="59" t="s">
        <v>20</v>
      </c>
    </row>
    <row r="5582" spans="1:6" x14ac:dyDescent="0.25">
      <c r="A5582" s="59" t="s">
        <v>8822</v>
      </c>
      <c r="B5582" s="59" t="s">
        <v>8823</v>
      </c>
      <c r="C5582" s="59" t="s">
        <v>11159</v>
      </c>
      <c r="D5582" s="59" t="s">
        <v>11160</v>
      </c>
      <c r="E5582" s="59">
        <v>6</v>
      </c>
      <c r="F5582" s="59" t="s">
        <v>20</v>
      </c>
    </row>
    <row r="5583" spans="1:6" x14ac:dyDescent="0.25">
      <c r="A5583" s="59" t="s">
        <v>8822</v>
      </c>
      <c r="B5583" s="59" t="s">
        <v>8823</v>
      </c>
      <c r="C5583" s="59" t="s">
        <v>11161</v>
      </c>
      <c r="D5583" s="59" t="s">
        <v>11162</v>
      </c>
      <c r="E5583" s="59">
        <v>6</v>
      </c>
      <c r="F5583" s="59" t="s">
        <v>20</v>
      </c>
    </row>
    <row r="5584" spans="1:6" x14ac:dyDescent="0.25">
      <c r="A5584" s="59" t="s">
        <v>8822</v>
      </c>
      <c r="B5584" s="59" t="s">
        <v>8823</v>
      </c>
      <c r="C5584" s="59" t="s">
        <v>11163</v>
      </c>
      <c r="D5584" s="59" t="s">
        <v>11164</v>
      </c>
      <c r="E5584" s="59">
        <v>6</v>
      </c>
      <c r="F5584" s="59" t="s">
        <v>20</v>
      </c>
    </row>
    <row r="5585" spans="1:6" x14ac:dyDescent="0.25">
      <c r="A5585" s="59" t="s">
        <v>8822</v>
      </c>
      <c r="B5585" s="59" t="s">
        <v>8823</v>
      </c>
      <c r="C5585" s="59" t="s">
        <v>11165</v>
      </c>
      <c r="D5585" s="59" t="s">
        <v>11166</v>
      </c>
      <c r="E5585" s="59">
        <v>6</v>
      </c>
      <c r="F5585" s="59" t="s">
        <v>20</v>
      </c>
    </row>
    <row r="5586" spans="1:6" x14ac:dyDescent="0.25">
      <c r="A5586" s="59" t="s">
        <v>8822</v>
      </c>
      <c r="B5586" s="59" t="s">
        <v>8823</v>
      </c>
      <c r="C5586" s="59" t="s">
        <v>11167</v>
      </c>
      <c r="D5586" s="59" t="s">
        <v>11168</v>
      </c>
      <c r="E5586" s="59">
        <v>6</v>
      </c>
      <c r="F5586" s="59" t="s">
        <v>20</v>
      </c>
    </row>
    <row r="5587" spans="1:6" x14ac:dyDescent="0.25">
      <c r="A5587" s="59" t="s">
        <v>8822</v>
      </c>
      <c r="B5587" s="59" t="s">
        <v>8823</v>
      </c>
      <c r="C5587" s="59" t="s">
        <v>11169</v>
      </c>
      <c r="D5587" s="59" t="s">
        <v>11170</v>
      </c>
      <c r="E5587" s="59">
        <v>6</v>
      </c>
      <c r="F5587" s="59" t="s">
        <v>20</v>
      </c>
    </row>
    <row r="5588" spans="1:6" x14ac:dyDescent="0.25">
      <c r="A5588" s="59" t="s">
        <v>8822</v>
      </c>
      <c r="B5588" s="59" t="s">
        <v>8823</v>
      </c>
      <c r="C5588" s="59" t="s">
        <v>11171</v>
      </c>
      <c r="D5588" s="59" t="s">
        <v>11172</v>
      </c>
      <c r="E5588" s="59">
        <v>6</v>
      </c>
      <c r="F5588" s="59" t="s">
        <v>20</v>
      </c>
    </row>
    <row r="5589" spans="1:6" x14ac:dyDescent="0.25">
      <c r="A5589" s="59" t="s">
        <v>8822</v>
      </c>
      <c r="B5589" s="59" t="s">
        <v>8823</v>
      </c>
      <c r="C5589" s="59" t="s">
        <v>11173</v>
      </c>
      <c r="D5589" s="59" t="s">
        <v>11174</v>
      </c>
      <c r="E5589" s="59">
        <v>6</v>
      </c>
      <c r="F5589" s="59" t="s">
        <v>20</v>
      </c>
    </row>
    <row r="5590" spans="1:6" x14ac:dyDescent="0.25">
      <c r="A5590" s="59" t="s">
        <v>8822</v>
      </c>
      <c r="B5590" s="59" t="s">
        <v>8823</v>
      </c>
      <c r="C5590" s="59" t="s">
        <v>11175</v>
      </c>
      <c r="D5590" s="59" t="s">
        <v>11176</v>
      </c>
      <c r="E5590" s="59">
        <v>6</v>
      </c>
      <c r="F5590" s="59" t="s">
        <v>20</v>
      </c>
    </row>
    <row r="5591" spans="1:6" x14ac:dyDescent="0.25">
      <c r="A5591" s="59" t="s">
        <v>8822</v>
      </c>
      <c r="B5591" s="59" t="s">
        <v>8823</v>
      </c>
      <c r="C5591" s="59" t="s">
        <v>11177</v>
      </c>
      <c r="D5591" s="59" t="s">
        <v>11178</v>
      </c>
      <c r="E5591" s="59">
        <v>6</v>
      </c>
      <c r="F5591" s="59" t="s">
        <v>20</v>
      </c>
    </row>
    <row r="5592" spans="1:6" x14ac:dyDescent="0.25">
      <c r="A5592" s="59" t="s">
        <v>8822</v>
      </c>
      <c r="B5592" s="59" t="s">
        <v>8823</v>
      </c>
      <c r="C5592" s="59" t="s">
        <v>11179</v>
      </c>
      <c r="D5592" s="59" t="s">
        <v>11180</v>
      </c>
      <c r="E5592" s="59">
        <v>5</v>
      </c>
      <c r="F5592" s="59" t="s">
        <v>9</v>
      </c>
    </row>
    <row r="5593" spans="1:6" x14ac:dyDescent="0.25">
      <c r="A5593" s="59" t="s">
        <v>8822</v>
      </c>
      <c r="B5593" s="59" t="s">
        <v>8823</v>
      </c>
      <c r="C5593" s="59" t="s">
        <v>11181</v>
      </c>
      <c r="D5593" s="59" t="s">
        <v>11182</v>
      </c>
      <c r="E5593" s="59">
        <v>6</v>
      </c>
      <c r="F5593" s="59" t="s">
        <v>20</v>
      </c>
    </row>
    <row r="5594" spans="1:6" x14ac:dyDescent="0.25">
      <c r="A5594" s="59" t="s">
        <v>8822</v>
      </c>
      <c r="B5594" s="59" t="s">
        <v>8823</v>
      </c>
      <c r="C5594" s="59" t="s">
        <v>11183</v>
      </c>
      <c r="D5594" s="59" t="s">
        <v>11184</v>
      </c>
      <c r="E5594" s="59">
        <v>6</v>
      </c>
      <c r="F5594" s="59" t="s">
        <v>20</v>
      </c>
    </row>
    <row r="5595" spans="1:6" x14ac:dyDescent="0.25">
      <c r="A5595" s="59" t="s">
        <v>8822</v>
      </c>
      <c r="B5595" s="59" t="s">
        <v>8823</v>
      </c>
      <c r="C5595" s="59" t="s">
        <v>11185</v>
      </c>
      <c r="D5595" s="59" t="s">
        <v>11186</v>
      </c>
      <c r="E5595" s="59">
        <v>6</v>
      </c>
      <c r="F5595" s="59" t="s">
        <v>20</v>
      </c>
    </row>
    <row r="5596" spans="1:6" x14ac:dyDescent="0.25">
      <c r="A5596" s="59" t="s">
        <v>8822</v>
      </c>
      <c r="B5596" s="59" t="s">
        <v>8823</v>
      </c>
      <c r="C5596" s="59" t="s">
        <v>11187</v>
      </c>
      <c r="D5596" s="59" t="s">
        <v>11188</v>
      </c>
      <c r="E5596" s="59">
        <v>6</v>
      </c>
      <c r="F5596" s="59" t="s">
        <v>20</v>
      </c>
    </row>
    <row r="5597" spans="1:6" x14ac:dyDescent="0.25">
      <c r="A5597" s="59" t="s">
        <v>8822</v>
      </c>
      <c r="B5597" s="59" t="s">
        <v>8823</v>
      </c>
      <c r="C5597" s="59" t="s">
        <v>11189</v>
      </c>
      <c r="D5597" s="59" t="s">
        <v>11190</v>
      </c>
      <c r="E5597" s="59">
        <v>5</v>
      </c>
      <c r="F5597" s="59" t="s">
        <v>9</v>
      </c>
    </row>
    <row r="5598" spans="1:6" x14ac:dyDescent="0.25">
      <c r="A5598" s="59" t="s">
        <v>8822</v>
      </c>
      <c r="B5598" s="59" t="s">
        <v>8823</v>
      </c>
      <c r="C5598" s="59" t="s">
        <v>11191</v>
      </c>
      <c r="D5598" s="59" t="s">
        <v>11192</v>
      </c>
      <c r="E5598" s="59">
        <v>6</v>
      </c>
      <c r="F5598" s="59" t="s">
        <v>20</v>
      </c>
    </row>
    <row r="5599" spans="1:6" x14ac:dyDescent="0.25">
      <c r="A5599" s="59" t="s">
        <v>8822</v>
      </c>
      <c r="B5599" s="59" t="s">
        <v>8823</v>
      </c>
      <c r="C5599" s="59" t="s">
        <v>11193</v>
      </c>
      <c r="D5599" s="59" t="s">
        <v>11194</v>
      </c>
      <c r="E5599" s="59">
        <v>6</v>
      </c>
      <c r="F5599" s="59" t="s">
        <v>20</v>
      </c>
    </row>
    <row r="5600" spans="1:6" x14ac:dyDescent="0.25">
      <c r="A5600" s="59" t="s">
        <v>8822</v>
      </c>
      <c r="B5600" s="59" t="s">
        <v>8823</v>
      </c>
      <c r="C5600" s="59" t="s">
        <v>11195</v>
      </c>
      <c r="D5600" s="59" t="s">
        <v>11196</v>
      </c>
      <c r="E5600" s="59">
        <v>6</v>
      </c>
      <c r="F5600" s="59" t="s">
        <v>20</v>
      </c>
    </row>
    <row r="5601" spans="1:6" x14ac:dyDescent="0.25">
      <c r="A5601" s="59" t="s">
        <v>8822</v>
      </c>
      <c r="B5601" s="59" t="s">
        <v>8823</v>
      </c>
      <c r="C5601" s="59" t="s">
        <v>11197</v>
      </c>
      <c r="D5601" s="59" t="s">
        <v>11198</v>
      </c>
      <c r="E5601" s="59">
        <v>6</v>
      </c>
      <c r="F5601" s="59" t="s">
        <v>20</v>
      </c>
    </row>
    <row r="5602" spans="1:6" x14ac:dyDescent="0.25">
      <c r="A5602" s="59" t="s">
        <v>8822</v>
      </c>
      <c r="B5602" s="59" t="s">
        <v>8823</v>
      </c>
      <c r="C5602" s="59" t="s">
        <v>11199</v>
      </c>
      <c r="D5602" s="59" t="s">
        <v>11200</v>
      </c>
      <c r="E5602" s="59">
        <v>6</v>
      </c>
      <c r="F5602" s="59" t="s">
        <v>20</v>
      </c>
    </row>
    <row r="5603" spans="1:6" x14ac:dyDescent="0.25">
      <c r="A5603" s="59" t="s">
        <v>8822</v>
      </c>
      <c r="B5603" s="59" t="s">
        <v>8823</v>
      </c>
      <c r="C5603" s="59" t="s">
        <v>11201</v>
      </c>
      <c r="D5603" s="59" t="s">
        <v>11202</v>
      </c>
      <c r="E5603" s="59">
        <v>6</v>
      </c>
      <c r="F5603" s="59" t="s">
        <v>20</v>
      </c>
    </row>
    <row r="5604" spans="1:6" x14ac:dyDescent="0.25">
      <c r="A5604" s="59" t="s">
        <v>8822</v>
      </c>
      <c r="B5604" s="59" t="s">
        <v>8823</v>
      </c>
      <c r="C5604" s="59" t="s">
        <v>11203</v>
      </c>
      <c r="D5604" s="59" t="s">
        <v>11204</v>
      </c>
      <c r="E5604" s="59">
        <v>5</v>
      </c>
      <c r="F5604" s="59" t="s">
        <v>9</v>
      </c>
    </row>
    <row r="5605" spans="1:6" x14ac:dyDescent="0.25">
      <c r="A5605" s="59" t="s">
        <v>8822</v>
      </c>
      <c r="B5605" s="59" t="s">
        <v>8823</v>
      </c>
      <c r="C5605" s="59" t="s">
        <v>11205</v>
      </c>
      <c r="D5605" s="59" t="s">
        <v>11206</v>
      </c>
      <c r="E5605" s="59">
        <v>6</v>
      </c>
      <c r="F5605" s="59" t="s">
        <v>20</v>
      </c>
    </row>
    <row r="5606" spans="1:6" x14ac:dyDescent="0.25">
      <c r="A5606" s="59" t="s">
        <v>8822</v>
      </c>
      <c r="B5606" s="59" t="s">
        <v>8823</v>
      </c>
      <c r="C5606" s="59" t="s">
        <v>11207</v>
      </c>
      <c r="D5606" s="59" t="s">
        <v>11208</v>
      </c>
      <c r="E5606" s="59">
        <v>6</v>
      </c>
      <c r="F5606" s="59" t="s">
        <v>20</v>
      </c>
    </row>
    <row r="5607" spans="1:6" x14ac:dyDescent="0.25">
      <c r="A5607" s="59" t="s">
        <v>8822</v>
      </c>
      <c r="B5607" s="59" t="s">
        <v>8823</v>
      </c>
      <c r="C5607" s="59" t="s">
        <v>11209</v>
      </c>
      <c r="D5607" s="59" t="s">
        <v>11210</v>
      </c>
      <c r="E5607" s="59">
        <v>6</v>
      </c>
      <c r="F5607" s="59" t="s">
        <v>20</v>
      </c>
    </row>
    <row r="5608" spans="1:6" x14ac:dyDescent="0.25">
      <c r="A5608" s="59" t="s">
        <v>8822</v>
      </c>
      <c r="B5608" s="59" t="s">
        <v>8823</v>
      </c>
      <c r="C5608" s="59" t="s">
        <v>11211</v>
      </c>
      <c r="D5608" s="59" t="s">
        <v>11212</v>
      </c>
      <c r="E5608" s="59">
        <v>6</v>
      </c>
      <c r="F5608" s="59" t="s">
        <v>20</v>
      </c>
    </row>
    <row r="5609" spans="1:6" x14ac:dyDescent="0.25">
      <c r="A5609" s="59" t="s">
        <v>8822</v>
      </c>
      <c r="B5609" s="59" t="s">
        <v>8823</v>
      </c>
      <c r="C5609" s="59" t="s">
        <v>11213</v>
      </c>
      <c r="D5609" s="59" t="s">
        <v>11214</v>
      </c>
      <c r="E5609" s="59">
        <v>5</v>
      </c>
      <c r="F5609" s="59" t="s">
        <v>9</v>
      </c>
    </row>
    <row r="5610" spans="1:6" x14ac:dyDescent="0.25">
      <c r="A5610" s="59" t="s">
        <v>8822</v>
      </c>
      <c r="B5610" s="59" t="s">
        <v>8823</v>
      </c>
      <c r="C5610" s="59" t="s">
        <v>11215</v>
      </c>
      <c r="D5610" s="59" t="s">
        <v>11216</v>
      </c>
      <c r="E5610" s="59">
        <v>6</v>
      </c>
      <c r="F5610" s="59" t="s">
        <v>20</v>
      </c>
    </row>
    <row r="5611" spans="1:6" x14ac:dyDescent="0.25">
      <c r="A5611" s="59" t="s">
        <v>8822</v>
      </c>
      <c r="B5611" s="59" t="s">
        <v>8823</v>
      </c>
      <c r="C5611" s="59" t="s">
        <v>11217</v>
      </c>
      <c r="D5611" s="59" t="s">
        <v>11218</v>
      </c>
      <c r="E5611" s="59">
        <v>6</v>
      </c>
      <c r="F5611" s="59" t="s">
        <v>20</v>
      </c>
    </row>
    <row r="5612" spans="1:6" x14ac:dyDescent="0.25">
      <c r="A5612" s="59" t="s">
        <v>8822</v>
      </c>
      <c r="B5612" s="59" t="s">
        <v>8823</v>
      </c>
      <c r="C5612" s="59" t="s">
        <v>11219</v>
      </c>
      <c r="D5612" s="59" t="s">
        <v>11220</v>
      </c>
      <c r="E5612" s="59">
        <v>6</v>
      </c>
      <c r="F5612" s="59" t="s">
        <v>20</v>
      </c>
    </row>
    <row r="5613" spans="1:6" x14ac:dyDescent="0.25">
      <c r="A5613" s="59" t="s">
        <v>8822</v>
      </c>
      <c r="B5613" s="59" t="s">
        <v>8823</v>
      </c>
      <c r="C5613" s="59" t="s">
        <v>11221</v>
      </c>
      <c r="D5613" s="59" t="s">
        <v>11222</v>
      </c>
      <c r="E5613" s="59">
        <v>6</v>
      </c>
      <c r="F5613" s="59" t="s">
        <v>20</v>
      </c>
    </row>
    <row r="5614" spans="1:6" x14ac:dyDescent="0.25">
      <c r="A5614" s="59" t="s">
        <v>8822</v>
      </c>
      <c r="B5614" s="59" t="s">
        <v>8823</v>
      </c>
      <c r="C5614" s="59" t="s">
        <v>11223</v>
      </c>
      <c r="D5614" s="59" t="s">
        <v>11224</v>
      </c>
      <c r="E5614" s="59">
        <v>5</v>
      </c>
      <c r="F5614" s="59" t="s">
        <v>9</v>
      </c>
    </row>
    <row r="5615" spans="1:6" x14ac:dyDescent="0.25">
      <c r="A5615" s="59" t="s">
        <v>8822</v>
      </c>
      <c r="B5615" s="59" t="s">
        <v>8823</v>
      </c>
      <c r="C5615" s="59" t="s">
        <v>11225</v>
      </c>
      <c r="D5615" s="59" t="s">
        <v>11226</v>
      </c>
      <c r="E5615" s="59">
        <v>6</v>
      </c>
      <c r="F5615" s="59" t="s">
        <v>20</v>
      </c>
    </row>
    <row r="5616" spans="1:6" x14ac:dyDescent="0.25">
      <c r="A5616" s="59" t="s">
        <v>8822</v>
      </c>
      <c r="B5616" s="59" t="s">
        <v>8823</v>
      </c>
      <c r="C5616" s="59" t="s">
        <v>11227</v>
      </c>
      <c r="D5616" s="59" t="s">
        <v>11228</v>
      </c>
      <c r="E5616" s="59">
        <v>6</v>
      </c>
      <c r="F5616" s="59" t="s">
        <v>20</v>
      </c>
    </row>
    <row r="5617" spans="1:6" x14ac:dyDescent="0.25">
      <c r="A5617" s="59" t="s">
        <v>8822</v>
      </c>
      <c r="B5617" s="59" t="s">
        <v>8823</v>
      </c>
      <c r="C5617" s="59" t="s">
        <v>11229</v>
      </c>
      <c r="D5617" s="59" t="s">
        <v>11230</v>
      </c>
      <c r="E5617" s="59">
        <v>6</v>
      </c>
      <c r="F5617" s="59" t="s">
        <v>20</v>
      </c>
    </row>
    <row r="5618" spans="1:6" x14ac:dyDescent="0.25">
      <c r="A5618" s="59" t="s">
        <v>8822</v>
      </c>
      <c r="B5618" s="59" t="s">
        <v>8823</v>
      </c>
      <c r="C5618" s="59" t="s">
        <v>11231</v>
      </c>
      <c r="D5618" s="59" t="s">
        <v>11232</v>
      </c>
      <c r="E5618" s="59">
        <v>6</v>
      </c>
      <c r="F5618" s="59" t="s">
        <v>20</v>
      </c>
    </row>
    <row r="5619" spans="1:6" x14ac:dyDescent="0.25">
      <c r="A5619" s="59" t="s">
        <v>8822</v>
      </c>
      <c r="B5619" s="59" t="s">
        <v>8823</v>
      </c>
      <c r="C5619" s="59" t="s">
        <v>11233</v>
      </c>
      <c r="D5619" s="59" t="s">
        <v>11234</v>
      </c>
      <c r="E5619" s="59">
        <v>6</v>
      </c>
      <c r="F5619" s="59" t="s">
        <v>20</v>
      </c>
    </row>
    <row r="5620" spans="1:6" x14ac:dyDescent="0.25">
      <c r="A5620" s="59" t="s">
        <v>8822</v>
      </c>
      <c r="B5620" s="59" t="s">
        <v>8823</v>
      </c>
      <c r="C5620" s="59" t="s">
        <v>11235</v>
      </c>
      <c r="D5620" s="59" t="s">
        <v>11236</v>
      </c>
      <c r="E5620" s="59">
        <v>6</v>
      </c>
      <c r="F5620" s="59" t="s">
        <v>20</v>
      </c>
    </row>
    <row r="5621" spans="1:6" x14ac:dyDescent="0.25">
      <c r="A5621" s="59" t="s">
        <v>8822</v>
      </c>
      <c r="B5621" s="59" t="s">
        <v>8823</v>
      </c>
      <c r="C5621" s="59" t="s">
        <v>11237</v>
      </c>
      <c r="D5621" s="59" t="s">
        <v>11238</v>
      </c>
      <c r="E5621" s="59">
        <v>5</v>
      </c>
      <c r="F5621" s="59" t="s">
        <v>9</v>
      </c>
    </row>
    <row r="5622" spans="1:6" x14ac:dyDescent="0.25">
      <c r="A5622" s="59" t="s">
        <v>8822</v>
      </c>
      <c r="B5622" s="59" t="s">
        <v>8823</v>
      </c>
      <c r="C5622" s="59" t="s">
        <v>11239</v>
      </c>
      <c r="D5622" s="59" t="s">
        <v>11240</v>
      </c>
      <c r="E5622" s="59">
        <v>6</v>
      </c>
      <c r="F5622" s="59" t="s">
        <v>20</v>
      </c>
    </row>
    <row r="5623" spans="1:6" x14ac:dyDescent="0.25">
      <c r="A5623" s="59" t="s">
        <v>8822</v>
      </c>
      <c r="B5623" s="59" t="s">
        <v>8823</v>
      </c>
      <c r="C5623" s="59" t="s">
        <v>11241</v>
      </c>
      <c r="D5623" s="59" t="s">
        <v>11242</v>
      </c>
      <c r="E5623" s="59">
        <v>6</v>
      </c>
      <c r="F5623" s="59" t="s">
        <v>20</v>
      </c>
    </row>
    <row r="5624" spans="1:6" x14ac:dyDescent="0.25">
      <c r="A5624" s="59" t="s">
        <v>8822</v>
      </c>
      <c r="B5624" s="59" t="s">
        <v>8823</v>
      </c>
      <c r="C5624" s="59" t="s">
        <v>11243</v>
      </c>
      <c r="D5624" s="59" t="s">
        <v>11244</v>
      </c>
      <c r="E5624" s="59">
        <v>6</v>
      </c>
      <c r="F5624" s="59" t="s">
        <v>20</v>
      </c>
    </row>
    <row r="5625" spans="1:6" x14ac:dyDescent="0.25">
      <c r="A5625" s="59" t="s">
        <v>8822</v>
      </c>
      <c r="B5625" s="59" t="s">
        <v>8823</v>
      </c>
      <c r="C5625" s="59" t="s">
        <v>11245</v>
      </c>
      <c r="D5625" s="59" t="s">
        <v>11246</v>
      </c>
      <c r="E5625" s="61">
        <v>6</v>
      </c>
      <c r="F5625" s="61" t="s">
        <v>20</v>
      </c>
    </row>
    <row r="5626" spans="1:6" x14ac:dyDescent="0.25">
      <c r="A5626" s="59" t="s">
        <v>8822</v>
      </c>
      <c r="B5626" s="59" t="s">
        <v>8823</v>
      </c>
      <c r="C5626" s="59" t="s">
        <v>11247</v>
      </c>
      <c r="D5626" s="59" t="s">
        <v>11248</v>
      </c>
      <c r="E5626" s="59">
        <v>6</v>
      </c>
      <c r="F5626" s="59" t="s">
        <v>20</v>
      </c>
    </row>
    <row r="5627" spans="1:6" x14ac:dyDescent="0.25">
      <c r="A5627" s="59" t="s">
        <v>8822</v>
      </c>
      <c r="B5627" s="59" t="s">
        <v>8823</v>
      </c>
      <c r="C5627" s="59" t="s">
        <v>11249</v>
      </c>
      <c r="D5627" s="59" t="s">
        <v>11250</v>
      </c>
      <c r="E5627" s="59">
        <v>5</v>
      </c>
      <c r="F5627" s="59" t="s">
        <v>9</v>
      </c>
    </row>
    <row r="5628" spans="1:6" x14ac:dyDescent="0.25">
      <c r="A5628" s="59" t="s">
        <v>8822</v>
      </c>
      <c r="B5628" s="59" t="s">
        <v>8823</v>
      </c>
      <c r="C5628" s="59" t="s">
        <v>11251</v>
      </c>
      <c r="D5628" s="59" t="s">
        <v>11252</v>
      </c>
      <c r="E5628" s="59">
        <v>6</v>
      </c>
      <c r="F5628" s="59" t="s">
        <v>20</v>
      </c>
    </row>
    <row r="5629" spans="1:6" x14ac:dyDescent="0.25">
      <c r="A5629" s="59" t="s">
        <v>8822</v>
      </c>
      <c r="B5629" s="59" t="s">
        <v>8823</v>
      </c>
      <c r="C5629" s="59" t="s">
        <v>11253</v>
      </c>
      <c r="D5629" s="59" t="s">
        <v>11254</v>
      </c>
      <c r="E5629" s="59">
        <v>6</v>
      </c>
      <c r="F5629" s="59" t="s">
        <v>20</v>
      </c>
    </row>
    <row r="5630" spans="1:6" x14ac:dyDescent="0.25">
      <c r="A5630" s="59" t="s">
        <v>8822</v>
      </c>
      <c r="B5630" s="59" t="s">
        <v>8823</v>
      </c>
      <c r="C5630" s="59" t="s">
        <v>11255</v>
      </c>
      <c r="D5630" s="59" t="s">
        <v>11256</v>
      </c>
      <c r="E5630" s="59">
        <v>6</v>
      </c>
      <c r="F5630" s="59" t="s">
        <v>20</v>
      </c>
    </row>
    <row r="5631" spans="1:6" x14ac:dyDescent="0.25">
      <c r="A5631" s="59" t="s">
        <v>8822</v>
      </c>
      <c r="B5631" s="59" t="s">
        <v>8823</v>
      </c>
      <c r="C5631" s="59" t="s">
        <v>11257</v>
      </c>
      <c r="D5631" s="59" t="s">
        <v>11258</v>
      </c>
      <c r="E5631" s="59">
        <v>6</v>
      </c>
      <c r="F5631" s="59" t="s">
        <v>20</v>
      </c>
    </row>
    <row r="5632" spans="1:6" x14ac:dyDescent="0.25">
      <c r="A5632" s="59" t="s">
        <v>8822</v>
      </c>
      <c r="B5632" s="59" t="s">
        <v>8823</v>
      </c>
      <c r="C5632" s="59" t="s">
        <v>11259</v>
      </c>
      <c r="D5632" s="59" t="s">
        <v>11260</v>
      </c>
      <c r="E5632" s="59">
        <v>5</v>
      </c>
      <c r="F5632" s="59" t="s">
        <v>9</v>
      </c>
    </row>
    <row r="5633" spans="1:6" x14ac:dyDescent="0.25">
      <c r="A5633" s="59" t="s">
        <v>8822</v>
      </c>
      <c r="B5633" s="59" t="s">
        <v>8823</v>
      </c>
      <c r="C5633" s="59" t="s">
        <v>11261</v>
      </c>
      <c r="D5633" s="59" t="s">
        <v>11262</v>
      </c>
      <c r="E5633" s="59">
        <v>6</v>
      </c>
      <c r="F5633" s="59" t="s">
        <v>20</v>
      </c>
    </row>
    <row r="5634" spans="1:6" x14ac:dyDescent="0.25">
      <c r="A5634" s="59" t="s">
        <v>8822</v>
      </c>
      <c r="B5634" s="59" t="s">
        <v>8823</v>
      </c>
      <c r="C5634" s="59" t="s">
        <v>11263</v>
      </c>
      <c r="D5634" s="59" t="s">
        <v>11264</v>
      </c>
      <c r="E5634" s="59">
        <v>6</v>
      </c>
      <c r="F5634" s="59" t="s">
        <v>20</v>
      </c>
    </row>
    <row r="5635" spans="1:6" x14ac:dyDescent="0.25">
      <c r="A5635" s="59" t="s">
        <v>8822</v>
      </c>
      <c r="B5635" s="59" t="s">
        <v>8823</v>
      </c>
      <c r="C5635" s="59" t="s">
        <v>11265</v>
      </c>
      <c r="D5635" s="59" t="s">
        <v>11266</v>
      </c>
      <c r="E5635" s="59">
        <v>6</v>
      </c>
      <c r="F5635" s="59" t="s">
        <v>20</v>
      </c>
    </row>
    <row r="5636" spans="1:6" x14ac:dyDescent="0.25">
      <c r="A5636" s="59" t="s">
        <v>8822</v>
      </c>
      <c r="B5636" s="59" t="s">
        <v>8823</v>
      </c>
      <c r="C5636" s="59" t="s">
        <v>11267</v>
      </c>
      <c r="D5636" s="59" t="s">
        <v>11268</v>
      </c>
      <c r="E5636" s="59">
        <v>5</v>
      </c>
      <c r="F5636" s="59" t="s">
        <v>9</v>
      </c>
    </row>
    <row r="5637" spans="1:6" x14ac:dyDescent="0.25">
      <c r="A5637" s="59" t="s">
        <v>8822</v>
      </c>
      <c r="B5637" s="59" t="s">
        <v>8823</v>
      </c>
      <c r="C5637" s="59" t="s">
        <v>11269</v>
      </c>
      <c r="D5637" s="59" t="s">
        <v>11270</v>
      </c>
      <c r="E5637" s="59">
        <v>6</v>
      </c>
      <c r="F5637" s="59" t="s">
        <v>20</v>
      </c>
    </row>
    <row r="5638" spans="1:6" x14ac:dyDescent="0.25">
      <c r="A5638" s="59" t="s">
        <v>8822</v>
      </c>
      <c r="B5638" s="59" t="s">
        <v>8823</v>
      </c>
      <c r="C5638" s="59" t="s">
        <v>11271</v>
      </c>
      <c r="D5638" s="59" t="s">
        <v>11272</v>
      </c>
      <c r="E5638" s="59">
        <v>6</v>
      </c>
      <c r="F5638" s="59" t="s">
        <v>20</v>
      </c>
    </row>
    <row r="5639" spans="1:6" x14ac:dyDescent="0.25">
      <c r="A5639" s="59" t="s">
        <v>8822</v>
      </c>
      <c r="B5639" s="59" t="s">
        <v>8823</v>
      </c>
      <c r="C5639" s="59" t="s">
        <v>11273</v>
      </c>
      <c r="D5639" s="59" t="s">
        <v>11274</v>
      </c>
      <c r="E5639" s="59">
        <v>6</v>
      </c>
      <c r="F5639" s="59" t="s">
        <v>20</v>
      </c>
    </row>
    <row r="5640" spans="1:6" x14ac:dyDescent="0.25">
      <c r="A5640" s="59" t="s">
        <v>8822</v>
      </c>
      <c r="B5640" s="59" t="s">
        <v>8823</v>
      </c>
      <c r="C5640" s="59" t="s">
        <v>11275</v>
      </c>
      <c r="D5640" s="59" t="s">
        <v>11276</v>
      </c>
      <c r="E5640" s="59">
        <v>6</v>
      </c>
      <c r="F5640" s="59" t="s">
        <v>20</v>
      </c>
    </row>
    <row r="5641" spans="1:6" x14ac:dyDescent="0.25">
      <c r="A5641" s="59" t="s">
        <v>8822</v>
      </c>
      <c r="B5641" s="59" t="s">
        <v>8823</v>
      </c>
      <c r="C5641" s="59" t="s">
        <v>11277</v>
      </c>
      <c r="D5641" s="59" t="s">
        <v>11278</v>
      </c>
      <c r="E5641" s="59">
        <v>5</v>
      </c>
      <c r="F5641" s="59" t="s">
        <v>9</v>
      </c>
    </row>
    <row r="5642" spans="1:6" x14ac:dyDescent="0.25">
      <c r="A5642" s="59" t="s">
        <v>8822</v>
      </c>
      <c r="B5642" s="59" t="s">
        <v>8823</v>
      </c>
      <c r="C5642" s="59" t="s">
        <v>11279</v>
      </c>
      <c r="D5642" s="59" t="s">
        <v>11280</v>
      </c>
      <c r="E5642" s="59">
        <v>6</v>
      </c>
      <c r="F5642" s="59" t="s">
        <v>20</v>
      </c>
    </row>
    <row r="5643" spans="1:6" x14ac:dyDescent="0.25">
      <c r="A5643" s="59" t="s">
        <v>8822</v>
      </c>
      <c r="B5643" s="59" t="s">
        <v>8823</v>
      </c>
      <c r="C5643" s="59" t="s">
        <v>11281</v>
      </c>
      <c r="D5643" s="59" t="s">
        <v>11282</v>
      </c>
      <c r="E5643" s="59">
        <v>6</v>
      </c>
      <c r="F5643" s="59" t="s">
        <v>20</v>
      </c>
    </row>
    <row r="5644" spans="1:6" x14ac:dyDescent="0.25">
      <c r="A5644" s="59" t="s">
        <v>8822</v>
      </c>
      <c r="B5644" s="59" t="s">
        <v>8823</v>
      </c>
      <c r="C5644" s="59" t="s">
        <v>11283</v>
      </c>
      <c r="D5644" s="59" t="s">
        <v>11284</v>
      </c>
      <c r="E5644" s="59">
        <v>6</v>
      </c>
      <c r="F5644" s="59" t="s">
        <v>20</v>
      </c>
    </row>
    <row r="5645" spans="1:6" x14ac:dyDescent="0.25">
      <c r="A5645" s="59" t="s">
        <v>8822</v>
      </c>
      <c r="B5645" s="59" t="s">
        <v>8823</v>
      </c>
      <c r="C5645" s="59" t="s">
        <v>11285</v>
      </c>
      <c r="D5645" s="59" t="s">
        <v>11286</v>
      </c>
      <c r="E5645" s="59">
        <v>6</v>
      </c>
      <c r="F5645" s="59" t="s">
        <v>20</v>
      </c>
    </row>
    <row r="5646" spans="1:6" x14ac:dyDescent="0.25">
      <c r="A5646" s="59" t="s">
        <v>8822</v>
      </c>
      <c r="B5646" s="59" t="s">
        <v>8823</v>
      </c>
      <c r="C5646" s="59" t="s">
        <v>11287</v>
      </c>
      <c r="D5646" s="59" t="s">
        <v>11288</v>
      </c>
      <c r="E5646" s="59">
        <v>6</v>
      </c>
      <c r="F5646" s="59" t="s">
        <v>20</v>
      </c>
    </row>
    <row r="5647" spans="1:6" x14ac:dyDescent="0.25">
      <c r="A5647" s="59" t="s">
        <v>8822</v>
      </c>
      <c r="B5647" s="59" t="s">
        <v>8823</v>
      </c>
      <c r="C5647" s="59" t="s">
        <v>11289</v>
      </c>
      <c r="D5647" s="59" t="s">
        <v>11290</v>
      </c>
      <c r="E5647" s="59">
        <v>6</v>
      </c>
      <c r="F5647" s="59" t="s">
        <v>20</v>
      </c>
    </row>
    <row r="5648" spans="1:6" x14ac:dyDescent="0.25">
      <c r="A5648" s="59" t="s">
        <v>8822</v>
      </c>
      <c r="B5648" s="59" t="s">
        <v>8823</v>
      </c>
      <c r="C5648" s="59" t="s">
        <v>11291</v>
      </c>
      <c r="D5648" s="59" t="s">
        <v>11292</v>
      </c>
      <c r="E5648" s="59">
        <v>5</v>
      </c>
      <c r="F5648" s="59" t="s">
        <v>9</v>
      </c>
    </row>
    <row r="5649" spans="1:6" x14ac:dyDescent="0.25">
      <c r="A5649" s="59" t="s">
        <v>8822</v>
      </c>
      <c r="B5649" s="59" t="s">
        <v>8823</v>
      </c>
      <c r="C5649" s="59" t="s">
        <v>11293</v>
      </c>
      <c r="D5649" s="59" t="s">
        <v>11294</v>
      </c>
      <c r="E5649" s="59">
        <v>6</v>
      </c>
      <c r="F5649" s="59" t="s">
        <v>20</v>
      </c>
    </row>
    <row r="5650" spans="1:6" x14ac:dyDescent="0.25">
      <c r="A5650" s="59" t="s">
        <v>8822</v>
      </c>
      <c r="B5650" s="59" t="s">
        <v>8823</v>
      </c>
      <c r="C5650" s="59" t="s">
        <v>11295</v>
      </c>
      <c r="D5650" s="59" t="s">
        <v>11296</v>
      </c>
      <c r="E5650" s="59">
        <v>6</v>
      </c>
      <c r="F5650" s="59" t="s">
        <v>20</v>
      </c>
    </row>
    <row r="5651" spans="1:6" x14ac:dyDescent="0.25">
      <c r="A5651" s="59" t="s">
        <v>8822</v>
      </c>
      <c r="B5651" s="59" t="s">
        <v>8823</v>
      </c>
      <c r="C5651" s="59" t="s">
        <v>11297</v>
      </c>
      <c r="D5651" s="59" t="s">
        <v>11298</v>
      </c>
      <c r="E5651" s="59">
        <v>6</v>
      </c>
      <c r="F5651" s="59" t="s">
        <v>20</v>
      </c>
    </row>
    <row r="5652" spans="1:6" x14ac:dyDescent="0.25">
      <c r="A5652" s="59" t="s">
        <v>8822</v>
      </c>
      <c r="B5652" s="59" t="s">
        <v>8823</v>
      </c>
      <c r="C5652" s="59" t="s">
        <v>11299</v>
      </c>
      <c r="D5652" s="59" t="s">
        <v>11300</v>
      </c>
      <c r="E5652" s="59">
        <v>6</v>
      </c>
      <c r="F5652" s="59" t="s">
        <v>20</v>
      </c>
    </row>
    <row r="5653" spans="1:6" x14ac:dyDescent="0.25">
      <c r="A5653" s="59" t="s">
        <v>8822</v>
      </c>
      <c r="B5653" s="59" t="s">
        <v>8823</v>
      </c>
      <c r="C5653" s="59" t="s">
        <v>11301</v>
      </c>
      <c r="D5653" s="59" t="s">
        <v>11302</v>
      </c>
      <c r="E5653" s="59">
        <v>5</v>
      </c>
      <c r="F5653" s="59" t="s">
        <v>9</v>
      </c>
    </row>
    <row r="5654" spans="1:6" x14ac:dyDescent="0.25">
      <c r="A5654" s="59" t="s">
        <v>8822</v>
      </c>
      <c r="B5654" s="59" t="s">
        <v>8823</v>
      </c>
      <c r="C5654" s="59" t="s">
        <v>11303</v>
      </c>
      <c r="D5654" s="59" t="s">
        <v>11304</v>
      </c>
      <c r="E5654" s="59">
        <v>6</v>
      </c>
      <c r="F5654" s="59" t="s">
        <v>20</v>
      </c>
    </row>
    <row r="5655" spans="1:6" x14ac:dyDescent="0.25">
      <c r="A5655" s="59" t="s">
        <v>8822</v>
      </c>
      <c r="B5655" s="59" t="s">
        <v>8823</v>
      </c>
      <c r="C5655" s="59" t="s">
        <v>11305</v>
      </c>
      <c r="D5655" s="59" t="s">
        <v>11306</v>
      </c>
      <c r="E5655" s="59">
        <v>6</v>
      </c>
      <c r="F5655" s="59" t="s">
        <v>20</v>
      </c>
    </row>
    <row r="5656" spans="1:6" x14ac:dyDescent="0.25">
      <c r="A5656" s="59" t="s">
        <v>8822</v>
      </c>
      <c r="B5656" s="59" t="s">
        <v>8823</v>
      </c>
      <c r="C5656" s="59" t="s">
        <v>11307</v>
      </c>
      <c r="D5656" s="59" t="s">
        <v>11308</v>
      </c>
      <c r="E5656" s="59">
        <v>6</v>
      </c>
      <c r="F5656" s="59" t="s">
        <v>20</v>
      </c>
    </row>
    <row r="5657" spans="1:6" x14ac:dyDescent="0.25">
      <c r="A5657" s="59" t="s">
        <v>8822</v>
      </c>
      <c r="B5657" s="59" t="s">
        <v>8823</v>
      </c>
      <c r="C5657" s="59" t="s">
        <v>11309</v>
      </c>
      <c r="D5657" s="59" t="s">
        <v>11310</v>
      </c>
      <c r="E5657" s="59">
        <v>6</v>
      </c>
      <c r="F5657" s="59" t="s">
        <v>20</v>
      </c>
    </row>
    <row r="5658" spans="1:6" x14ac:dyDescent="0.25">
      <c r="A5658" s="59" t="s">
        <v>8822</v>
      </c>
      <c r="B5658" s="59" t="s">
        <v>8823</v>
      </c>
      <c r="C5658" s="59" t="s">
        <v>11311</v>
      </c>
      <c r="D5658" s="59" t="s">
        <v>11312</v>
      </c>
      <c r="E5658" s="59">
        <v>6</v>
      </c>
      <c r="F5658" s="59" t="s">
        <v>20</v>
      </c>
    </row>
    <row r="5659" spans="1:6" x14ac:dyDescent="0.25">
      <c r="A5659" s="59" t="s">
        <v>8822</v>
      </c>
      <c r="B5659" s="59" t="s">
        <v>8823</v>
      </c>
      <c r="C5659" s="59" t="s">
        <v>11313</v>
      </c>
      <c r="D5659" s="59" t="s">
        <v>11314</v>
      </c>
      <c r="E5659" s="59">
        <v>6</v>
      </c>
      <c r="F5659" s="59" t="s">
        <v>20</v>
      </c>
    </row>
    <row r="5660" spans="1:6" x14ac:dyDescent="0.25">
      <c r="A5660" s="59" t="s">
        <v>8822</v>
      </c>
      <c r="B5660" s="59" t="s">
        <v>8823</v>
      </c>
      <c r="C5660" s="59" t="s">
        <v>11315</v>
      </c>
      <c r="D5660" s="59" t="s">
        <v>11316</v>
      </c>
      <c r="E5660" s="59">
        <v>5</v>
      </c>
      <c r="F5660" s="59" t="s">
        <v>9</v>
      </c>
    </row>
    <row r="5661" spans="1:6" x14ac:dyDescent="0.25">
      <c r="A5661" s="59" t="s">
        <v>8822</v>
      </c>
      <c r="B5661" s="59" t="s">
        <v>8823</v>
      </c>
      <c r="C5661" s="59" t="s">
        <v>11317</v>
      </c>
      <c r="D5661" s="59" t="s">
        <v>11318</v>
      </c>
      <c r="E5661" s="59">
        <v>6</v>
      </c>
      <c r="F5661" s="59" t="s">
        <v>20</v>
      </c>
    </row>
    <row r="5662" spans="1:6" x14ac:dyDescent="0.25">
      <c r="A5662" s="59" t="s">
        <v>8822</v>
      </c>
      <c r="B5662" s="59" t="s">
        <v>8823</v>
      </c>
      <c r="C5662" s="59" t="s">
        <v>11319</v>
      </c>
      <c r="D5662" s="59" t="s">
        <v>11320</v>
      </c>
      <c r="E5662" s="59">
        <v>6</v>
      </c>
      <c r="F5662" s="59" t="s">
        <v>20</v>
      </c>
    </row>
    <row r="5663" spans="1:6" x14ac:dyDescent="0.25">
      <c r="A5663" s="59" t="s">
        <v>8822</v>
      </c>
      <c r="B5663" s="59" t="s">
        <v>8823</v>
      </c>
      <c r="C5663" s="59" t="s">
        <v>11321</v>
      </c>
      <c r="D5663" s="59" t="s">
        <v>11322</v>
      </c>
      <c r="E5663" s="59">
        <v>6</v>
      </c>
      <c r="F5663" s="59" t="s">
        <v>20</v>
      </c>
    </row>
    <row r="5664" spans="1:6" x14ac:dyDescent="0.25">
      <c r="A5664" s="59" t="s">
        <v>8822</v>
      </c>
      <c r="B5664" s="59" t="s">
        <v>8823</v>
      </c>
      <c r="C5664" s="59" t="s">
        <v>11323</v>
      </c>
      <c r="D5664" s="59" t="s">
        <v>11324</v>
      </c>
      <c r="E5664" s="59">
        <v>5</v>
      </c>
      <c r="F5664" s="59" t="s">
        <v>9</v>
      </c>
    </row>
    <row r="5665" spans="1:6" x14ac:dyDescent="0.25">
      <c r="A5665" s="59" t="s">
        <v>8822</v>
      </c>
      <c r="B5665" s="59" t="s">
        <v>8823</v>
      </c>
      <c r="C5665" s="59" t="s">
        <v>11325</v>
      </c>
      <c r="D5665" s="59" t="s">
        <v>11326</v>
      </c>
      <c r="E5665" s="59">
        <v>6</v>
      </c>
      <c r="F5665" s="59" t="s">
        <v>20</v>
      </c>
    </row>
    <row r="5666" spans="1:6" x14ac:dyDescent="0.25">
      <c r="A5666" s="59" t="s">
        <v>8822</v>
      </c>
      <c r="B5666" s="59" t="s">
        <v>8823</v>
      </c>
      <c r="C5666" s="59" t="s">
        <v>11327</v>
      </c>
      <c r="D5666" s="59" t="s">
        <v>11328</v>
      </c>
      <c r="E5666" s="59">
        <v>6</v>
      </c>
      <c r="F5666" s="59" t="s">
        <v>20</v>
      </c>
    </row>
    <row r="5667" spans="1:6" x14ac:dyDescent="0.25">
      <c r="A5667" s="59" t="s">
        <v>8822</v>
      </c>
      <c r="B5667" s="59" t="s">
        <v>8823</v>
      </c>
      <c r="C5667" s="59" t="s">
        <v>11329</v>
      </c>
      <c r="D5667" s="59" t="s">
        <v>11330</v>
      </c>
      <c r="E5667" s="59">
        <v>6</v>
      </c>
      <c r="F5667" s="59" t="s">
        <v>20</v>
      </c>
    </row>
    <row r="5668" spans="1:6" x14ac:dyDescent="0.25">
      <c r="A5668" s="59" t="s">
        <v>8822</v>
      </c>
      <c r="B5668" s="59" t="s">
        <v>8823</v>
      </c>
      <c r="C5668" s="59" t="s">
        <v>11331</v>
      </c>
      <c r="D5668" s="59" t="s">
        <v>11332</v>
      </c>
      <c r="E5668" s="59">
        <v>6</v>
      </c>
      <c r="F5668" s="59" t="s">
        <v>20</v>
      </c>
    </row>
    <row r="5669" spans="1:6" x14ac:dyDescent="0.25">
      <c r="A5669" s="59" t="s">
        <v>8822</v>
      </c>
      <c r="B5669" s="59" t="s">
        <v>8823</v>
      </c>
      <c r="C5669" s="59" t="s">
        <v>11333</v>
      </c>
      <c r="D5669" s="59" t="s">
        <v>11334</v>
      </c>
      <c r="E5669" s="59">
        <v>5</v>
      </c>
      <c r="F5669" s="59" t="s">
        <v>9</v>
      </c>
    </row>
    <row r="5670" spans="1:6" x14ac:dyDescent="0.25">
      <c r="A5670" s="59" t="s">
        <v>8822</v>
      </c>
      <c r="B5670" s="59" t="s">
        <v>8823</v>
      </c>
      <c r="C5670" s="59" t="s">
        <v>11335</v>
      </c>
      <c r="D5670" s="59" t="s">
        <v>11336</v>
      </c>
      <c r="E5670" s="59">
        <v>6</v>
      </c>
      <c r="F5670" s="59" t="s">
        <v>20</v>
      </c>
    </row>
    <row r="5671" spans="1:6" x14ac:dyDescent="0.25">
      <c r="A5671" s="59" t="s">
        <v>8822</v>
      </c>
      <c r="B5671" s="59" t="s">
        <v>8823</v>
      </c>
      <c r="C5671" s="59" t="s">
        <v>11337</v>
      </c>
      <c r="D5671" s="59" t="s">
        <v>11338</v>
      </c>
      <c r="E5671" s="59">
        <v>6</v>
      </c>
      <c r="F5671" s="59" t="s">
        <v>20</v>
      </c>
    </row>
    <row r="5672" spans="1:6" x14ac:dyDescent="0.25">
      <c r="A5672" s="59" t="s">
        <v>8822</v>
      </c>
      <c r="B5672" s="59" t="s">
        <v>8823</v>
      </c>
      <c r="C5672" s="59" t="s">
        <v>11339</v>
      </c>
      <c r="D5672" s="59" t="s">
        <v>11340</v>
      </c>
      <c r="E5672" s="59">
        <v>6</v>
      </c>
      <c r="F5672" s="59" t="s">
        <v>20</v>
      </c>
    </row>
    <row r="5673" spans="1:6" x14ac:dyDescent="0.25">
      <c r="A5673" s="59" t="s">
        <v>8822</v>
      </c>
      <c r="B5673" s="59" t="s">
        <v>8823</v>
      </c>
      <c r="C5673" s="59" t="s">
        <v>11341</v>
      </c>
      <c r="D5673" s="59" t="s">
        <v>11342</v>
      </c>
      <c r="E5673" s="59">
        <v>6</v>
      </c>
      <c r="F5673" s="59" t="s">
        <v>20</v>
      </c>
    </row>
    <row r="5674" spans="1:6" x14ac:dyDescent="0.25">
      <c r="A5674" s="59" t="s">
        <v>8822</v>
      </c>
      <c r="B5674" s="59" t="s">
        <v>8823</v>
      </c>
      <c r="C5674" s="59" t="s">
        <v>11343</v>
      </c>
      <c r="D5674" s="59" t="s">
        <v>11344</v>
      </c>
      <c r="E5674" s="59">
        <v>6</v>
      </c>
      <c r="F5674" s="59" t="s">
        <v>20</v>
      </c>
    </row>
    <row r="5675" spans="1:6" x14ac:dyDescent="0.25">
      <c r="A5675" s="59" t="s">
        <v>8822</v>
      </c>
      <c r="B5675" s="59" t="s">
        <v>8823</v>
      </c>
      <c r="C5675" s="59" t="s">
        <v>11345</v>
      </c>
      <c r="D5675" s="59" t="s">
        <v>11346</v>
      </c>
      <c r="E5675" s="59">
        <v>6</v>
      </c>
      <c r="F5675" s="59" t="s">
        <v>20</v>
      </c>
    </row>
    <row r="5676" spans="1:6" x14ac:dyDescent="0.25">
      <c r="A5676" s="59" t="s">
        <v>8822</v>
      </c>
      <c r="B5676" s="59" t="s">
        <v>8823</v>
      </c>
      <c r="C5676" s="59" t="s">
        <v>11347</v>
      </c>
      <c r="D5676" s="59" t="s">
        <v>11348</v>
      </c>
      <c r="E5676" s="59">
        <v>6</v>
      </c>
      <c r="F5676" s="59" t="s">
        <v>20</v>
      </c>
    </row>
    <row r="5677" spans="1:6" x14ac:dyDescent="0.25">
      <c r="A5677" s="59" t="s">
        <v>8822</v>
      </c>
      <c r="B5677" s="59" t="s">
        <v>8823</v>
      </c>
      <c r="C5677" s="59" t="s">
        <v>11349</v>
      </c>
      <c r="D5677" s="59" t="s">
        <v>11350</v>
      </c>
      <c r="E5677" s="59">
        <v>6</v>
      </c>
      <c r="F5677" s="59" t="s">
        <v>20</v>
      </c>
    </row>
    <row r="5678" spans="1:6" x14ac:dyDescent="0.25">
      <c r="A5678" s="59" t="s">
        <v>8822</v>
      </c>
      <c r="B5678" s="59" t="s">
        <v>8823</v>
      </c>
      <c r="C5678" s="59" t="s">
        <v>11351</v>
      </c>
      <c r="D5678" s="59" t="s">
        <v>11352</v>
      </c>
      <c r="E5678" s="59">
        <v>6</v>
      </c>
      <c r="F5678" s="59" t="s">
        <v>20</v>
      </c>
    </row>
    <row r="5679" spans="1:6" x14ac:dyDescent="0.25">
      <c r="A5679" s="59" t="s">
        <v>8822</v>
      </c>
      <c r="B5679" s="59" t="s">
        <v>8823</v>
      </c>
      <c r="C5679" s="59" t="s">
        <v>11353</v>
      </c>
      <c r="D5679" s="59" t="s">
        <v>11354</v>
      </c>
      <c r="E5679" s="59">
        <v>6</v>
      </c>
      <c r="F5679" s="59" t="s">
        <v>20</v>
      </c>
    </row>
    <row r="5680" spans="1:6" x14ac:dyDescent="0.25">
      <c r="A5680" s="59" t="s">
        <v>8822</v>
      </c>
      <c r="B5680" s="59" t="s">
        <v>8823</v>
      </c>
      <c r="C5680" s="59" t="s">
        <v>11355</v>
      </c>
      <c r="D5680" s="59" t="s">
        <v>11356</v>
      </c>
      <c r="E5680" s="59">
        <v>6</v>
      </c>
      <c r="F5680" s="59" t="s">
        <v>20</v>
      </c>
    </row>
    <row r="5681" spans="1:6" x14ac:dyDescent="0.25">
      <c r="A5681" s="59" t="s">
        <v>8822</v>
      </c>
      <c r="B5681" s="59" t="s">
        <v>8823</v>
      </c>
      <c r="C5681" s="59" t="s">
        <v>11357</v>
      </c>
      <c r="D5681" s="59" t="s">
        <v>11358</v>
      </c>
      <c r="E5681" s="59">
        <v>6</v>
      </c>
      <c r="F5681" s="59" t="s">
        <v>20</v>
      </c>
    </row>
    <row r="5682" spans="1:6" x14ac:dyDescent="0.25">
      <c r="A5682" s="59" t="s">
        <v>8822</v>
      </c>
      <c r="B5682" s="59" t="s">
        <v>8823</v>
      </c>
      <c r="C5682" s="59" t="s">
        <v>11359</v>
      </c>
      <c r="D5682" s="59" t="s">
        <v>11360</v>
      </c>
      <c r="E5682" s="59">
        <v>6</v>
      </c>
      <c r="F5682" s="59" t="s">
        <v>20</v>
      </c>
    </row>
    <row r="5683" spans="1:6" x14ac:dyDescent="0.25">
      <c r="A5683" s="59" t="s">
        <v>8822</v>
      </c>
      <c r="B5683" s="59" t="s">
        <v>8823</v>
      </c>
      <c r="C5683" s="59" t="s">
        <v>11361</v>
      </c>
      <c r="D5683" s="59" t="s">
        <v>11362</v>
      </c>
      <c r="E5683" s="59">
        <v>6</v>
      </c>
      <c r="F5683" s="59" t="s">
        <v>20</v>
      </c>
    </row>
    <row r="5684" spans="1:6" x14ac:dyDescent="0.25">
      <c r="A5684" s="59" t="s">
        <v>8822</v>
      </c>
      <c r="B5684" s="59" t="s">
        <v>8823</v>
      </c>
      <c r="C5684" s="59" t="s">
        <v>11363</v>
      </c>
      <c r="D5684" s="59" t="s">
        <v>11364</v>
      </c>
      <c r="E5684" s="59">
        <v>5</v>
      </c>
      <c r="F5684" s="59" t="s">
        <v>9</v>
      </c>
    </row>
    <row r="5685" spans="1:6" x14ac:dyDescent="0.25">
      <c r="A5685" s="59" t="s">
        <v>8822</v>
      </c>
      <c r="B5685" s="59" t="s">
        <v>8823</v>
      </c>
      <c r="C5685" s="59" t="s">
        <v>11365</v>
      </c>
      <c r="D5685" s="59" t="s">
        <v>11366</v>
      </c>
      <c r="E5685" s="59">
        <v>6</v>
      </c>
      <c r="F5685" s="59" t="s">
        <v>20</v>
      </c>
    </row>
    <row r="5686" spans="1:6" x14ac:dyDescent="0.25">
      <c r="A5686" s="59" t="s">
        <v>8822</v>
      </c>
      <c r="B5686" s="59" t="s">
        <v>8823</v>
      </c>
      <c r="C5686" s="59" t="s">
        <v>11367</v>
      </c>
      <c r="D5686" s="59" t="s">
        <v>11368</v>
      </c>
      <c r="E5686" s="59">
        <v>6</v>
      </c>
      <c r="F5686" s="59" t="s">
        <v>20</v>
      </c>
    </row>
    <row r="5687" spans="1:6" x14ac:dyDescent="0.25">
      <c r="A5687" s="59" t="s">
        <v>8822</v>
      </c>
      <c r="B5687" s="59" t="s">
        <v>8823</v>
      </c>
      <c r="C5687" s="59" t="s">
        <v>11369</v>
      </c>
      <c r="D5687" s="59" t="s">
        <v>11370</v>
      </c>
      <c r="E5687" s="59">
        <v>6</v>
      </c>
      <c r="F5687" s="59" t="s">
        <v>20</v>
      </c>
    </row>
    <row r="5688" spans="1:6" x14ac:dyDescent="0.25">
      <c r="A5688" s="59" t="s">
        <v>8822</v>
      </c>
      <c r="B5688" s="59" t="s">
        <v>8823</v>
      </c>
      <c r="C5688" s="59" t="s">
        <v>11371</v>
      </c>
      <c r="D5688" s="59" t="s">
        <v>11372</v>
      </c>
      <c r="E5688" s="59">
        <v>6</v>
      </c>
      <c r="F5688" s="59" t="s">
        <v>20</v>
      </c>
    </row>
    <row r="5689" spans="1:6" x14ac:dyDescent="0.25">
      <c r="A5689" s="59" t="s">
        <v>8822</v>
      </c>
      <c r="B5689" s="59" t="s">
        <v>8823</v>
      </c>
      <c r="C5689" s="59" t="s">
        <v>11373</v>
      </c>
      <c r="D5689" s="59" t="s">
        <v>11374</v>
      </c>
      <c r="E5689" s="59">
        <v>6</v>
      </c>
      <c r="F5689" s="59" t="s">
        <v>20</v>
      </c>
    </row>
    <row r="5690" spans="1:6" x14ac:dyDescent="0.25">
      <c r="A5690" s="59" t="s">
        <v>8822</v>
      </c>
      <c r="B5690" s="59" t="s">
        <v>8823</v>
      </c>
      <c r="C5690" s="59" t="s">
        <v>11375</v>
      </c>
      <c r="D5690" s="59" t="s">
        <v>11376</v>
      </c>
      <c r="E5690" s="59">
        <v>6</v>
      </c>
      <c r="F5690" s="59" t="s">
        <v>20</v>
      </c>
    </row>
    <row r="5691" spans="1:6" x14ac:dyDescent="0.25">
      <c r="A5691" s="59" t="s">
        <v>8822</v>
      </c>
      <c r="B5691" s="59" t="s">
        <v>8823</v>
      </c>
      <c r="C5691" s="59" t="s">
        <v>11377</v>
      </c>
      <c r="D5691" s="59" t="s">
        <v>11378</v>
      </c>
      <c r="E5691" s="59">
        <v>6</v>
      </c>
      <c r="F5691" s="59" t="s">
        <v>20</v>
      </c>
    </row>
    <row r="5692" spans="1:6" x14ac:dyDescent="0.25">
      <c r="A5692" s="59" t="s">
        <v>8822</v>
      </c>
      <c r="B5692" s="59" t="s">
        <v>8823</v>
      </c>
      <c r="C5692" s="59" t="s">
        <v>11379</v>
      </c>
      <c r="D5692" s="59" t="s">
        <v>11380</v>
      </c>
      <c r="E5692" s="59">
        <v>6</v>
      </c>
      <c r="F5692" s="59" t="s">
        <v>20</v>
      </c>
    </row>
    <row r="5693" spans="1:6" x14ac:dyDescent="0.25">
      <c r="A5693" s="59" t="s">
        <v>8822</v>
      </c>
      <c r="B5693" s="59" t="s">
        <v>8823</v>
      </c>
      <c r="C5693" s="59" t="s">
        <v>11381</v>
      </c>
      <c r="D5693" s="59" t="s">
        <v>11382</v>
      </c>
      <c r="E5693" s="59">
        <v>6</v>
      </c>
      <c r="F5693" s="59" t="s">
        <v>20</v>
      </c>
    </row>
    <row r="5694" spans="1:6" x14ac:dyDescent="0.25">
      <c r="A5694" s="59" t="s">
        <v>8822</v>
      </c>
      <c r="B5694" s="59" t="s">
        <v>8823</v>
      </c>
      <c r="C5694" s="59" t="s">
        <v>11383</v>
      </c>
      <c r="D5694" s="59" t="s">
        <v>11384</v>
      </c>
      <c r="E5694" s="59">
        <v>6</v>
      </c>
      <c r="F5694" s="59" t="s">
        <v>20</v>
      </c>
    </row>
    <row r="5695" spans="1:6" x14ac:dyDescent="0.25">
      <c r="A5695" s="59" t="s">
        <v>8822</v>
      </c>
      <c r="B5695" s="59" t="s">
        <v>8823</v>
      </c>
      <c r="C5695" s="59" t="s">
        <v>11385</v>
      </c>
      <c r="D5695" s="59" t="s">
        <v>11386</v>
      </c>
      <c r="E5695" s="59">
        <v>6</v>
      </c>
      <c r="F5695" s="59" t="s">
        <v>20</v>
      </c>
    </row>
    <row r="5696" spans="1:6" x14ac:dyDescent="0.25">
      <c r="A5696" s="59" t="s">
        <v>8822</v>
      </c>
      <c r="B5696" s="59" t="s">
        <v>8823</v>
      </c>
      <c r="C5696" s="59" t="s">
        <v>11387</v>
      </c>
      <c r="D5696" s="59" t="s">
        <v>11388</v>
      </c>
      <c r="E5696" s="59">
        <v>6</v>
      </c>
      <c r="F5696" s="59" t="s">
        <v>20</v>
      </c>
    </row>
    <row r="5697" spans="1:6" x14ac:dyDescent="0.25">
      <c r="A5697" s="59" t="s">
        <v>8822</v>
      </c>
      <c r="B5697" s="59" t="s">
        <v>8823</v>
      </c>
      <c r="C5697" s="59" t="s">
        <v>11389</v>
      </c>
      <c r="D5697" s="59" t="s">
        <v>11390</v>
      </c>
      <c r="E5697" s="59">
        <v>6</v>
      </c>
      <c r="F5697" s="59" t="s">
        <v>20</v>
      </c>
    </row>
    <row r="5698" spans="1:6" x14ac:dyDescent="0.25">
      <c r="A5698" s="59" t="s">
        <v>8822</v>
      </c>
      <c r="B5698" s="59" t="s">
        <v>8823</v>
      </c>
      <c r="C5698" s="59" t="s">
        <v>11391</v>
      </c>
      <c r="D5698" s="59" t="s">
        <v>11392</v>
      </c>
      <c r="E5698" s="59">
        <v>6</v>
      </c>
      <c r="F5698" s="59" t="s">
        <v>20</v>
      </c>
    </row>
    <row r="5699" spans="1:6" x14ac:dyDescent="0.25">
      <c r="A5699" s="59" t="s">
        <v>8822</v>
      </c>
      <c r="B5699" s="59" t="s">
        <v>8823</v>
      </c>
      <c r="C5699" s="59" t="s">
        <v>11393</v>
      </c>
      <c r="D5699" s="59" t="s">
        <v>11394</v>
      </c>
      <c r="E5699" s="59">
        <v>5</v>
      </c>
      <c r="F5699" s="59" t="s">
        <v>9</v>
      </c>
    </row>
    <row r="5700" spans="1:6" x14ac:dyDescent="0.25">
      <c r="A5700" s="59" t="s">
        <v>8822</v>
      </c>
      <c r="B5700" s="59" t="s">
        <v>8823</v>
      </c>
      <c r="C5700" s="59" t="s">
        <v>11395</v>
      </c>
      <c r="D5700" s="59" t="s">
        <v>11396</v>
      </c>
      <c r="E5700" s="59">
        <v>6</v>
      </c>
      <c r="F5700" s="59" t="s">
        <v>20</v>
      </c>
    </row>
    <row r="5701" spans="1:6" x14ac:dyDescent="0.25">
      <c r="A5701" s="59" t="s">
        <v>8822</v>
      </c>
      <c r="B5701" s="59" t="s">
        <v>8823</v>
      </c>
      <c r="C5701" s="59" t="s">
        <v>11397</v>
      </c>
      <c r="D5701" s="59" t="s">
        <v>11398</v>
      </c>
      <c r="E5701" s="59">
        <v>6</v>
      </c>
      <c r="F5701" s="59" t="s">
        <v>20</v>
      </c>
    </row>
    <row r="5702" spans="1:6" x14ac:dyDescent="0.25">
      <c r="A5702" s="59" t="s">
        <v>8822</v>
      </c>
      <c r="B5702" s="59" t="s">
        <v>8823</v>
      </c>
      <c r="C5702" s="59" t="s">
        <v>11399</v>
      </c>
      <c r="D5702" s="59" t="s">
        <v>11400</v>
      </c>
      <c r="E5702" s="59">
        <v>6</v>
      </c>
      <c r="F5702" s="59" t="s">
        <v>20</v>
      </c>
    </row>
    <row r="5703" spans="1:6" x14ac:dyDescent="0.25">
      <c r="A5703" s="59" t="s">
        <v>8822</v>
      </c>
      <c r="B5703" s="59" t="s">
        <v>8823</v>
      </c>
      <c r="C5703" s="59" t="s">
        <v>11401</v>
      </c>
      <c r="D5703" s="59" t="s">
        <v>11402</v>
      </c>
      <c r="E5703" s="59">
        <v>6</v>
      </c>
      <c r="F5703" s="59" t="s">
        <v>20</v>
      </c>
    </row>
    <row r="5704" spans="1:6" x14ac:dyDescent="0.25">
      <c r="A5704" s="59" t="s">
        <v>8822</v>
      </c>
      <c r="B5704" s="59" t="s">
        <v>8823</v>
      </c>
      <c r="C5704" s="59" t="s">
        <v>11403</v>
      </c>
      <c r="D5704" s="59" t="s">
        <v>11404</v>
      </c>
      <c r="E5704" s="59">
        <v>6</v>
      </c>
      <c r="F5704" s="59" t="s">
        <v>20</v>
      </c>
    </row>
    <row r="5705" spans="1:6" x14ac:dyDescent="0.25">
      <c r="A5705" s="59" t="s">
        <v>8822</v>
      </c>
      <c r="B5705" s="59" t="s">
        <v>8823</v>
      </c>
      <c r="C5705" s="59" t="s">
        <v>11405</v>
      </c>
      <c r="D5705" s="59" t="s">
        <v>11406</v>
      </c>
      <c r="E5705" s="59">
        <v>4</v>
      </c>
      <c r="F5705" s="59" t="s">
        <v>9</v>
      </c>
    </row>
    <row r="5706" spans="1:6" x14ac:dyDescent="0.25">
      <c r="A5706" s="59" t="s">
        <v>8822</v>
      </c>
      <c r="B5706" s="59" t="s">
        <v>8823</v>
      </c>
      <c r="C5706" s="59" t="s">
        <v>11407</v>
      </c>
      <c r="D5706" s="59" t="s">
        <v>11408</v>
      </c>
      <c r="E5706" s="59">
        <v>5</v>
      </c>
      <c r="F5706" s="59" t="s">
        <v>9</v>
      </c>
    </row>
    <row r="5707" spans="1:6" x14ac:dyDescent="0.25">
      <c r="A5707" s="59" t="s">
        <v>8822</v>
      </c>
      <c r="B5707" s="59" t="s">
        <v>8823</v>
      </c>
      <c r="C5707" s="59" t="s">
        <v>11409</v>
      </c>
      <c r="D5707" s="59" t="s">
        <v>11410</v>
      </c>
      <c r="E5707" s="59">
        <v>6</v>
      </c>
      <c r="F5707" s="59" t="s">
        <v>20</v>
      </c>
    </row>
    <row r="5708" spans="1:6" x14ac:dyDescent="0.25">
      <c r="A5708" s="59" t="s">
        <v>8822</v>
      </c>
      <c r="B5708" s="59" t="s">
        <v>8823</v>
      </c>
      <c r="C5708" s="59" t="s">
        <v>11411</v>
      </c>
      <c r="D5708" s="59" t="s">
        <v>11412</v>
      </c>
      <c r="E5708" s="59">
        <v>6</v>
      </c>
      <c r="F5708" s="59" t="s">
        <v>20</v>
      </c>
    </row>
    <row r="5709" spans="1:6" x14ac:dyDescent="0.25">
      <c r="A5709" s="59" t="s">
        <v>8822</v>
      </c>
      <c r="B5709" s="59" t="s">
        <v>8823</v>
      </c>
      <c r="C5709" s="59" t="s">
        <v>11413</v>
      </c>
      <c r="D5709" s="59" t="s">
        <v>11414</v>
      </c>
      <c r="E5709" s="59">
        <v>6</v>
      </c>
      <c r="F5709" s="59" t="s">
        <v>20</v>
      </c>
    </row>
    <row r="5710" spans="1:6" x14ac:dyDescent="0.25">
      <c r="A5710" s="59" t="s">
        <v>8822</v>
      </c>
      <c r="B5710" s="59" t="s">
        <v>8823</v>
      </c>
      <c r="C5710" s="59" t="s">
        <v>11415</v>
      </c>
      <c r="D5710" s="59" t="s">
        <v>11416</v>
      </c>
      <c r="E5710" s="59">
        <v>6</v>
      </c>
      <c r="F5710" s="59" t="s">
        <v>20</v>
      </c>
    </row>
    <row r="5711" spans="1:6" x14ac:dyDescent="0.25">
      <c r="A5711" s="59" t="s">
        <v>8822</v>
      </c>
      <c r="B5711" s="59" t="s">
        <v>8823</v>
      </c>
      <c r="C5711" s="59" t="s">
        <v>11417</v>
      </c>
      <c r="D5711" s="59" t="s">
        <v>11418</v>
      </c>
      <c r="E5711" s="59">
        <v>6</v>
      </c>
      <c r="F5711" s="59" t="s">
        <v>20</v>
      </c>
    </row>
    <row r="5712" spans="1:6" x14ac:dyDescent="0.25">
      <c r="A5712" s="59" t="s">
        <v>8822</v>
      </c>
      <c r="B5712" s="59" t="s">
        <v>8823</v>
      </c>
      <c r="C5712" s="59" t="s">
        <v>11419</v>
      </c>
      <c r="D5712" s="59" t="s">
        <v>11420</v>
      </c>
      <c r="E5712" s="59">
        <v>6</v>
      </c>
      <c r="F5712" s="59" t="s">
        <v>20</v>
      </c>
    </row>
    <row r="5713" spans="1:6" x14ac:dyDescent="0.25">
      <c r="A5713" s="59" t="s">
        <v>8822</v>
      </c>
      <c r="B5713" s="59" t="s">
        <v>8823</v>
      </c>
      <c r="C5713" s="59" t="s">
        <v>11421</v>
      </c>
      <c r="D5713" s="59" t="s">
        <v>11422</v>
      </c>
      <c r="E5713" s="59">
        <v>5</v>
      </c>
      <c r="F5713" s="59" t="s">
        <v>9</v>
      </c>
    </row>
    <row r="5714" spans="1:6" x14ac:dyDescent="0.25">
      <c r="A5714" s="59" t="s">
        <v>8822</v>
      </c>
      <c r="B5714" s="59" t="s">
        <v>8823</v>
      </c>
      <c r="C5714" s="59" t="s">
        <v>11423</v>
      </c>
      <c r="D5714" s="59" t="s">
        <v>11424</v>
      </c>
      <c r="E5714" s="59">
        <v>6</v>
      </c>
      <c r="F5714" s="59" t="s">
        <v>20</v>
      </c>
    </row>
    <row r="5715" spans="1:6" x14ac:dyDescent="0.25">
      <c r="A5715" s="59" t="s">
        <v>8822</v>
      </c>
      <c r="B5715" s="59" t="s">
        <v>8823</v>
      </c>
      <c r="C5715" s="59" t="s">
        <v>11425</v>
      </c>
      <c r="D5715" s="59" t="s">
        <v>11426</v>
      </c>
      <c r="E5715" s="59">
        <v>6</v>
      </c>
      <c r="F5715" s="59" t="s">
        <v>20</v>
      </c>
    </row>
    <row r="5716" spans="1:6" x14ac:dyDescent="0.25">
      <c r="A5716" s="59" t="s">
        <v>8822</v>
      </c>
      <c r="B5716" s="59" t="s">
        <v>8823</v>
      </c>
      <c r="C5716" s="59" t="s">
        <v>11427</v>
      </c>
      <c r="D5716" s="59" t="s">
        <v>11428</v>
      </c>
      <c r="E5716" s="59">
        <v>6</v>
      </c>
      <c r="F5716" s="59" t="s">
        <v>20</v>
      </c>
    </row>
    <row r="5717" spans="1:6" x14ac:dyDescent="0.25">
      <c r="A5717" s="59" t="s">
        <v>8822</v>
      </c>
      <c r="B5717" s="59" t="s">
        <v>8823</v>
      </c>
      <c r="C5717" s="59" t="s">
        <v>11429</v>
      </c>
      <c r="D5717" s="59" t="s">
        <v>11430</v>
      </c>
      <c r="E5717" s="59">
        <v>6</v>
      </c>
      <c r="F5717" s="59" t="s">
        <v>20</v>
      </c>
    </row>
    <row r="5718" spans="1:6" x14ac:dyDescent="0.25">
      <c r="A5718" s="59" t="s">
        <v>8822</v>
      </c>
      <c r="B5718" s="59" t="s">
        <v>8823</v>
      </c>
      <c r="C5718" s="59" t="s">
        <v>11431</v>
      </c>
      <c r="D5718" s="59" t="s">
        <v>11432</v>
      </c>
      <c r="E5718" s="59">
        <v>6</v>
      </c>
      <c r="F5718" s="59" t="s">
        <v>20</v>
      </c>
    </row>
    <row r="5719" spans="1:6" x14ac:dyDescent="0.25">
      <c r="A5719" s="59" t="s">
        <v>8822</v>
      </c>
      <c r="B5719" s="59" t="s">
        <v>8823</v>
      </c>
      <c r="C5719" s="59" t="s">
        <v>11433</v>
      </c>
      <c r="D5719" s="59" t="s">
        <v>11434</v>
      </c>
      <c r="E5719" s="59">
        <v>6</v>
      </c>
      <c r="F5719" s="59" t="s">
        <v>20</v>
      </c>
    </row>
    <row r="5720" spans="1:6" x14ac:dyDescent="0.25">
      <c r="A5720" s="59" t="s">
        <v>8822</v>
      </c>
      <c r="B5720" s="59" t="s">
        <v>8823</v>
      </c>
      <c r="C5720" s="59" t="s">
        <v>11435</v>
      </c>
      <c r="D5720" s="59" t="s">
        <v>11436</v>
      </c>
      <c r="E5720" s="59">
        <v>6</v>
      </c>
      <c r="F5720" s="59" t="s">
        <v>20</v>
      </c>
    </row>
    <row r="5721" spans="1:6" x14ac:dyDescent="0.25">
      <c r="A5721" s="59" t="s">
        <v>8822</v>
      </c>
      <c r="B5721" s="59" t="s">
        <v>8823</v>
      </c>
      <c r="C5721" s="59" t="s">
        <v>11437</v>
      </c>
      <c r="D5721" s="59" t="s">
        <v>11438</v>
      </c>
      <c r="E5721" s="59">
        <v>6</v>
      </c>
      <c r="F5721" s="59" t="s">
        <v>20</v>
      </c>
    </row>
    <row r="5722" spans="1:6" x14ac:dyDescent="0.25">
      <c r="A5722" s="59" t="s">
        <v>8822</v>
      </c>
      <c r="B5722" s="59" t="s">
        <v>8823</v>
      </c>
      <c r="C5722" s="59" t="s">
        <v>11439</v>
      </c>
      <c r="D5722" s="59" t="s">
        <v>11440</v>
      </c>
      <c r="E5722" s="59">
        <v>6</v>
      </c>
      <c r="F5722" s="59" t="s">
        <v>20</v>
      </c>
    </row>
    <row r="5723" spans="1:6" x14ac:dyDescent="0.25">
      <c r="A5723" s="59" t="s">
        <v>8822</v>
      </c>
      <c r="B5723" s="59" t="s">
        <v>8823</v>
      </c>
      <c r="C5723" s="59" t="s">
        <v>11441</v>
      </c>
      <c r="D5723" s="59" t="s">
        <v>11442</v>
      </c>
      <c r="E5723" s="59">
        <v>6</v>
      </c>
      <c r="F5723" s="59" t="s">
        <v>20</v>
      </c>
    </row>
    <row r="5724" spans="1:6" x14ac:dyDescent="0.25">
      <c r="A5724" s="59" t="s">
        <v>8822</v>
      </c>
      <c r="B5724" s="59" t="s">
        <v>8823</v>
      </c>
      <c r="C5724" s="59" t="s">
        <v>11443</v>
      </c>
      <c r="D5724" s="59" t="s">
        <v>11444</v>
      </c>
      <c r="E5724" s="59">
        <v>6</v>
      </c>
      <c r="F5724" s="59" t="s">
        <v>20</v>
      </c>
    </row>
    <row r="5725" spans="1:6" x14ac:dyDescent="0.25">
      <c r="A5725" s="59" t="s">
        <v>8822</v>
      </c>
      <c r="B5725" s="59" t="s">
        <v>8823</v>
      </c>
      <c r="C5725" s="59" t="s">
        <v>11445</v>
      </c>
      <c r="D5725" s="59" t="s">
        <v>11446</v>
      </c>
      <c r="E5725" s="59">
        <v>6</v>
      </c>
      <c r="F5725" s="59" t="s">
        <v>20</v>
      </c>
    </row>
    <row r="5726" spans="1:6" x14ac:dyDescent="0.25">
      <c r="A5726" s="59" t="s">
        <v>8822</v>
      </c>
      <c r="B5726" s="59" t="s">
        <v>8823</v>
      </c>
      <c r="C5726" s="59" t="s">
        <v>11447</v>
      </c>
      <c r="D5726" s="59" t="s">
        <v>11448</v>
      </c>
      <c r="E5726" s="59">
        <v>6</v>
      </c>
      <c r="F5726" s="59" t="s">
        <v>20</v>
      </c>
    </row>
    <row r="5727" spans="1:6" x14ac:dyDescent="0.25">
      <c r="A5727" s="59" t="s">
        <v>8822</v>
      </c>
      <c r="B5727" s="59" t="s">
        <v>8823</v>
      </c>
      <c r="C5727" s="59" t="s">
        <v>11449</v>
      </c>
      <c r="D5727" s="59" t="s">
        <v>11450</v>
      </c>
      <c r="E5727" s="59">
        <v>6</v>
      </c>
      <c r="F5727" s="59" t="s">
        <v>20</v>
      </c>
    </row>
    <row r="5728" spans="1:6" x14ac:dyDescent="0.25">
      <c r="A5728" s="59" t="s">
        <v>8822</v>
      </c>
      <c r="B5728" s="59" t="s">
        <v>8823</v>
      </c>
      <c r="C5728" s="59" t="s">
        <v>11451</v>
      </c>
      <c r="D5728" s="59" t="s">
        <v>11452</v>
      </c>
      <c r="E5728" s="59">
        <v>6</v>
      </c>
      <c r="F5728" s="59" t="s">
        <v>20</v>
      </c>
    </row>
    <row r="5729" spans="1:6" x14ac:dyDescent="0.25">
      <c r="A5729" s="59" t="s">
        <v>8822</v>
      </c>
      <c r="B5729" s="59" t="s">
        <v>8823</v>
      </c>
      <c r="C5729" s="59" t="s">
        <v>11453</v>
      </c>
      <c r="D5729" s="59" t="s">
        <v>11454</v>
      </c>
      <c r="E5729" s="59">
        <v>6</v>
      </c>
      <c r="F5729" s="59" t="s">
        <v>20</v>
      </c>
    </row>
    <row r="5730" spans="1:6" x14ac:dyDescent="0.25">
      <c r="A5730" s="59" t="s">
        <v>8822</v>
      </c>
      <c r="B5730" s="59" t="s">
        <v>8823</v>
      </c>
      <c r="C5730" s="59" t="s">
        <v>11455</v>
      </c>
      <c r="D5730" s="59" t="s">
        <v>11456</v>
      </c>
      <c r="E5730" s="59">
        <v>6</v>
      </c>
      <c r="F5730" s="59" t="s">
        <v>20</v>
      </c>
    </row>
    <row r="5731" spans="1:6" x14ac:dyDescent="0.25">
      <c r="A5731" s="59" t="s">
        <v>8822</v>
      </c>
      <c r="B5731" s="59" t="s">
        <v>8823</v>
      </c>
      <c r="C5731" s="59" t="s">
        <v>11457</v>
      </c>
      <c r="D5731" s="59" t="s">
        <v>11458</v>
      </c>
      <c r="E5731" s="59">
        <v>6</v>
      </c>
      <c r="F5731" s="59" t="s">
        <v>20</v>
      </c>
    </row>
    <row r="5732" spans="1:6" x14ac:dyDescent="0.25">
      <c r="A5732" s="59" t="s">
        <v>8822</v>
      </c>
      <c r="B5732" s="59" t="s">
        <v>8823</v>
      </c>
      <c r="C5732" s="59" t="s">
        <v>11459</v>
      </c>
      <c r="D5732" s="59" t="s">
        <v>11460</v>
      </c>
      <c r="E5732" s="59">
        <v>6</v>
      </c>
      <c r="F5732" s="59" t="s">
        <v>20</v>
      </c>
    </row>
    <row r="5733" spans="1:6" x14ac:dyDescent="0.25">
      <c r="A5733" s="59" t="s">
        <v>8822</v>
      </c>
      <c r="B5733" s="59" t="s">
        <v>8823</v>
      </c>
      <c r="C5733" s="59" t="s">
        <v>11461</v>
      </c>
      <c r="D5733" s="59" t="s">
        <v>11462</v>
      </c>
      <c r="E5733" s="59">
        <v>5</v>
      </c>
      <c r="F5733" s="59" t="s">
        <v>9</v>
      </c>
    </row>
    <row r="5734" spans="1:6" x14ac:dyDescent="0.25">
      <c r="A5734" s="59" t="s">
        <v>8822</v>
      </c>
      <c r="B5734" s="59" t="s">
        <v>8823</v>
      </c>
      <c r="C5734" s="59" t="s">
        <v>11463</v>
      </c>
      <c r="D5734" s="59" t="s">
        <v>11464</v>
      </c>
      <c r="E5734" s="59">
        <v>6</v>
      </c>
      <c r="F5734" s="59" t="s">
        <v>20</v>
      </c>
    </row>
    <row r="5735" spans="1:6" x14ac:dyDescent="0.25">
      <c r="A5735" s="59" t="s">
        <v>8822</v>
      </c>
      <c r="B5735" s="59" t="s">
        <v>8823</v>
      </c>
      <c r="C5735" s="59" t="s">
        <v>11465</v>
      </c>
      <c r="D5735" s="59" t="s">
        <v>11466</v>
      </c>
      <c r="E5735" s="59">
        <v>6</v>
      </c>
      <c r="F5735" s="59" t="s">
        <v>20</v>
      </c>
    </row>
    <row r="5736" spans="1:6" x14ac:dyDescent="0.25">
      <c r="A5736" s="59" t="s">
        <v>8822</v>
      </c>
      <c r="B5736" s="59" t="s">
        <v>8823</v>
      </c>
      <c r="C5736" s="59" t="s">
        <v>11467</v>
      </c>
      <c r="D5736" s="59" t="s">
        <v>11468</v>
      </c>
      <c r="E5736" s="59">
        <v>6</v>
      </c>
      <c r="F5736" s="59" t="s">
        <v>20</v>
      </c>
    </row>
    <row r="5737" spans="1:6" x14ac:dyDescent="0.25">
      <c r="A5737" s="59" t="s">
        <v>8822</v>
      </c>
      <c r="B5737" s="59" t="s">
        <v>8823</v>
      </c>
      <c r="C5737" s="59" t="s">
        <v>11469</v>
      </c>
      <c r="D5737" s="59" t="s">
        <v>11470</v>
      </c>
      <c r="E5737" s="59">
        <v>6</v>
      </c>
      <c r="F5737" s="59" t="s">
        <v>20</v>
      </c>
    </row>
    <row r="5738" spans="1:6" x14ac:dyDescent="0.25">
      <c r="A5738" s="59" t="s">
        <v>8822</v>
      </c>
      <c r="B5738" s="59" t="s">
        <v>8823</v>
      </c>
      <c r="C5738" s="59" t="s">
        <v>11471</v>
      </c>
      <c r="D5738" s="59" t="s">
        <v>11472</v>
      </c>
      <c r="E5738" s="59">
        <v>6</v>
      </c>
      <c r="F5738" s="59" t="s">
        <v>20</v>
      </c>
    </row>
    <row r="5739" spans="1:6" x14ac:dyDescent="0.25">
      <c r="A5739" s="59" t="s">
        <v>8822</v>
      </c>
      <c r="B5739" s="59" t="s">
        <v>8823</v>
      </c>
      <c r="C5739" s="59" t="s">
        <v>11473</v>
      </c>
      <c r="D5739" s="59" t="s">
        <v>11474</v>
      </c>
      <c r="E5739" s="59">
        <v>6</v>
      </c>
      <c r="F5739" s="59" t="s">
        <v>20</v>
      </c>
    </row>
    <row r="5740" spans="1:6" x14ac:dyDescent="0.25">
      <c r="A5740" s="59" t="s">
        <v>8822</v>
      </c>
      <c r="B5740" s="59" t="s">
        <v>8823</v>
      </c>
      <c r="C5740" s="59" t="s">
        <v>11475</v>
      </c>
      <c r="D5740" s="59" t="s">
        <v>11476</v>
      </c>
      <c r="E5740" s="59">
        <v>6</v>
      </c>
      <c r="F5740" s="59" t="s">
        <v>20</v>
      </c>
    </row>
    <row r="5741" spans="1:6" x14ac:dyDescent="0.25">
      <c r="A5741" s="59" t="s">
        <v>8822</v>
      </c>
      <c r="B5741" s="59" t="s">
        <v>8823</v>
      </c>
      <c r="C5741" s="59" t="s">
        <v>11477</v>
      </c>
      <c r="D5741" s="59" t="s">
        <v>11478</v>
      </c>
      <c r="E5741" s="59">
        <v>6</v>
      </c>
      <c r="F5741" s="59" t="s">
        <v>20</v>
      </c>
    </row>
    <row r="5742" spans="1:6" x14ac:dyDescent="0.25">
      <c r="A5742" s="59" t="s">
        <v>8822</v>
      </c>
      <c r="B5742" s="59" t="s">
        <v>8823</v>
      </c>
      <c r="C5742" s="59" t="s">
        <v>11479</v>
      </c>
      <c r="D5742" s="59" t="s">
        <v>11480</v>
      </c>
      <c r="E5742" s="59">
        <v>6</v>
      </c>
      <c r="F5742" s="59" t="s">
        <v>20</v>
      </c>
    </row>
    <row r="5743" spans="1:6" x14ac:dyDescent="0.25">
      <c r="A5743" s="59" t="s">
        <v>8822</v>
      </c>
      <c r="B5743" s="59" t="s">
        <v>8823</v>
      </c>
      <c r="C5743" s="59" t="s">
        <v>11481</v>
      </c>
      <c r="D5743" s="59" t="s">
        <v>11482</v>
      </c>
      <c r="E5743" s="59">
        <v>6</v>
      </c>
      <c r="F5743" s="59" t="s">
        <v>20</v>
      </c>
    </row>
    <row r="5744" spans="1:6" x14ac:dyDescent="0.25">
      <c r="A5744" s="59" t="s">
        <v>8822</v>
      </c>
      <c r="B5744" s="59" t="s">
        <v>8823</v>
      </c>
      <c r="C5744" s="59" t="s">
        <v>11483</v>
      </c>
      <c r="D5744" s="59" t="s">
        <v>11484</v>
      </c>
      <c r="E5744" s="59">
        <v>5</v>
      </c>
      <c r="F5744" s="59" t="s">
        <v>9</v>
      </c>
    </row>
    <row r="5745" spans="1:6" x14ac:dyDescent="0.25">
      <c r="A5745" s="59" t="s">
        <v>8822</v>
      </c>
      <c r="B5745" s="59" t="s">
        <v>8823</v>
      </c>
      <c r="C5745" s="59" t="s">
        <v>11485</v>
      </c>
      <c r="D5745" s="59" t="s">
        <v>11486</v>
      </c>
      <c r="E5745" s="59">
        <v>6</v>
      </c>
      <c r="F5745" s="59" t="s">
        <v>20</v>
      </c>
    </row>
    <row r="5746" spans="1:6" x14ac:dyDescent="0.25">
      <c r="A5746" s="59" t="s">
        <v>8822</v>
      </c>
      <c r="B5746" s="59" t="s">
        <v>8823</v>
      </c>
      <c r="C5746" s="59" t="s">
        <v>11487</v>
      </c>
      <c r="D5746" s="59" t="s">
        <v>11488</v>
      </c>
      <c r="E5746" s="59">
        <v>6</v>
      </c>
      <c r="F5746" s="59" t="s">
        <v>20</v>
      </c>
    </row>
    <row r="5747" spans="1:6" x14ac:dyDescent="0.25">
      <c r="A5747" s="59" t="s">
        <v>8822</v>
      </c>
      <c r="B5747" s="59" t="s">
        <v>8823</v>
      </c>
      <c r="C5747" s="59" t="s">
        <v>11489</v>
      </c>
      <c r="D5747" s="59" t="s">
        <v>11490</v>
      </c>
      <c r="E5747" s="59">
        <v>6</v>
      </c>
      <c r="F5747" s="59" t="s">
        <v>20</v>
      </c>
    </row>
    <row r="5748" spans="1:6" x14ac:dyDescent="0.25">
      <c r="A5748" s="59" t="s">
        <v>8822</v>
      </c>
      <c r="B5748" s="59" t="s">
        <v>8823</v>
      </c>
      <c r="C5748" s="59" t="s">
        <v>11491</v>
      </c>
      <c r="D5748" s="59" t="s">
        <v>11492</v>
      </c>
      <c r="E5748" s="59">
        <v>6</v>
      </c>
      <c r="F5748" s="59" t="s">
        <v>20</v>
      </c>
    </row>
    <row r="5749" spans="1:6" x14ac:dyDescent="0.25">
      <c r="A5749" s="59" t="s">
        <v>8822</v>
      </c>
      <c r="B5749" s="59" t="s">
        <v>8823</v>
      </c>
      <c r="C5749" s="59" t="s">
        <v>11493</v>
      </c>
      <c r="D5749" s="59" t="s">
        <v>11494</v>
      </c>
      <c r="E5749" s="59">
        <v>6</v>
      </c>
      <c r="F5749" s="59" t="s">
        <v>20</v>
      </c>
    </row>
    <row r="5750" spans="1:6" x14ac:dyDescent="0.25">
      <c r="A5750" s="59" t="s">
        <v>8822</v>
      </c>
      <c r="B5750" s="59" t="s">
        <v>8823</v>
      </c>
      <c r="C5750" s="59" t="s">
        <v>11495</v>
      </c>
      <c r="D5750" s="59" t="s">
        <v>11496</v>
      </c>
      <c r="E5750" s="59">
        <v>6</v>
      </c>
      <c r="F5750" s="59" t="s">
        <v>20</v>
      </c>
    </row>
    <row r="5751" spans="1:6" x14ac:dyDescent="0.25">
      <c r="A5751" s="59" t="s">
        <v>8822</v>
      </c>
      <c r="B5751" s="59" t="s">
        <v>8823</v>
      </c>
      <c r="C5751" s="59" t="s">
        <v>11497</v>
      </c>
      <c r="D5751" s="59" t="s">
        <v>11498</v>
      </c>
      <c r="E5751" s="59">
        <v>6</v>
      </c>
      <c r="F5751" s="59" t="s">
        <v>20</v>
      </c>
    </row>
    <row r="5752" spans="1:6" x14ac:dyDescent="0.25">
      <c r="A5752" s="59" t="s">
        <v>8822</v>
      </c>
      <c r="B5752" s="59" t="s">
        <v>8823</v>
      </c>
      <c r="C5752" s="59" t="s">
        <v>11499</v>
      </c>
      <c r="D5752" s="59" t="s">
        <v>11500</v>
      </c>
      <c r="E5752" s="59">
        <v>5</v>
      </c>
      <c r="F5752" s="59" t="s">
        <v>9</v>
      </c>
    </row>
    <row r="5753" spans="1:6" x14ac:dyDescent="0.25">
      <c r="A5753" s="59" t="s">
        <v>8822</v>
      </c>
      <c r="B5753" s="59" t="s">
        <v>8823</v>
      </c>
      <c r="C5753" s="59" t="s">
        <v>11501</v>
      </c>
      <c r="D5753" s="59" t="s">
        <v>11502</v>
      </c>
      <c r="E5753" s="59">
        <v>6</v>
      </c>
      <c r="F5753" s="59" t="s">
        <v>20</v>
      </c>
    </row>
    <row r="5754" spans="1:6" x14ac:dyDescent="0.25">
      <c r="A5754" s="59" t="s">
        <v>8822</v>
      </c>
      <c r="B5754" s="59" t="s">
        <v>8823</v>
      </c>
      <c r="C5754" s="59" t="s">
        <v>11503</v>
      </c>
      <c r="D5754" s="59" t="s">
        <v>11504</v>
      </c>
      <c r="E5754" s="59">
        <v>6</v>
      </c>
      <c r="F5754" s="59" t="s">
        <v>20</v>
      </c>
    </row>
    <row r="5755" spans="1:6" x14ac:dyDescent="0.25">
      <c r="A5755" s="59" t="s">
        <v>8822</v>
      </c>
      <c r="B5755" s="59" t="s">
        <v>8823</v>
      </c>
      <c r="C5755" s="59" t="s">
        <v>11505</v>
      </c>
      <c r="D5755" s="59" t="s">
        <v>11506</v>
      </c>
      <c r="E5755" s="59">
        <v>6</v>
      </c>
      <c r="F5755" s="59" t="s">
        <v>20</v>
      </c>
    </row>
    <row r="5756" spans="1:6" x14ac:dyDescent="0.25">
      <c r="A5756" s="59" t="s">
        <v>8822</v>
      </c>
      <c r="B5756" s="59" t="s">
        <v>8823</v>
      </c>
      <c r="C5756" s="59" t="s">
        <v>11507</v>
      </c>
      <c r="D5756" s="59" t="s">
        <v>11508</v>
      </c>
      <c r="E5756" s="59">
        <v>6</v>
      </c>
      <c r="F5756" s="59" t="s">
        <v>20</v>
      </c>
    </row>
    <row r="5757" spans="1:6" x14ac:dyDescent="0.25">
      <c r="A5757" s="59" t="s">
        <v>8822</v>
      </c>
      <c r="B5757" s="59" t="s">
        <v>8823</v>
      </c>
      <c r="C5757" s="59" t="s">
        <v>11509</v>
      </c>
      <c r="D5757" s="59" t="s">
        <v>11510</v>
      </c>
      <c r="E5757" s="59">
        <v>6</v>
      </c>
      <c r="F5757" s="59" t="s">
        <v>20</v>
      </c>
    </row>
    <row r="5758" spans="1:6" x14ac:dyDescent="0.25">
      <c r="A5758" s="59" t="s">
        <v>8822</v>
      </c>
      <c r="B5758" s="59" t="s">
        <v>8823</v>
      </c>
      <c r="C5758" s="59" t="s">
        <v>11511</v>
      </c>
      <c r="D5758" s="59" t="s">
        <v>11512</v>
      </c>
      <c r="E5758" s="59">
        <v>6</v>
      </c>
      <c r="F5758" s="59" t="s">
        <v>20</v>
      </c>
    </row>
    <row r="5759" spans="1:6" x14ac:dyDescent="0.25">
      <c r="A5759" s="59" t="s">
        <v>8822</v>
      </c>
      <c r="B5759" s="59" t="s">
        <v>8823</v>
      </c>
      <c r="C5759" s="59" t="s">
        <v>11513</v>
      </c>
      <c r="D5759" s="59" t="s">
        <v>11514</v>
      </c>
      <c r="E5759" s="59">
        <v>6</v>
      </c>
      <c r="F5759" s="59" t="s">
        <v>20</v>
      </c>
    </row>
    <row r="5760" spans="1:6" x14ac:dyDescent="0.25">
      <c r="A5760" s="59" t="s">
        <v>8822</v>
      </c>
      <c r="B5760" s="59" t="s">
        <v>8823</v>
      </c>
      <c r="C5760" s="59" t="s">
        <v>11515</v>
      </c>
      <c r="D5760" s="59" t="s">
        <v>11516</v>
      </c>
      <c r="E5760" s="59">
        <v>6</v>
      </c>
      <c r="F5760" s="59" t="s">
        <v>20</v>
      </c>
    </row>
    <row r="5761" spans="1:6" x14ac:dyDescent="0.25">
      <c r="A5761" s="59" t="s">
        <v>8822</v>
      </c>
      <c r="B5761" s="59" t="s">
        <v>8823</v>
      </c>
      <c r="C5761" s="59" t="s">
        <v>11517</v>
      </c>
      <c r="D5761" s="59" t="s">
        <v>11518</v>
      </c>
      <c r="E5761" s="59">
        <v>5</v>
      </c>
      <c r="F5761" s="59" t="s">
        <v>9</v>
      </c>
    </row>
    <row r="5762" spans="1:6" x14ac:dyDescent="0.25">
      <c r="A5762" s="59" t="s">
        <v>8822</v>
      </c>
      <c r="B5762" s="59" t="s">
        <v>8823</v>
      </c>
      <c r="C5762" s="59" t="s">
        <v>11519</v>
      </c>
      <c r="D5762" s="59" t="s">
        <v>11520</v>
      </c>
      <c r="E5762" s="59">
        <v>6</v>
      </c>
      <c r="F5762" s="59" t="s">
        <v>20</v>
      </c>
    </row>
    <row r="5763" spans="1:6" x14ac:dyDescent="0.25">
      <c r="A5763" s="59" t="s">
        <v>8822</v>
      </c>
      <c r="B5763" s="59" t="s">
        <v>8823</v>
      </c>
      <c r="C5763" s="59" t="s">
        <v>11521</v>
      </c>
      <c r="D5763" s="59" t="s">
        <v>11522</v>
      </c>
      <c r="E5763" s="59">
        <v>6</v>
      </c>
      <c r="F5763" s="59" t="s">
        <v>20</v>
      </c>
    </row>
    <row r="5764" spans="1:6" x14ac:dyDescent="0.25">
      <c r="A5764" s="59" t="s">
        <v>8822</v>
      </c>
      <c r="B5764" s="59" t="s">
        <v>8823</v>
      </c>
      <c r="C5764" s="59" t="s">
        <v>11523</v>
      </c>
      <c r="D5764" s="59" t="s">
        <v>11524</v>
      </c>
      <c r="E5764" s="59">
        <v>6</v>
      </c>
      <c r="F5764" s="59" t="s">
        <v>20</v>
      </c>
    </row>
    <row r="5765" spans="1:6" x14ac:dyDescent="0.25">
      <c r="A5765" s="59" t="s">
        <v>8822</v>
      </c>
      <c r="B5765" s="59" t="s">
        <v>8823</v>
      </c>
      <c r="C5765" s="59" t="s">
        <v>11525</v>
      </c>
      <c r="D5765" s="59" t="s">
        <v>11526</v>
      </c>
      <c r="E5765" s="59">
        <v>6</v>
      </c>
      <c r="F5765" s="59" t="s">
        <v>20</v>
      </c>
    </row>
    <row r="5766" spans="1:6" x14ac:dyDescent="0.25">
      <c r="A5766" s="59" t="s">
        <v>8822</v>
      </c>
      <c r="B5766" s="59" t="s">
        <v>8823</v>
      </c>
      <c r="C5766" s="59" t="s">
        <v>11527</v>
      </c>
      <c r="D5766" s="59" t="s">
        <v>11528</v>
      </c>
      <c r="E5766" s="59">
        <v>6</v>
      </c>
      <c r="F5766" s="59" t="s">
        <v>20</v>
      </c>
    </row>
    <row r="5767" spans="1:6" x14ac:dyDescent="0.25">
      <c r="A5767" s="59" t="s">
        <v>8822</v>
      </c>
      <c r="B5767" s="59" t="s">
        <v>8823</v>
      </c>
      <c r="C5767" s="59" t="s">
        <v>11529</v>
      </c>
      <c r="D5767" s="59" t="s">
        <v>11530</v>
      </c>
      <c r="E5767" s="59">
        <v>6</v>
      </c>
      <c r="F5767" s="59" t="s">
        <v>20</v>
      </c>
    </row>
    <row r="5768" spans="1:6" x14ac:dyDescent="0.25">
      <c r="A5768" s="59" t="s">
        <v>8822</v>
      </c>
      <c r="B5768" s="59" t="s">
        <v>8823</v>
      </c>
      <c r="C5768" s="59" t="s">
        <v>11531</v>
      </c>
      <c r="D5768" s="59" t="s">
        <v>11532</v>
      </c>
      <c r="E5768" s="59">
        <v>6</v>
      </c>
      <c r="F5768" s="59" t="s">
        <v>20</v>
      </c>
    </row>
    <row r="5769" spans="1:6" x14ac:dyDescent="0.25">
      <c r="A5769" s="59" t="s">
        <v>8822</v>
      </c>
      <c r="B5769" s="59" t="s">
        <v>8823</v>
      </c>
      <c r="C5769" s="59" t="s">
        <v>11533</v>
      </c>
      <c r="D5769" s="59" t="s">
        <v>11534</v>
      </c>
      <c r="E5769" s="59">
        <v>5</v>
      </c>
      <c r="F5769" s="59" t="s">
        <v>9</v>
      </c>
    </row>
    <row r="5770" spans="1:6" x14ac:dyDescent="0.25">
      <c r="A5770" s="59" t="s">
        <v>8822</v>
      </c>
      <c r="B5770" s="59" t="s">
        <v>8823</v>
      </c>
      <c r="C5770" s="59" t="s">
        <v>11535</v>
      </c>
      <c r="D5770" s="59" t="s">
        <v>11536</v>
      </c>
      <c r="E5770" s="59">
        <v>6</v>
      </c>
      <c r="F5770" s="59" t="s">
        <v>20</v>
      </c>
    </row>
    <row r="5771" spans="1:6" x14ac:dyDescent="0.25">
      <c r="A5771" s="59" t="s">
        <v>8822</v>
      </c>
      <c r="B5771" s="59" t="s">
        <v>8823</v>
      </c>
      <c r="C5771" s="59" t="s">
        <v>11537</v>
      </c>
      <c r="D5771" s="59" t="s">
        <v>11538</v>
      </c>
      <c r="E5771" s="59">
        <v>6</v>
      </c>
      <c r="F5771" s="59" t="s">
        <v>20</v>
      </c>
    </row>
    <row r="5772" spans="1:6" x14ac:dyDescent="0.25">
      <c r="A5772" s="59" t="s">
        <v>8822</v>
      </c>
      <c r="B5772" s="59" t="s">
        <v>8823</v>
      </c>
      <c r="C5772" s="59" t="s">
        <v>11539</v>
      </c>
      <c r="D5772" s="59" t="s">
        <v>11540</v>
      </c>
      <c r="E5772" s="59">
        <v>6</v>
      </c>
      <c r="F5772" s="59" t="s">
        <v>20</v>
      </c>
    </row>
    <row r="5773" spans="1:6" x14ac:dyDescent="0.25">
      <c r="A5773" s="59" t="s">
        <v>8822</v>
      </c>
      <c r="B5773" s="59" t="s">
        <v>8823</v>
      </c>
      <c r="C5773" s="59" t="s">
        <v>11541</v>
      </c>
      <c r="D5773" s="59" t="s">
        <v>11542</v>
      </c>
      <c r="E5773" s="59">
        <v>6</v>
      </c>
      <c r="F5773" s="59" t="s">
        <v>20</v>
      </c>
    </row>
    <row r="5774" spans="1:6" x14ac:dyDescent="0.25">
      <c r="A5774" s="59" t="s">
        <v>8822</v>
      </c>
      <c r="B5774" s="59" t="s">
        <v>8823</v>
      </c>
      <c r="C5774" s="59" t="s">
        <v>11543</v>
      </c>
      <c r="D5774" s="59" t="s">
        <v>11544</v>
      </c>
      <c r="E5774" s="59">
        <v>6</v>
      </c>
      <c r="F5774" s="59" t="s">
        <v>20</v>
      </c>
    </row>
    <row r="5775" spans="1:6" x14ac:dyDescent="0.25">
      <c r="A5775" s="59" t="s">
        <v>8822</v>
      </c>
      <c r="B5775" s="59" t="s">
        <v>8823</v>
      </c>
      <c r="C5775" s="59" t="s">
        <v>11545</v>
      </c>
      <c r="D5775" s="59" t="s">
        <v>11546</v>
      </c>
      <c r="E5775" s="59">
        <v>6</v>
      </c>
      <c r="F5775" s="59" t="s">
        <v>20</v>
      </c>
    </row>
    <row r="5776" spans="1:6" x14ac:dyDescent="0.25">
      <c r="A5776" s="59" t="s">
        <v>8822</v>
      </c>
      <c r="B5776" s="59" t="s">
        <v>8823</v>
      </c>
      <c r="C5776" s="59" t="s">
        <v>11547</v>
      </c>
      <c r="D5776" s="59" t="s">
        <v>11548</v>
      </c>
      <c r="E5776" s="59">
        <v>6</v>
      </c>
      <c r="F5776" s="59" t="s">
        <v>20</v>
      </c>
    </row>
    <row r="5777" spans="1:6" x14ac:dyDescent="0.25">
      <c r="A5777" s="59" t="s">
        <v>8822</v>
      </c>
      <c r="B5777" s="59" t="s">
        <v>8823</v>
      </c>
      <c r="C5777" s="59" t="s">
        <v>11549</v>
      </c>
      <c r="D5777" s="59" t="s">
        <v>11550</v>
      </c>
      <c r="E5777" s="59">
        <v>5</v>
      </c>
      <c r="F5777" s="59" t="s">
        <v>9</v>
      </c>
    </row>
    <row r="5778" spans="1:6" x14ac:dyDescent="0.25">
      <c r="A5778" s="59" t="s">
        <v>8822</v>
      </c>
      <c r="B5778" s="59" t="s">
        <v>8823</v>
      </c>
      <c r="C5778" s="59" t="s">
        <v>11551</v>
      </c>
      <c r="D5778" s="59" t="s">
        <v>11552</v>
      </c>
      <c r="E5778" s="59">
        <v>6</v>
      </c>
      <c r="F5778" s="59" t="s">
        <v>20</v>
      </c>
    </row>
    <row r="5779" spans="1:6" x14ac:dyDescent="0.25">
      <c r="A5779" s="59" t="s">
        <v>8822</v>
      </c>
      <c r="B5779" s="59" t="s">
        <v>8823</v>
      </c>
      <c r="C5779" s="59" t="s">
        <v>11553</v>
      </c>
      <c r="D5779" s="59" t="s">
        <v>11554</v>
      </c>
      <c r="E5779" s="59">
        <v>4</v>
      </c>
      <c r="F5779" s="59" t="s">
        <v>9</v>
      </c>
    </row>
    <row r="5780" spans="1:6" x14ac:dyDescent="0.25">
      <c r="A5780" s="59" t="s">
        <v>8822</v>
      </c>
      <c r="B5780" s="59" t="s">
        <v>8823</v>
      </c>
      <c r="C5780" s="59" t="s">
        <v>11555</v>
      </c>
      <c r="D5780" s="59" t="s">
        <v>11556</v>
      </c>
      <c r="E5780" s="59">
        <v>5</v>
      </c>
      <c r="F5780" s="59" t="s">
        <v>9</v>
      </c>
    </row>
    <row r="5781" spans="1:6" x14ac:dyDescent="0.25">
      <c r="A5781" s="59" t="s">
        <v>8822</v>
      </c>
      <c r="B5781" s="59" t="s">
        <v>8823</v>
      </c>
      <c r="C5781" s="59" t="s">
        <v>11557</v>
      </c>
      <c r="D5781" s="59" t="s">
        <v>11558</v>
      </c>
      <c r="E5781" s="59">
        <v>6</v>
      </c>
      <c r="F5781" s="59" t="s">
        <v>20</v>
      </c>
    </row>
    <row r="5782" spans="1:6" x14ac:dyDescent="0.25">
      <c r="A5782" s="59" t="s">
        <v>8822</v>
      </c>
      <c r="B5782" s="59" t="s">
        <v>8823</v>
      </c>
      <c r="C5782" s="59" t="s">
        <v>11559</v>
      </c>
      <c r="D5782" s="59" t="s">
        <v>11560</v>
      </c>
      <c r="E5782" s="59">
        <v>6</v>
      </c>
      <c r="F5782" s="59" t="s">
        <v>20</v>
      </c>
    </row>
    <row r="5783" spans="1:6" x14ac:dyDescent="0.25">
      <c r="A5783" s="59" t="s">
        <v>8822</v>
      </c>
      <c r="B5783" s="59" t="s">
        <v>8823</v>
      </c>
      <c r="C5783" s="59" t="s">
        <v>11561</v>
      </c>
      <c r="D5783" s="59" t="s">
        <v>11562</v>
      </c>
      <c r="E5783" s="59">
        <v>6</v>
      </c>
      <c r="F5783" s="59" t="s">
        <v>20</v>
      </c>
    </row>
    <row r="5784" spans="1:6" x14ac:dyDescent="0.25">
      <c r="A5784" s="59" t="s">
        <v>8822</v>
      </c>
      <c r="B5784" s="59" t="s">
        <v>8823</v>
      </c>
      <c r="C5784" s="59" t="s">
        <v>11563</v>
      </c>
      <c r="D5784" s="59" t="s">
        <v>11564</v>
      </c>
      <c r="E5784" s="59">
        <v>6</v>
      </c>
      <c r="F5784" s="59" t="s">
        <v>20</v>
      </c>
    </row>
    <row r="5785" spans="1:6" x14ac:dyDescent="0.25">
      <c r="A5785" s="59" t="s">
        <v>8822</v>
      </c>
      <c r="B5785" s="59" t="s">
        <v>8823</v>
      </c>
      <c r="C5785" s="59" t="s">
        <v>11565</v>
      </c>
      <c r="D5785" s="59" t="s">
        <v>11566</v>
      </c>
      <c r="E5785" s="59">
        <v>6</v>
      </c>
      <c r="F5785" s="59" t="s">
        <v>20</v>
      </c>
    </row>
    <row r="5786" spans="1:6" x14ac:dyDescent="0.25">
      <c r="A5786" s="59" t="s">
        <v>8822</v>
      </c>
      <c r="B5786" s="59" t="s">
        <v>8823</v>
      </c>
      <c r="C5786" s="59" t="s">
        <v>11567</v>
      </c>
      <c r="D5786" s="59" t="s">
        <v>11568</v>
      </c>
      <c r="E5786" s="59">
        <v>6</v>
      </c>
      <c r="F5786" s="59" t="s">
        <v>20</v>
      </c>
    </row>
    <row r="5787" spans="1:6" x14ac:dyDescent="0.25">
      <c r="A5787" s="59" t="s">
        <v>8822</v>
      </c>
      <c r="B5787" s="59" t="s">
        <v>8823</v>
      </c>
      <c r="C5787" s="59" t="s">
        <v>11569</v>
      </c>
      <c r="D5787" s="59" t="s">
        <v>11570</v>
      </c>
      <c r="E5787" s="59">
        <v>6</v>
      </c>
      <c r="F5787" s="59" t="s">
        <v>20</v>
      </c>
    </row>
    <row r="5788" spans="1:6" x14ac:dyDescent="0.25">
      <c r="A5788" s="59" t="s">
        <v>8822</v>
      </c>
      <c r="B5788" s="59" t="s">
        <v>8823</v>
      </c>
      <c r="C5788" s="59" t="s">
        <v>11571</v>
      </c>
      <c r="D5788" s="59" t="s">
        <v>11572</v>
      </c>
      <c r="E5788" s="59">
        <v>6</v>
      </c>
      <c r="F5788" s="59" t="s">
        <v>20</v>
      </c>
    </row>
    <row r="5789" spans="1:6" x14ac:dyDescent="0.25">
      <c r="A5789" s="59" t="s">
        <v>8822</v>
      </c>
      <c r="B5789" s="59" t="s">
        <v>8823</v>
      </c>
      <c r="C5789" s="59" t="s">
        <v>11573</v>
      </c>
      <c r="D5789" s="59" t="s">
        <v>11574</v>
      </c>
      <c r="E5789" s="59">
        <v>6</v>
      </c>
      <c r="F5789" s="59" t="s">
        <v>20</v>
      </c>
    </row>
    <row r="5790" spans="1:6" x14ac:dyDescent="0.25">
      <c r="A5790" s="59" t="s">
        <v>8822</v>
      </c>
      <c r="B5790" s="59" t="s">
        <v>8823</v>
      </c>
      <c r="C5790" s="59" t="s">
        <v>11575</v>
      </c>
      <c r="D5790" s="59" t="s">
        <v>11576</v>
      </c>
      <c r="E5790" s="59">
        <v>5</v>
      </c>
      <c r="F5790" s="59" t="s">
        <v>9</v>
      </c>
    </row>
    <row r="5791" spans="1:6" x14ac:dyDescent="0.25">
      <c r="A5791" s="59" t="s">
        <v>8822</v>
      </c>
      <c r="B5791" s="59" t="s">
        <v>8823</v>
      </c>
      <c r="C5791" s="59" t="s">
        <v>11577</v>
      </c>
      <c r="D5791" s="59" t="s">
        <v>11578</v>
      </c>
      <c r="E5791" s="59">
        <v>6</v>
      </c>
      <c r="F5791" s="59" t="s">
        <v>20</v>
      </c>
    </row>
    <row r="5792" spans="1:6" x14ac:dyDescent="0.25">
      <c r="A5792" s="59" t="s">
        <v>8822</v>
      </c>
      <c r="B5792" s="59" t="s">
        <v>8823</v>
      </c>
      <c r="C5792" s="59" t="s">
        <v>11579</v>
      </c>
      <c r="D5792" s="59" t="s">
        <v>11580</v>
      </c>
      <c r="E5792" s="59">
        <v>6</v>
      </c>
      <c r="F5792" s="59" t="s">
        <v>20</v>
      </c>
    </row>
    <row r="5793" spans="1:6" x14ac:dyDescent="0.25">
      <c r="A5793" s="59" t="s">
        <v>8822</v>
      </c>
      <c r="B5793" s="59" t="s">
        <v>8823</v>
      </c>
      <c r="C5793" s="59" t="s">
        <v>11581</v>
      </c>
      <c r="D5793" s="59" t="s">
        <v>11582</v>
      </c>
      <c r="E5793" s="59">
        <v>6</v>
      </c>
      <c r="F5793" s="59" t="s">
        <v>20</v>
      </c>
    </row>
    <row r="5794" spans="1:6" x14ac:dyDescent="0.25">
      <c r="A5794" s="59" t="s">
        <v>8822</v>
      </c>
      <c r="B5794" s="59" t="s">
        <v>8823</v>
      </c>
      <c r="C5794" s="59" t="s">
        <v>11583</v>
      </c>
      <c r="D5794" s="59" t="s">
        <v>11584</v>
      </c>
      <c r="E5794" s="59">
        <v>6</v>
      </c>
      <c r="F5794" s="59" t="s">
        <v>20</v>
      </c>
    </row>
    <row r="5795" spans="1:6" x14ac:dyDescent="0.25">
      <c r="A5795" s="59" t="s">
        <v>8822</v>
      </c>
      <c r="B5795" s="59" t="s">
        <v>8823</v>
      </c>
      <c r="C5795" s="59" t="s">
        <v>11585</v>
      </c>
      <c r="D5795" s="59" t="s">
        <v>11586</v>
      </c>
      <c r="E5795" s="59">
        <v>6</v>
      </c>
      <c r="F5795" s="59" t="s">
        <v>20</v>
      </c>
    </row>
    <row r="5796" spans="1:6" x14ac:dyDescent="0.25">
      <c r="A5796" s="59" t="s">
        <v>8822</v>
      </c>
      <c r="B5796" s="59" t="s">
        <v>8823</v>
      </c>
      <c r="C5796" s="59" t="s">
        <v>11587</v>
      </c>
      <c r="D5796" s="59" t="s">
        <v>11588</v>
      </c>
      <c r="E5796" s="59">
        <v>6</v>
      </c>
      <c r="F5796" s="59" t="s">
        <v>20</v>
      </c>
    </row>
    <row r="5797" spans="1:6" x14ac:dyDescent="0.25">
      <c r="A5797" s="59" t="s">
        <v>8822</v>
      </c>
      <c r="B5797" s="59" t="s">
        <v>8823</v>
      </c>
      <c r="C5797" s="59" t="s">
        <v>11589</v>
      </c>
      <c r="D5797" s="59" t="s">
        <v>11590</v>
      </c>
      <c r="E5797" s="59">
        <v>5</v>
      </c>
      <c r="F5797" s="59" t="s">
        <v>9</v>
      </c>
    </row>
    <row r="5798" spans="1:6" x14ac:dyDescent="0.25">
      <c r="A5798" s="59" t="s">
        <v>8822</v>
      </c>
      <c r="B5798" s="59" t="s">
        <v>8823</v>
      </c>
      <c r="C5798" s="59" t="s">
        <v>11591</v>
      </c>
      <c r="D5798" s="59" t="s">
        <v>11592</v>
      </c>
      <c r="E5798" s="59">
        <v>6</v>
      </c>
      <c r="F5798" s="59" t="s">
        <v>20</v>
      </c>
    </row>
    <row r="5799" spans="1:6" x14ac:dyDescent="0.25">
      <c r="A5799" s="59" t="s">
        <v>8822</v>
      </c>
      <c r="B5799" s="59" t="s">
        <v>8823</v>
      </c>
      <c r="C5799" s="59" t="s">
        <v>11593</v>
      </c>
      <c r="D5799" s="59" t="s">
        <v>11594</v>
      </c>
      <c r="E5799" s="59">
        <v>6</v>
      </c>
      <c r="F5799" s="59" t="s">
        <v>20</v>
      </c>
    </row>
    <row r="5800" spans="1:6" x14ac:dyDescent="0.25">
      <c r="A5800" s="59" t="s">
        <v>8822</v>
      </c>
      <c r="B5800" s="59" t="s">
        <v>8823</v>
      </c>
      <c r="C5800" s="59" t="s">
        <v>11595</v>
      </c>
      <c r="D5800" s="59" t="s">
        <v>11596</v>
      </c>
      <c r="E5800" s="59">
        <v>6</v>
      </c>
      <c r="F5800" s="59" t="s">
        <v>20</v>
      </c>
    </row>
    <row r="5801" spans="1:6" x14ac:dyDescent="0.25">
      <c r="A5801" s="59" t="s">
        <v>8822</v>
      </c>
      <c r="B5801" s="59" t="s">
        <v>8823</v>
      </c>
      <c r="C5801" s="59" t="s">
        <v>11597</v>
      </c>
      <c r="D5801" s="59" t="s">
        <v>11598</v>
      </c>
      <c r="E5801" s="59">
        <v>6</v>
      </c>
      <c r="F5801" s="59" t="s">
        <v>20</v>
      </c>
    </row>
    <row r="5802" spans="1:6" x14ac:dyDescent="0.25">
      <c r="A5802" s="59" t="s">
        <v>8822</v>
      </c>
      <c r="B5802" s="59" t="s">
        <v>8823</v>
      </c>
      <c r="C5802" s="59" t="s">
        <v>11599</v>
      </c>
      <c r="D5802" s="59" t="s">
        <v>11600</v>
      </c>
      <c r="E5802" s="59">
        <v>5</v>
      </c>
      <c r="F5802" s="59" t="s">
        <v>9</v>
      </c>
    </row>
    <row r="5803" spans="1:6" x14ac:dyDescent="0.25">
      <c r="A5803" s="59" t="s">
        <v>8822</v>
      </c>
      <c r="B5803" s="59" t="s">
        <v>8823</v>
      </c>
      <c r="C5803" s="59" t="s">
        <v>11601</v>
      </c>
      <c r="D5803" s="59" t="s">
        <v>11602</v>
      </c>
      <c r="E5803" s="59">
        <v>6</v>
      </c>
      <c r="F5803" s="59" t="s">
        <v>20</v>
      </c>
    </row>
    <row r="5804" spans="1:6" x14ac:dyDescent="0.25">
      <c r="A5804" s="59" t="s">
        <v>8822</v>
      </c>
      <c r="B5804" s="59" t="s">
        <v>8823</v>
      </c>
      <c r="C5804" s="59" t="s">
        <v>11603</v>
      </c>
      <c r="D5804" s="59" t="s">
        <v>11604</v>
      </c>
      <c r="E5804" s="59">
        <v>6</v>
      </c>
      <c r="F5804" s="59" t="s">
        <v>20</v>
      </c>
    </row>
    <row r="5805" spans="1:6" x14ac:dyDescent="0.25">
      <c r="A5805" s="59" t="s">
        <v>8822</v>
      </c>
      <c r="B5805" s="59" t="s">
        <v>8823</v>
      </c>
      <c r="C5805" s="59" t="s">
        <v>11605</v>
      </c>
      <c r="D5805" s="59" t="s">
        <v>11606</v>
      </c>
      <c r="E5805" s="59">
        <v>6</v>
      </c>
      <c r="F5805" s="59" t="s">
        <v>20</v>
      </c>
    </row>
    <row r="5806" spans="1:6" x14ac:dyDescent="0.25">
      <c r="A5806" s="59" t="s">
        <v>8822</v>
      </c>
      <c r="B5806" s="59" t="s">
        <v>8823</v>
      </c>
      <c r="C5806" s="59" t="s">
        <v>11607</v>
      </c>
      <c r="D5806" s="59" t="s">
        <v>11608</v>
      </c>
      <c r="E5806" s="59">
        <v>6</v>
      </c>
      <c r="F5806" s="59" t="s">
        <v>20</v>
      </c>
    </row>
    <row r="5807" spans="1:6" x14ac:dyDescent="0.25">
      <c r="A5807" s="59" t="s">
        <v>8822</v>
      </c>
      <c r="B5807" s="59" t="s">
        <v>8823</v>
      </c>
      <c r="C5807" s="59" t="s">
        <v>11609</v>
      </c>
      <c r="D5807" s="59" t="s">
        <v>11610</v>
      </c>
      <c r="E5807" s="59">
        <v>6</v>
      </c>
      <c r="F5807" s="59" t="s">
        <v>20</v>
      </c>
    </row>
    <row r="5808" spans="1:6" x14ac:dyDescent="0.25">
      <c r="A5808" s="59" t="s">
        <v>8822</v>
      </c>
      <c r="B5808" s="59" t="s">
        <v>8823</v>
      </c>
      <c r="C5808" s="59" t="s">
        <v>11611</v>
      </c>
      <c r="D5808" s="59" t="s">
        <v>11612</v>
      </c>
      <c r="E5808" s="59">
        <v>6</v>
      </c>
      <c r="F5808" s="59" t="s">
        <v>20</v>
      </c>
    </row>
    <row r="5809" spans="1:6" x14ac:dyDescent="0.25">
      <c r="A5809" s="59" t="s">
        <v>8822</v>
      </c>
      <c r="B5809" s="59" t="s">
        <v>8823</v>
      </c>
      <c r="C5809" s="59" t="s">
        <v>11613</v>
      </c>
      <c r="D5809" s="59" t="s">
        <v>11614</v>
      </c>
      <c r="E5809" s="59">
        <v>5</v>
      </c>
      <c r="F5809" s="59" t="s">
        <v>9</v>
      </c>
    </row>
    <row r="5810" spans="1:6" x14ac:dyDescent="0.25">
      <c r="A5810" s="59" t="s">
        <v>8822</v>
      </c>
      <c r="B5810" s="59" t="s">
        <v>8823</v>
      </c>
      <c r="C5810" s="59" t="s">
        <v>11615</v>
      </c>
      <c r="D5810" s="59" t="s">
        <v>11616</v>
      </c>
      <c r="E5810" s="59">
        <v>6</v>
      </c>
      <c r="F5810" s="59" t="s">
        <v>20</v>
      </c>
    </row>
    <row r="5811" spans="1:6" x14ac:dyDescent="0.25">
      <c r="A5811" s="59" t="s">
        <v>8822</v>
      </c>
      <c r="B5811" s="59" t="s">
        <v>8823</v>
      </c>
      <c r="C5811" s="59" t="s">
        <v>11617</v>
      </c>
      <c r="D5811" s="59" t="s">
        <v>11618</v>
      </c>
      <c r="E5811" s="59">
        <v>6</v>
      </c>
      <c r="F5811" s="59" t="s">
        <v>20</v>
      </c>
    </row>
    <row r="5812" spans="1:6" x14ac:dyDescent="0.25">
      <c r="A5812" s="59" t="s">
        <v>8822</v>
      </c>
      <c r="B5812" s="59" t="s">
        <v>8823</v>
      </c>
      <c r="C5812" s="59" t="s">
        <v>11619</v>
      </c>
      <c r="D5812" s="59" t="s">
        <v>11620</v>
      </c>
      <c r="E5812" s="59">
        <v>6</v>
      </c>
      <c r="F5812" s="59" t="s">
        <v>20</v>
      </c>
    </row>
    <row r="5813" spans="1:6" x14ac:dyDescent="0.25">
      <c r="A5813" s="59" t="s">
        <v>8822</v>
      </c>
      <c r="B5813" s="59" t="s">
        <v>8823</v>
      </c>
      <c r="C5813" s="59" t="s">
        <v>11621</v>
      </c>
      <c r="D5813" s="59" t="s">
        <v>11622</v>
      </c>
      <c r="E5813" s="59">
        <v>6</v>
      </c>
      <c r="F5813" s="59" t="s">
        <v>20</v>
      </c>
    </row>
    <row r="5814" spans="1:6" x14ac:dyDescent="0.25">
      <c r="A5814" s="59" t="s">
        <v>8822</v>
      </c>
      <c r="B5814" s="59" t="s">
        <v>8823</v>
      </c>
      <c r="C5814" s="59" t="s">
        <v>11623</v>
      </c>
      <c r="D5814" s="59" t="s">
        <v>11624</v>
      </c>
      <c r="E5814" s="59">
        <v>6</v>
      </c>
      <c r="F5814" s="59" t="s">
        <v>20</v>
      </c>
    </row>
    <row r="5815" spans="1:6" x14ac:dyDescent="0.25">
      <c r="A5815" s="59" t="s">
        <v>8822</v>
      </c>
      <c r="B5815" s="59" t="s">
        <v>8823</v>
      </c>
      <c r="C5815" s="59" t="s">
        <v>11625</v>
      </c>
      <c r="D5815" s="59" t="s">
        <v>11626</v>
      </c>
      <c r="E5815" s="59">
        <v>5</v>
      </c>
      <c r="F5815" s="59" t="s">
        <v>9</v>
      </c>
    </row>
    <row r="5816" spans="1:6" x14ac:dyDescent="0.25">
      <c r="A5816" s="59" t="s">
        <v>8822</v>
      </c>
      <c r="B5816" s="59" t="s">
        <v>8823</v>
      </c>
      <c r="C5816" s="59" t="s">
        <v>11627</v>
      </c>
      <c r="D5816" s="59" t="s">
        <v>11628</v>
      </c>
      <c r="E5816" s="59">
        <v>6</v>
      </c>
      <c r="F5816" s="59" t="s">
        <v>20</v>
      </c>
    </row>
    <row r="5817" spans="1:6" x14ac:dyDescent="0.25">
      <c r="A5817" s="59" t="s">
        <v>8822</v>
      </c>
      <c r="B5817" s="59" t="s">
        <v>8823</v>
      </c>
      <c r="C5817" s="59" t="s">
        <v>11629</v>
      </c>
      <c r="D5817" s="59" t="s">
        <v>11630</v>
      </c>
      <c r="E5817" s="59">
        <v>6</v>
      </c>
      <c r="F5817" s="59" t="s">
        <v>20</v>
      </c>
    </row>
    <row r="5818" spans="1:6" x14ac:dyDescent="0.25">
      <c r="A5818" s="59" t="s">
        <v>8822</v>
      </c>
      <c r="B5818" s="59" t="s">
        <v>8823</v>
      </c>
      <c r="C5818" s="59" t="s">
        <v>11631</v>
      </c>
      <c r="D5818" s="59" t="s">
        <v>11632</v>
      </c>
      <c r="E5818" s="59">
        <v>6</v>
      </c>
      <c r="F5818" s="59" t="s">
        <v>20</v>
      </c>
    </row>
    <row r="5819" spans="1:6" x14ac:dyDescent="0.25">
      <c r="A5819" s="59" t="s">
        <v>8822</v>
      </c>
      <c r="B5819" s="59" t="s">
        <v>8823</v>
      </c>
      <c r="C5819" s="59" t="s">
        <v>11633</v>
      </c>
      <c r="D5819" s="59" t="s">
        <v>11634</v>
      </c>
      <c r="E5819" s="59">
        <v>6</v>
      </c>
      <c r="F5819" s="59" t="s">
        <v>20</v>
      </c>
    </row>
    <row r="5820" spans="1:6" x14ac:dyDescent="0.25">
      <c r="A5820" s="59" t="s">
        <v>8822</v>
      </c>
      <c r="B5820" s="59" t="s">
        <v>8823</v>
      </c>
      <c r="C5820" s="59" t="s">
        <v>11635</v>
      </c>
      <c r="D5820" s="59" t="s">
        <v>11636</v>
      </c>
      <c r="E5820" s="59">
        <v>6</v>
      </c>
      <c r="F5820" s="59" t="s">
        <v>20</v>
      </c>
    </row>
    <row r="5821" spans="1:6" x14ac:dyDescent="0.25">
      <c r="A5821" s="59" t="s">
        <v>8822</v>
      </c>
      <c r="B5821" s="59" t="s">
        <v>8823</v>
      </c>
      <c r="C5821" s="59" t="s">
        <v>11637</v>
      </c>
      <c r="D5821" s="59" t="s">
        <v>11638</v>
      </c>
      <c r="E5821" s="59">
        <v>5</v>
      </c>
      <c r="F5821" s="59" t="s">
        <v>9</v>
      </c>
    </row>
    <row r="5822" spans="1:6" x14ac:dyDescent="0.25">
      <c r="A5822" s="59" t="s">
        <v>8822</v>
      </c>
      <c r="B5822" s="59" t="s">
        <v>8823</v>
      </c>
      <c r="C5822" s="59" t="s">
        <v>11639</v>
      </c>
      <c r="D5822" s="59" t="s">
        <v>11640</v>
      </c>
      <c r="E5822" s="59">
        <v>6</v>
      </c>
      <c r="F5822" s="59" t="s">
        <v>20</v>
      </c>
    </row>
    <row r="5823" spans="1:6" x14ac:dyDescent="0.25">
      <c r="A5823" s="59" t="s">
        <v>8822</v>
      </c>
      <c r="B5823" s="59" t="s">
        <v>8823</v>
      </c>
      <c r="C5823" s="59" t="s">
        <v>11641</v>
      </c>
      <c r="D5823" s="59" t="s">
        <v>11642</v>
      </c>
      <c r="E5823" s="59">
        <v>6</v>
      </c>
      <c r="F5823" s="59" t="s">
        <v>20</v>
      </c>
    </row>
    <row r="5824" spans="1:6" x14ac:dyDescent="0.25">
      <c r="A5824" s="59" t="s">
        <v>8822</v>
      </c>
      <c r="B5824" s="59" t="s">
        <v>8823</v>
      </c>
      <c r="C5824" s="59" t="s">
        <v>11643</v>
      </c>
      <c r="D5824" s="59" t="s">
        <v>11644</v>
      </c>
      <c r="E5824" s="59">
        <v>6</v>
      </c>
      <c r="F5824" s="59" t="s">
        <v>20</v>
      </c>
    </row>
    <row r="5825" spans="1:6" x14ac:dyDescent="0.25">
      <c r="A5825" s="59" t="s">
        <v>8822</v>
      </c>
      <c r="B5825" s="59" t="s">
        <v>8823</v>
      </c>
      <c r="C5825" s="59" t="s">
        <v>11645</v>
      </c>
      <c r="D5825" s="59" t="s">
        <v>11646</v>
      </c>
      <c r="E5825" s="59">
        <v>6</v>
      </c>
      <c r="F5825" s="59" t="s">
        <v>20</v>
      </c>
    </row>
    <row r="5826" spans="1:6" x14ac:dyDescent="0.25">
      <c r="A5826" s="59" t="s">
        <v>8822</v>
      </c>
      <c r="B5826" s="59" t="s">
        <v>8823</v>
      </c>
      <c r="C5826" s="59" t="s">
        <v>11647</v>
      </c>
      <c r="D5826" s="59" t="s">
        <v>11648</v>
      </c>
      <c r="E5826" s="59">
        <v>6</v>
      </c>
      <c r="F5826" s="59" t="s">
        <v>20</v>
      </c>
    </row>
    <row r="5827" spans="1:6" x14ac:dyDescent="0.25">
      <c r="A5827" s="59" t="s">
        <v>8822</v>
      </c>
      <c r="B5827" s="59" t="s">
        <v>8823</v>
      </c>
      <c r="C5827" s="59" t="s">
        <v>11649</v>
      </c>
      <c r="D5827" s="59" t="s">
        <v>11650</v>
      </c>
      <c r="E5827" s="59">
        <v>4</v>
      </c>
      <c r="F5827" s="59" t="s">
        <v>9</v>
      </c>
    </row>
    <row r="5828" spans="1:6" x14ac:dyDescent="0.25">
      <c r="A5828" s="59" t="s">
        <v>8822</v>
      </c>
      <c r="B5828" s="59" t="s">
        <v>8823</v>
      </c>
      <c r="C5828" s="59" t="s">
        <v>11651</v>
      </c>
      <c r="D5828" s="59" t="s">
        <v>11652</v>
      </c>
      <c r="E5828" s="59">
        <v>5</v>
      </c>
      <c r="F5828" s="59" t="s">
        <v>9</v>
      </c>
    </row>
    <row r="5829" spans="1:6" x14ac:dyDescent="0.25">
      <c r="A5829" s="59" t="s">
        <v>8822</v>
      </c>
      <c r="B5829" s="59" t="s">
        <v>8823</v>
      </c>
      <c r="C5829" s="59" t="s">
        <v>11653</v>
      </c>
      <c r="D5829" s="59" t="s">
        <v>11654</v>
      </c>
      <c r="E5829" s="59">
        <v>6</v>
      </c>
      <c r="F5829" s="59" t="s">
        <v>20</v>
      </c>
    </row>
    <row r="5830" spans="1:6" x14ac:dyDescent="0.25">
      <c r="A5830" s="59" t="s">
        <v>8822</v>
      </c>
      <c r="B5830" s="59" t="s">
        <v>8823</v>
      </c>
      <c r="C5830" s="59" t="s">
        <v>11655</v>
      </c>
      <c r="D5830" s="59" t="s">
        <v>11656</v>
      </c>
      <c r="E5830" s="59">
        <v>6</v>
      </c>
      <c r="F5830" s="59" t="s">
        <v>20</v>
      </c>
    </row>
    <row r="5831" spans="1:6" x14ac:dyDescent="0.25">
      <c r="A5831" s="59" t="s">
        <v>8822</v>
      </c>
      <c r="B5831" s="59" t="s">
        <v>8823</v>
      </c>
      <c r="C5831" s="59" t="s">
        <v>11657</v>
      </c>
      <c r="D5831" s="59" t="s">
        <v>11658</v>
      </c>
      <c r="E5831" s="59">
        <v>6</v>
      </c>
      <c r="F5831" s="59" t="s">
        <v>20</v>
      </c>
    </row>
    <row r="5832" spans="1:6" x14ac:dyDescent="0.25">
      <c r="A5832" s="59" t="s">
        <v>8822</v>
      </c>
      <c r="B5832" s="59" t="s">
        <v>8823</v>
      </c>
      <c r="C5832" s="59" t="s">
        <v>11659</v>
      </c>
      <c r="D5832" s="59" t="s">
        <v>11660</v>
      </c>
      <c r="E5832" s="59">
        <v>6</v>
      </c>
      <c r="F5832" s="59" t="s">
        <v>20</v>
      </c>
    </row>
    <row r="5833" spans="1:6" x14ac:dyDescent="0.25">
      <c r="A5833" s="59" t="s">
        <v>8822</v>
      </c>
      <c r="B5833" s="59" t="s">
        <v>8823</v>
      </c>
      <c r="C5833" s="59" t="s">
        <v>11661</v>
      </c>
      <c r="D5833" s="59" t="s">
        <v>11662</v>
      </c>
      <c r="E5833" s="59">
        <v>6</v>
      </c>
      <c r="F5833" s="59" t="s">
        <v>20</v>
      </c>
    </row>
    <row r="5834" spans="1:6" x14ac:dyDescent="0.25">
      <c r="A5834" s="59" t="s">
        <v>8822</v>
      </c>
      <c r="B5834" s="59" t="s">
        <v>8823</v>
      </c>
      <c r="C5834" s="59" t="s">
        <v>11663</v>
      </c>
      <c r="D5834" s="59" t="s">
        <v>11664</v>
      </c>
      <c r="E5834" s="59">
        <v>5</v>
      </c>
      <c r="F5834" s="59" t="s">
        <v>9</v>
      </c>
    </row>
    <row r="5835" spans="1:6" x14ac:dyDescent="0.25">
      <c r="A5835" s="59" t="s">
        <v>8822</v>
      </c>
      <c r="B5835" s="59" t="s">
        <v>8823</v>
      </c>
      <c r="C5835" s="59" t="s">
        <v>11665</v>
      </c>
      <c r="D5835" s="59" t="s">
        <v>11666</v>
      </c>
      <c r="E5835" s="59">
        <v>6</v>
      </c>
      <c r="F5835" s="59" t="s">
        <v>20</v>
      </c>
    </row>
    <row r="5836" spans="1:6" x14ac:dyDescent="0.25">
      <c r="A5836" s="59" t="s">
        <v>8822</v>
      </c>
      <c r="B5836" s="59" t="s">
        <v>8823</v>
      </c>
      <c r="C5836" s="59" t="s">
        <v>11667</v>
      </c>
      <c r="D5836" s="59" t="s">
        <v>11668</v>
      </c>
      <c r="E5836" s="59">
        <v>6</v>
      </c>
      <c r="F5836" s="59" t="s">
        <v>20</v>
      </c>
    </row>
    <row r="5837" spans="1:6" x14ac:dyDescent="0.25">
      <c r="A5837" s="59" t="s">
        <v>8822</v>
      </c>
      <c r="B5837" s="59" t="s">
        <v>8823</v>
      </c>
      <c r="C5837" s="59" t="s">
        <v>11669</v>
      </c>
      <c r="D5837" s="59" t="s">
        <v>11670</v>
      </c>
      <c r="E5837" s="59">
        <v>6</v>
      </c>
      <c r="F5837" s="59" t="s">
        <v>20</v>
      </c>
    </row>
    <row r="5838" spans="1:6" x14ac:dyDescent="0.25">
      <c r="A5838" s="59" t="s">
        <v>8822</v>
      </c>
      <c r="B5838" s="59" t="s">
        <v>8823</v>
      </c>
      <c r="C5838" s="59" t="s">
        <v>11671</v>
      </c>
      <c r="D5838" s="59" t="s">
        <v>11672</v>
      </c>
      <c r="E5838" s="59">
        <v>6</v>
      </c>
      <c r="F5838" s="59" t="s">
        <v>20</v>
      </c>
    </row>
    <row r="5839" spans="1:6" x14ac:dyDescent="0.25">
      <c r="A5839" s="59" t="s">
        <v>8822</v>
      </c>
      <c r="B5839" s="59" t="s">
        <v>8823</v>
      </c>
      <c r="C5839" s="59" t="s">
        <v>11673</v>
      </c>
      <c r="D5839" s="59" t="s">
        <v>11674</v>
      </c>
      <c r="E5839" s="59">
        <v>6</v>
      </c>
      <c r="F5839" s="59" t="s">
        <v>20</v>
      </c>
    </row>
    <row r="5840" spans="1:6" x14ac:dyDescent="0.25">
      <c r="A5840" s="59" t="s">
        <v>8822</v>
      </c>
      <c r="B5840" s="59" t="s">
        <v>8823</v>
      </c>
      <c r="C5840" s="59" t="s">
        <v>11675</v>
      </c>
      <c r="D5840" s="59" t="s">
        <v>11676</v>
      </c>
      <c r="E5840" s="59">
        <v>6</v>
      </c>
      <c r="F5840" s="59" t="s">
        <v>20</v>
      </c>
    </row>
    <row r="5841" spans="1:6" x14ac:dyDescent="0.25">
      <c r="A5841" s="59" t="s">
        <v>8822</v>
      </c>
      <c r="B5841" s="59" t="s">
        <v>8823</v>
      </c>
      <c r="C5841" s="59" t="s">
        <v>11677</v>
      </c>
      <c r="D5841" s="59" t="s">
        <v>11678</v>
      </c>
      <c r="E5841" s="59">
        <v>6</v>
      </c>
      <c r="F5841" s="59" t="s">
        <v>20</v>
      </c>
    </row>
    <row r="5842" spans="1:6" x14ac:dyDescent="0.25">
      <c r="A5842" s="59" t="s">
        <v>8822</v>
      </c>
      <c r="B5842" s="59" t="s">
        <v>8823</v>
      </c>
      <c r="C5842" s="59" t="s">
        <v>11679</v>
      </c>
      <c r="D5842" s="59" t="s">
        <v>11680</v>
      </c>
      <c r="E5842" s="59">
        <v>5</v>
      </c>
      <c r="F5842" s="59" t="s">
        <v>9</v>
      </c>
    </row>
    <row r="5843" spans="1:6" x14ac:dyDescent="0.25">
      <c r="A5843" s="59" t="s">
        <v>8822</v>
      </c>
      <c r="B5843" s="59" t="s">
        <v>8823</v>
      </c>
      <c r="C5843" s="59" t="s">
        <v>11681</v>
      </c>
      <c r="D5843" s="59" t="s">
        <v>11682</v>
      </c>
      <c r="E5843" s="59">
        <v>6</v>
      </c>
      <c r="F5843" s="59" t="s">
        <v>20</v>
      </c>
    </row>
    <row r="5844" spans="1:6" x14ac:dyDescent="0.25">
      <c r="A5844" s="59" t="s">
        <v>8822</v>
      </c>
      <c r="B5844" s="59" t="s">
        <v>8823</v>
      </c>
      <c r="C5844" s="59" t="s">
        <v>11683</v>
      </c>
      <c r="D5844" s="59" t="s">
        <v>11684</v>
      </c>
      <c r="E5844" s="59">
        <v>6</v>
      </c>
      <c r="F5844" s="59" t="s">
        <v>20</v>
      </c>
    </row>
    <row r="5845" spans="1:6" x14ac:dyDescent="0.25">
      <c r="A5845" s="59" t="s">
        <v>8822</v>
      </c>
      <c r="B5845" s="59" t="s">
        <v>8823</v>
      </c>
      <c r="C5845" s="59" t="s">
        <v>11685</v>
      </c>
      <c r="D5845" s="59" t="s">
        <v>11686</v>
      </c>
      <c r="E5845" s="59">
        <v>6</v>
      </c>
      <c r="F5845" s="59" t="s">
        <v>20</v>
      </c>
    </row>
    <row r="5846" spans="1:6" x14ac:dyDescent="0.25">
      <c r="A5846" s="59" t="s">
        <v>8822</v>
      </c>
      <c r="B5846" s="59" t="s">
        <v>8823</v>
      </c>
      <c r="C5846" s="59" t="s">
        <v>11687</v>
      </c>
      <c r="D5846" s="59" t="s">
        <v>11688</v>
      </c>
      <c r="E5846" s="59">
        <v>6</v>
      </c>
      <c r="F5846" s="59" t="s">
        <v>20</v>
      </c>
    </row>
    <row r="5847" spans="1:6" x14ac:dyDescent="0.25">
      <c r="A5847" s="59" t="s">
        <v>8822</v>
      </c>
      <c r="B5847" s="59" t="s">
        <v>8823</v>
      </c>
      <c r="C5847" s="59" t="s">
        <v>11689</v>
      </c>
      <c r="D5847" s="59" t="s">
        <v>11690</v>
      </c>
      <c r="E5847" s="59">
        <v>6</v>
      </c>
      <c r="F5847" s="59" t="s">
        <v>20</v>
      </c>
    </row>
    <row r="5848" spans="1:6" x14ac:dyDescent="0.25">
      <c r="A5848" s="59" t="s">
        <v>8822</v>
      </c>
      <c r="B5848" s="59" t="s">
        <v>8823</v>
      </c>
      <c r="C5848" s="59" t="s">
        <v>11691</v>
      </c>
      <c r="D5848" s="59" t="s">
        <v>11692</v>
      </c>
      <c r="E5848" s="59">
        <v>6</v>
      </c>
      <c r="F5848" s="59" t="s">
        <v>20</v>
      </c>
    </row>
    <row r="5849" spans="1:6" x14ac:dyDescent="0.25">
      <c r="A5849" s="59" t="s">
        <v>8822</v>
      </c>
      <c r="B5849" s="59" t="s">
        <v>8823</v>
      </c>
      <c r="C5849" s="59" t="s">
        <v>11693</v>
      </c>
      <c r="D5849" s="59" t="s">
        <v>11694</v>
      </c>
      <c r="E5849" s="59">
        <v>6</v>
      </c>
      <c r="F5849" s="59" t="s">
        <v>20</v>
      </c>
    </row>
    <row r="5850" spans="1:6" x14ac:dyDescent="0.25">
      <c r="A5850" s="59" t="s">
        <v>8822</v>
      </c>
      <c r="B5850" s="59" t="s">
        <v>8823</v>
      </c>
      <c r="C5850" s="59" t="s">
        <v>11695</v>
      </c>
      <c r="D5850" s="59" t="s">
        <v>11696</v>
      </c>
      <c r="E5850" s="59">
        <v>6</v>
      </c>
      <c r="F5850" s="59" t="s">
        <v>20</v>
      </c>
    </row>
    <row r="5851" spans="1:6" x14ac:dyDescent="0.25">
      <c r="A5851" s="59" t="s">
        <v>8822</v>
      </c>
      <c r="B5851" s="59" t="s">
        <v>8823</v>
      </c>
      <c r="C5851" s="59" t="s">
        <v>11697</v>
      </c>
      <c r="D5851" s="59" t="s">
        <v>11698</v>
      </c>
      <c r="E5851" s="59">
        <v>6</v>
      </c>
      <c r="F5851" s="59" t="s">
        <v>20</v>
      </c>
    </row>
    <row r="5852" spans="1:6" x14ac:dyDescent="0.25">
      <c r="A5852" s="59" t="s">
        <v>8822</v>
      </c>
      <c r="B5852" s="59" t="s">
        <v>8823</v>
      </c>
      <c r="C5852" s="59" t="s">
        <v>11699</v>
      </c>
      <c r="D5852" s="59" t="s">
        <v>11700</v>
      </c>
      <c r="E5852" s="59">
        <v>6</v>
      </c>
      <c r="F5852" s="59" t="s">
        <v>20</v>
      </c>
    </row>
    <row r="5853" spans="1:6" x14ac:dyDescent="0.25">
      <c r="A5853" s="59" t="s">
        <v>8822</v>
      </c>
      <c r="B5853" s="59" t="s">
        <v>8823</v>
      </c>
      <c r="C5853" s="59" t="s">
        <v>11701</v>
      </c>
      <c r="D5853" s="59" t="s">
        <v>11702</v>
      </c>
      <c r="E5853" s="59">
        <v>6</v>
      </c>
      <c r="F5853" s="59" t="s">
        <v>20</v>
      </c>
    </row>
    <row r="5854" spans="1:6" x14ac:dyDescent="0.25">
      <c r="A5854" s="59" t="s">
        <v>8822</v>
      </c>
      <c r="B5854" s="59" t="s">
        <v>8823</v>
      </c>
      <c r="C5854" s="59" t="s">
        <v>11703</v>
      </c>
      <c r="D5854" s="59" t="s">
        <v>11704</v>
      </c>
      <c r="E5854" s="59">
        <v>6</v>
      </c>
      <c r="F5854" s="59" t="s">
        <v>20</v>
      </c>
    </row>
    <row r="5855" spans="1:6" x14ac:dyDescent="0.25">
      <c r="A5855" s="59" t="s">
        <v>8822</v>
      </c>
      <c r="B5855" s="59" t="s">
        <v>8823</v>
      </c>
      <c r="C5855" s="59" t="s">
        <v>11705</v>
      </c>
      <c r="D5855" s="59" t="s">
        <v>11706</v>
      </c>
      <c r="E5855" s="59">
        <v>5</v>
      </c>
      <c r="F5855" s="59" t="s">
        <v>9</v>
      </c>
    </row>
    <row r="5856" spans="1:6" x14ac:dyDescent="0.25">
      <c r="A5856" s="59" t="s">
        <v>8822</v>
      </c>
      <c r="B5856" s="59" t="s">
        <v>8823</v>
      </c>
      <c r="C5856" s="59" t="s">
        <v>11707</v>
      </c>
      <c r="D5856" s="59" t="s">
        <v>11708</v>
      </c>
      <c r="E5856" s="59">
        <v>6</v>
      </c>
      <c r="F5856" s="59" t="s">
        <v>9</v>
      </c>
    </row>
    <row r="5857" spans="1:6" x14ac:dyDescent="0.25">
      <c r="A5857" s="59" t="s">
        <v>8822</v>
      </c>
      <c r="B5857" s="59" t="s">
        <v>8823</v>
      </c>
      <c r="C5857" s="59" t="s">
        <v>11709</v>
      </c>
      <c r="D5857" s="59" t="s">
        <v>11710</v>
      </c>
      <c r="E5857" s="59">
        <v>7</v>
      </c>
      <c r="F5857" s="59" t="s">
        <v>20</v>
      </c>
    </row>
    <row r="5858" spans="1:6" x14ac:dyDescent="0.25">
      <c r="A5858" s="59" t="s">
        <v>8822</v>
      </c>
      <c r="B5858" s="59" t="s">
        <v>8823</v>
      </c>
      <c r="C5858" s="59" t="s">
        <v>11711</v>
      </c>
      <c r="D5858" s="59" t="s">
        <v>11712</v>
      </c>
      <c r="E5858" s="59">
        <v>7</v>
      </c>
      <c r="F5858" s="59" t="s">
        <v>20</v>
      </c>
    </row>
    <row r="5859" spans="1:6" x14ac:dyDescent="0.25">
      <c r="A5859" s="59" t="s">
        <v>8822</v>
      </c>
      <c r="B5859" s="59" t="s">
        <v>8823</v>
      </c>
      <c r="C5859" s="59" t="s">
        <v>11713</v>
      </c>
      <c r="D5859" s="59" t="s">
        <v>11714</v>
      </c>
      <c r="E5859" s="59">
        <v>7</v>
      </c>
      <c r="F5859" s="59" t="s">
        <v>20</v>
      </c>
    </row>
    <row r="5860" spans="1:6" x14ac:dyDescent="0.25">
      <c r="A5860" s="59" t="s">
        <v>8822</v>
      </c>
      <c r="B5860" s="59" t="s">
        <v>8823</v>
      </c>
      <c r="C5860" s="59" t="s">
        <v>11715</v>
      </c>
      <c r="D5860" s="59" t="s">
        <v>11716</v>
      </c>
      <c r="E5860" s="59">
        <v>7</v>
      </c>
      <c r="F5860" s="59" t="s">
        <v>20</v>
      </c>
    </row>
    <row r="5861" spans="1:6" x14ac:dyDescent="0.25">
      <c r="A5861" s="59" t="s">
        <v>8822</v>
      </c>
      <c r="B5861" s="59" t="s">
        <v>8823</v>
      </c>
      <c r="C5861" s="59" t="s">
        <v>11717</v>
      </c>
      <c r="D5861" s="59" t="s">
        <v>11718</v>
      </c>
      <c r="E5861" s="59">
        <v>7</v>
      </c>
      <c r="F5861" s="59" t="s">
        <v>20</v>
      </c>
    </row>
    <row r="5862" spans="1:6" x14ac:dyDescent="0.25">
      <c r="A5862" s="59" t="s">
        <v>8822</v>
      </c>
      <c r="B5862" s="59" t="s">
        <v>8823</v>
      </c>
      <c r="C5862" s="59" t="s">
        <v>11719</v>
      </c>
      <c r="D5862" s="59" t="s">
        <v>11720</v>
      </c>
      <c r="E5862" s="59">
        <v>7</v>
      </c>
      <c r="F5862" s="59" t="s">
        <v>20</v>
      </c>
    </row>
    <row r="5863" spans="1:6" x14ac:dyDescent="0.25">
      <c r="A5863" s="59" t="s">
        <v>8822</v>
      </c>
      <c r="B5863" s="59" t="s">
        <v>8823</v>
      </c>
      <c r="C5863" s="59" t="s">
        <v>11721</v>
      </c>
      <c r="D5863" s="59" t="s">
        <v>11722</v>
      </c>
      <c r="E5863" s="59">
        <v>7</v>
      </c>
      <c r="F5863" s="59" t="s">
        <v>20</v>
      </c>
    </row>
    <row r="5864" spans="1:6" x14ac:dyDescent="0.25">
      <c r="A5864" s="59" t="s">
        <v>8822</v>
      </c>
      <c r="B5864" s="59" t="s">
        <v>8823</v>
      </c>
      <c r="C5864" s="59" t="s">
        <v>11723</v>
      </c>
      <c r="D5864" s="59" t="s">
        <v>11724</v>
      </c>
      <c r="E5864" s="59">
        <v>7</v>
      </c>
      <c r="F5864" s="59" t="s">
        <v>20</v>
      </c>
    </row>
    <row r="5865" spans="1:6" x14ac:dyDescent="0.25">
      <c r="A5865" s="59" t="s">
        <v>8822</v>
      </c>
      <c r="B5865" s="59" t="s">
        <v>8823</v>
      </c>
      <c r="C5865" s="59" t="s">
        <v>11725</v>
      </c>
      <c r="D5865" s="59" t="s">
        <v>11726</v>
      </c>
      <c r="E5865" s="59">
        <v>7</v>
      </c>
      <c r="F5865" s="59" t="s">
        <v>20</v>
      </c>
    </row>
    <row r="5866" spans="1:6" x14ac:dyDescent="0.25">
      <c r="A5866" s="59" t="s">
        <v>8822</v>
      </c>
      <c r="B5866" s="59" t="s">
        <v>8823</v>
      </c>
      <c r="C5866" s="59" t="s">
        <v>11727</v>
      </c>
      <c r="D5866" s="59" t="s">
        <v>11728</v>
      </c>
      <c r="E5866" s="59">
        <v>6</v>
      </c>
      <c r="F5866" s="59" t="s">
        <v>20</v>
      </c>
    </row>
    <row r="5867" spans="1:6" x14ac:dyDescent="0.25">
      <c r="A5867" s="59" t="s">
        <v>8822</v>
      </c>
      <c r="B5867" s="59" t="s">
        <v>8823</v>
      </c>
      <c r="C5867" s="59" t="s">
        <v>11729</v>
      </c>
      <c r="D5867" s="59" t="s">
        <v>11730</v>
      </c>
      <c r="E5867" s="59">
        <v>6</v>
      </c>
      <c r="F5867" s="59" t="s">
        <v>20</v>
      </c>
    </row>
    <row r="5868" spans="1:6" x14ac:dyDescent="0.25">
      <c r="A5868" s="59" t="s">
        <v>8822</v>
      </c>
      <c r="B5868" s="59" t="s">
        <v>8823</v>
      </c>
      <c r="C5868" s="59" t="s">
        <v>11731</v>
      </c>
      <c r="D5868" s="59" t="s">
        <v>11732</v>
      </c>
      <c r="E5868" s="59">
        <v>5</v>
      </c>
      <c r="F5868" s="59" t="s">
        <v>9</v>
      </c>
    </row>
    <row r="5869" spans="1:6" x14ac:dyDescent="0.25">
      <c r="A5869" s="59" t="s">
        <v>8822</v>
      </c>
      <c r="B5869" s="59" t="s">
        <v>8823</v>
      </c>
      <c r="C5869" s="59" t="s">
        <v>11733</v>
      </c>
      <c r="D5869" s="59" t="s">
        <v>11734</v>
      </c>
      <c r="E5869" s="59">
        <v>6</v>
      </c>
      <c r="F5869" s="59" t="s">
        <v>20</v>
      </c>
    </row>
    <row r="5870" spans="1:6" x14ac:dyDescent="0.25">
      <c r="A5870" s="59" t="s">
        <v>8822</v>
      </c>
      <c r="B5870" s="59" t="s">
        <v>8823</v>
      </c>
      <c r="C5870" s="59" t="s">
        <v>11735</v>
      </c>
      <c r="D5870" s="59" t="s">
        <v>11736</v>
      </c>
      <c r="E5870" s="59">
        <v>6</v>
      </c>
      <c r="F5870" s="59" t="s">
        <v>20</v>
      </c>
    </row>
    <row r="5871" spans="1:6" x14ac:dyDescent="0.25">
      <c r="A5871" s="59" t="s">
        <v>8822</v>
      </c>
      <c r="B5871" s="59" t="s">
        <v>8823</v>
      </c>
      <c r="C5871" s="59" t="s">
        <v>11737</v>
      </c>
      <c r="D5871" s="59" t="s">
        <v>11738</v>
      </c>
      <c r="E5871" s="59">
        <v>6</v>
      </c>
      <c r="F5871" s="59" t="s">
        <v>20</v>
      </c>
    </row>
    <row r="5872" spans="1:6" x14ac:dyDescent="0.25">
      <c r="A5872" s="59" t="s">
        <v>8822</v>
      </c>
      <c r="B5872" s="59" t="s">
        <v>8823</v>
      </c>
      <c r="C5872" s="59" t="s">
        <v>11739</v>
      </c>
      <c r="D5872" s="59" t="s">
        <v>11740</v>
      </c>
      <c r="E5872" s="59">
        <v>6</v>
      </c>
      <c r="F5872" s="59" t="s">
        <v>20</v>
      </c>
    </row>
    <row r="5873" spans="1:6" x14ac:dyDescent="0.25">
      <c r="A5873" s="59" t="s">
        <v>8822</v>
      </c>
      <c r="B5873" s="59" t="s">
        <v>8823</v>
      </c>
      <c r="C5873" s="59" t="s">
        <v>11741</v>
      </c>
      <c r="D5873" s="59" t="s">
        <v>11742</v>
      </c>
      <c r="E5873" s="59">
        <v>6</v>
      </c>
      <c r="F5873" s="59" t="s">
        <v>20</v>
      </c>
    </row>
    <row r="5874" spans="1:6" x14ac:dyDescent="0.25">
      <c r="A5874" s="59" t="s">
        <v>8822</v>
      </c>
      <c r="B5874" s="59" t="s">
        <v>8823</v>
      </c>
      <c r="C5874" s="59" t="s">
        <v>11743</v>
      </c>
      <c r="D5874" s="59" t="s">
        <v>11744</v>
      </c>
      <c r="E5874" s="59">
        <v>6</v>
      </c>
      <c r="F5874" s="59" t="s">
        <v>20</v>
      </c>
    </row>
    <row r="5875" spans="1:6" x14ac:dyDescent="0.25">
      <c r="A5875" s="59" t="s">
        <v>8822</v>
      </c>
      <c r="B5875" s="59" t="s">
        <v>8823</v>
      </c>
      <c r="C5875" s="59" t="s">
        <v>11745</v>
      </c>
      <c r="D5875" s="59" t="s">
        <v>11746</v>
      </c>
      <c r="E5875" s="59">
        <v>6</v>
      </c>
      <c r="F5875" s="59" t="s">
        <v>20</v>
      </c>
    </row>
    <row r="5876" spans="1:6" x14ac:dyDescent="0.25">
      <c r="A5876" s="59" t="s">
        <v>8822</v>
      </c>
      <c r="B5876" s="59" t="s">
        <v>8823</v>
      </c>
      <c r="C5876" s="59" t="s">
        <v>11747</v>
      </c>
      <c r="D5876" s="59" t="s">
        <v>11748</v>
      </c>
      <c r="E5876" s="59">
        <v>6</v>
      </c>
      <c r="F5876" s="59" t="s">
        <v>20</v>
      </c>
    </row>
    <row r="5877" spans="1:6" x14ac:dyDescent="0.25">
      <c r="A5877" s="59" t="s">
        <v>8822</v>
      </c>
      <c r="B5877" s="59" t="s">
        <v>8823</v>
      </c>
      <c r="C5877" s="59" t="s">
        <v>11749</v>
      </c>
      <c r="D5877" s="59" t="s">
        <v>11750</v>
      </c>
      <c r="E5877" s="59">
        <v>6</v>
      </c>
      <c r="F5877" s="59" t="s">
        <v>20</v>
      </c>
    </row>
    <row r="5878" spans="1:6" x14ac:dyDescent="0.25">
      <c r="A5878" s="59" t="s">
        <v>8822</v>
      </c>
      <c r="B5878" s="59" t="s">
        <v>8823</v>
      </c>
      <c r="C5878" s="59" t="s">
        <v>11751</v>
      </c>
      <c r="D5878" s="59" t="s">
        <v>11752</v>
      </c>
      <c r="E5878" s="59">
        <v>6</v>
      </c>
      <c r="F5878" s="59" t="s">
        <v>20</v>
      </c>
    </row>
    <row r="5879" spans="1:6" x14ac:dyDescent="0.25">
      <c r="A5879" s="59" t="s">
        <v>8822</v>
      </c>
      <c r="B5879" s="59" t="s">
        <v>8823</v>
      </c>
      <c r="C5879" s="59" t="s">
        <v>11753</v>
      </c>
      <c r="D5879" s="59" t="s">
        <v>11754</v>
      </c>
      <c r="E5879" s="59">
        <v>6</v>
      </c>
      <c r="F5879" s="59" t="s">
        <v>20</v>
      </c>
    </row>
    <row r="5880" spans="1:6" x14ac:dyDescent="0.25">
      <c r="A5880" s="59" t="s">
        <v>8822</v>
      </c>
      <c r="B5880" s="59" t="s">
        <v>8823</v>
      </c>
      <c r="C5880" s="59" t="s">
        <v>11755</v>
      </c>
      <c r="D5880" s="59" t="s">
        <v>11756</v>
      </c>
      <c r="E5880" s="59">
        <v>6</v>
      </c>
      <c r="F5880" s="59" t="s">
        <v>20</v>
      </c>
    </row>
    <row r="5881" spans="1:6" x14ac:dyDescent="0.25">
      <c r="A5881" s="59" t="s">
        <v>8822</v>
      </c>
      <c r="B5881" s="59" t="s">
        <v>8823</v>
      </c>
      <c r="C5881" s="59" t="s">
        <v>11757</v>
      </c>
      <c r="D5881" s="59" t="s">
        <v>11758</v>
      </c>
      <c r="E5881" s="59">
        <v>6</v>
      </c>
      <c r="F5881" s="59" t="s">
        <v>20</v>
      </c>
    </row>
    <row r="5882" spans="1:6" x14ac:dyDescent="0.25">
      <c r="A5882" s="59" t="s">
        <v>8822</v>
      </c>
      <c r="B5882" s="59" t="s">
        <v>8823</v>
      </c>
      <c r="C5882" s="59" t="s">
        <v>11759</v>
      </c>
      <c r="D5882" s="59" t="s">
        <v>11760</v>
      </c>
      <c r="E5882" s="59">
        <v>6</v>
      </c>
      <c r="F5882" s="59" t="s">
        <v>20</v>
      </c>
    </row>
    <row r="5883" spans="1:6" x14ac:dyDescent="0.25">
      <c r="A5883" s="59" t="s">
        <v>8822</v>
      </c>
      <c r="B5883" s="59" t="s">
        <v>8823</v>
      </c>
      <c r="C5883" s="59" t="s">
        <v>11761</v>
      </c>
      <c r="D5883" s="59" t="s">
        <v>11762</v>
      </c>
      <c r="E5883" s="59">
        <v>6</v>
      </c>
      <c r="F5883" s="59" t="s">
        <v>20</v>
      </c>
    </row>
    <row r="5884" spans="1:6" x14ac:dyDescent="0.25">
      <c r="A5884" s="59" t="s">
        <v>8822</v>
      </c>
      <c r="B5884" s="59" t="s">
        <v>8823</v>
      </c>
      <c r="C5884" s="59" t="s">
        <v>11763</v>
      </c>
      <c r="D5884" s="59" t="s">
        <v>11764</v>
      </c>
      <c r="E5884" s="59">
        <v>6</v>
      </c>
      <c r="F5884" s="59" t="s">
        <v>20</v>
      </c>
    </row>
    <row r="5885" spans="1:6" x14ac:dyDescent="0.25">
      <c r="A5885" s="59" t="s">
        <v>8822</v>
      </c>
      <c r="B5885" s="59" t="s">
        <v>8823</v>
      </c>
      <c r="C5885" s="59" t="s">
        <v>11765</v>
      </c>
      <c r="D5885" s="59" t="s">
        <v>11766</v>
      </c>
      <c r="E5885" s="59">
        <v>6</v>
      </c>
      <c r="F5885" s="59" t="s">
        <v>20</v>
      </c>
    </row>
    <row r="5886" spans="1:6" x14ac:dyDescent="0.25">
      <c r="A5886" s="59" t="s">
        <v>8822</v>
      </c>
      <c r="B5886" s="59" t="s">
        <v>8823</v>
      </c>
      <c r="C5886" s="59" t="s">
        <v>11767</v>
      </c>
      <c r="D5886" s="59" t="s">
        <v>11768</v>
      </c>
      <c r="E5886" s="59">
        <v>6</v>
      </c>
      <c r="F5886" s="59" t="s">
        <v>20</v>
      </c>
    </row>
    <row r="5887" spans="1:6" x14ac:dyDescent="0.25">
      <c r="A5887" s="59" t="s">
        <v>8822</v>
      </c>
      <c r="B5887" s="59" t="s">
        <v>8823</v>
      </c>
      <c r="C5887" s="59" t="s">
        <v>11769</v>
      </c>
      <c r="D5887" s="59" t="s">
        <v>11770</v>
      </c>
      <c r="E5887" s="59">
        <v>6</v>
      </c>
      <c r="F5887" s="59" t="s">
        <v>20</v>
      </c>
    </row>
    <row r="5888" spans="1:6" x14ac:dyDescent="0.25">
      <c r="A5888" s="59" t="s">
        <v>8822</v>
      </c>
      <c r="B5888" s="59" t="s">
        <v>8823</v>
      </c>
      <c r="C5888" s="59" t="s">
        <v>11771</v>
      </c>
      <c r="D5888" s="59" t="s">
        <v>11772</v>
      </c>
      <c r="E5888" s="59">
        <v>6</v>
      </c>
      <c r="F5888" s="59" t="s">
        <v>20</v>
      </c>
    </row>
    <row r="5889" spans="1:6" x14ac:dyDescent="0.25">
      <c r="A5889" s="59" t="s">
        <v>8822</v>
      </c>
      <c r="B5889" s="59" t="s">
        <v>8823</v>
      </c>
      <c r="C5889" s="59" t="s">
        <v>11773</v>
      </c>
      <c r="D5889" s="59" t="s">
        <v>11774</v>
      </c>
      <c r="E5889" s="59">
        <v>6</v>
      </c>
      <c r="F5889" s="59" t="s">
        <v>20</v>
      </c>
    </row>
    <row r="5890" spans="1:6" x14ac:dyDescent="0.25">
      <c r="A5890" s="59" t="s">
        <v>8822</v>
      </c>
      <c r="B5890" s="59" t="s">
        <v>8823</v>
      </c>
      <c r="C5890" s="59" t="s">
        <v>11775</v>
      </c>
      <c r="D5890" s="59" t="s">
        <v>11776</v>
      </c>
      <c r="E5890" s="59">
        <v>6</v>
      </c>
      <c r="F5890" s="59" t="s">
        <v>20</v>
      </c>
    </row>
    <row r="5891" spans="1:6" x14ac:dyDescent="0.25">
      <c r="A5891" s="59" t="s">
        <v>8822</v>
      </c>
      <c r="B5891" s="59" t="s">
        <v>8823</v>
      </c>
      <c r="C5891" s="59" t="s">
        <v>11777</v>
      </c>
      <c r="D5891" s="59" t="s">
        <v>11778</v>
      </c>
      <c r="E5891" s="59">
        <v>6</v>
      </c>
      <c r="F5891" s="59" t="s">
        <v>20</v>
      </c>
    </row>
    <row r="5892" spans="1:6" x14ac:dyDescent="0.25">
      <c r="A5892" s="59" t="s">
        <v>8822</v>
      </c>
      <c r="B5892" s="59" t="s">
        <v>8823</v>
      </c>
      <c r="C5892" s="59" t="s">
        <v>11779</v>
      </c>
      <c r="D5892" s="59" t="s">
        <v>11780</v>
      </c>
      <c r="E5892" s="59">
        <v>6</v>
      </c>
      <c r="F5892" s="59" t="s">
        <v>20</v>
      </c>
    </row>
    <row r="5893" spans="1:6" x14ac:dyDescent="0.25">
      <c r="A5893" s="59" t="s">
        <v>8822</v>
      </c>
      <c r="B5893" s="59" t="s">
        <v>8823</v>
      </c>
      <c r="C5893" s="59" t="s">
        <v>11781</v>
      </c>
      <c r="D5893" s="59" t="s">
        <v>11782</v>
      </c>
      <c r="E5893" s="59">
        <v>6</v>
      </c>
      <c r="F5893" s="59" t="s">
        <v>20</v>
      </c>
    </row>
    <row r="5894" spans="1:6" x14ac:dyDescent="0.25">
      <c r="A5894" s="59" t="s">
        <v>8822</v>
      </c>
      <c r="B5894" s="59" t="s">
        <v>8823</v>
      </c>
      <c r="C5894" s="59" t="s">
        <v>11783</v>
      </c>
      <c r="D5894" s="65" t="s">
        <v>11784</v>
      </c>
      <c r="E5894" s="61">
        <v>6</v>
      </c>
      <c r="F5894" s="61" t="s">
        <v>20</v>
      </c>
    </row>
    <row r="5895" spans="1:6" x14ac:dyDescent="0.25">
      <c r="A5895" s="59" t="s">
        <v>8822</v>
      </c>
      <c r="B5895" s="59" t="s">
        <v>8823</v>
      </c>
      <c r="C5895" s="59" t="s">
        <v>11785</v>
      </c>
      <c r="D5895" s="59" t="s">
        <v>11786</v>
      </c>
      <c r="E5895" s="59">
        <v>6</v>
      </c>
      <c r="F5895" s="59" t="s">
        <v>20</v>
      </c>
    </row>
    <row r="5896" spans="1:6" x14ac:dyDescent="0.25">
      <c r="A5896" s="59" t="s">
        <v>8822</v>
      </c>
      <c r="B5896" s="59" t="s">
        <v>8823</v>
      </c>
      <c r="C5896" s="59" t="s">
        <v>11787</v>
      </c>
      <c r="D5896" s="59" t="s">
        <v>11788</v>
      </c>
      <c r="E5896" s="59">
        <v>5</v>
      </c>
      <c r="F5896" s="59" t="s">
        <v>9</v>
      </c>
    </row>
    <row r="5897" spans="1:6" x14ac:dyDescent="0.25">
      <c r="A5897" s="59" t="s">
        <v>8822</v>
      </c>
      <c r="B5897" s="59" t="s">
        <v>8823</v>
      </c>
      <c r="C5897" s="59" t="s">
        <v>11789</v>
      </c>
      <c r="D5897" s="59" t="s">
        <v>11790</v>
      </c>
      <c r="E5897" s="59">
        <v>6</v>
      </c>
      <c r="F5897" s="59" t="s">
        <v>20</v>
      </c>
    </row>
    <row r="5898" spans="1:6" x14ac:dyDescent="0.25">
      <c r="A5898" s="59" t="s">
        <v>8822</v>
      </c>
      <c r="B5898" s="59" t="s">
        <v>8823</v>
      </c>
      <c r="C5898" s="59" t="s">
        <v>11791</v>
      </c>
      <c r="D5898" s="59" t="s">
        <v>11792</v>
      </c>
      <c r="E5898" s="59">
        <v>6</v>
      </c>
      <c r="F5898" s="59" t="s">
        <v>20</v>
      </c>
    </row>
    <row r="5899" spans="1:6" x14ac:dyDescent="0.25">
      <c r="A5899" s="59" t="s">
        <v>8822</v>
      </c>
      <c r="B5899" s="59" t="s">
        <v>8823</v>
      </c>
      <c r="C5899" s="59" t="s">
        <v>11793</v>
      </c>
      <c r="D5899" s="59" t="s">
        <v>11794</v>
      </c>
      <c r="E5899" s="59">
        <v>6</v>
      </c>
      <c r="F5899" s="59" t="s">
        <v>20</v>
      </c>
    </row>
    <row r="5900" spans="1:6" x14ac:dyDescent="0.25">
      <c r="A5900" s="59" t="s">
        <v>8822</v>
      </c>
      <c r="B5900" s="59" t="s">
        <v>8823</v>
      </c>
      <c r="C5900" s="59" t="s">
        <v>11795</v>
      </c>
      <c r="D5900" s="59" t="s">
        <v>11796</v>
      </c>
      <c r="E5900" s="59">
        <v>6</v>
      </c>
      <c r="F5900" s="59" t="s">
        <v>20</v>
      </c>
    </row>
    <row r="5901" spans="1:6" x14ac:dyDescent="0.25">
      <c r="A5901" s="59" t="s">
        <v>8822</v>
      </c>
      <c r="B5901" s="59" t="s">
        <v>8823</v>
      </c>
      <c r="C5901" s="59" t="s">
        <v>11797</v>
      </c>
      <c r="D5901" s="59" t="s">
        <v>11798</v>
      </c>
      <c r="E5901" s="59">
        <v>6</v>
      </c>
      <c r="F5901" s="59" t="s">
        <v>20</v>
      </c>
    </row>
    <row r="5902" spans="1:6" x14ac:dyDescent="0.25">
      <c r="A5902" s="59" t="s">
        <v>8822</v>
      </c>
      <c r="B5902" s="59" t="s">
        <v>8823</v>
      </c>
      <c r="C5902" s="59" t="s">
        <v>11799</v>
      </c>
      <c r="D5902" s="59" t="s">
        <v>11800</v>
      </c>
      <c r="E5902" s="59">
        <v>6</v>
      </c>
      <c r="F5902" s="59" t="s">
        <v>20</v>
      </c>
    </row>
    <row r="5903" spans="1:6" x14ac:dyDescent="0.25">
      <c r="A5903" s="59" t="s">
        <v>8822</v>
      </c>
      <c r="B5903" s="59" t="s">
        <v>8823</v>
      </c>
      <c r="C5903" s="59" t="s">
        <v>11801</v>
      </c>
      <c r="D5903" s="59" t="s">
        <v>11802</v>
      </c>
      <c r="E5903" s="59">
        <v>6</v>
      </c>
      <c r="F5903" s="59" t="s">
        <v>20</v>
      </c>
    </row>
    <row r="5904" spans="1:6" x14ac:dyDescent="0.25">
      <c r="A5904" s="59" t="s">
        <v>8822</v>
      </c>
      <c r="B5904" s="59" t="s">
        <v>8823</v>
      </c>
      <c r="C5904" s="59" t="s">
        <v>11803</v>
      </c>
      <c r="D5904" s="59" t="s">
        <v>11804</v>
      </c>
      <c r="E5904" s="59">
        <v>6</v>
      </c>
      <c r="F5904" s="59" t="s">
        <v>20</v>
      </c>
    </row>
    <row r="5905" spans="1:6" x14ac:dyDescent="0.25">
      <c r="A5905" s="59" t="s">
        <v>8822</v>
      </c>
      <c r="B5905" s="59" t="s">
        <v>8823</v>
      </c>
      <c r="C5905" s="59" t="s">
        <v>11805</v>
      </c>
      <c r="D5905" s="59" t="s">
        <v>11806</v>
      </c>
      <c r="E5905" s="59">
        <v>6</v>
      </c>
      <c r="F5905" s="59" t="s">
        <v>20</v>
      </c>
    </row>
    <row r="5906" spans="1:6" x14ac:dyDescent="0.25">
      <c r="A5906" s="59" t="s">
        <v>8822</v>
      </c>
      <c r="B5906" s="59" t="s">
        <v>8823</v>
      </c>
      <c r="C5906" s="59" t="s">
        <v>11807</v>
      </c>
      <c r="D5906" s="59" t="s">
        <v>11808</v>
      </c>
      <c r="E5906" s="59">
        <v>6</v>
      </c>
      <c r="F5906" s="59" t="s">
        <v>20</v>
      </c>
    </row>
    <row r="5907" spans="1:6" x14ac:dyDescent="0.25">
      <c r="A5907" s="59" t="s">
        <v>8822</v>
      </c>
      <c r="B5907" s="59" t="s">
        <v>8823</v>
      </c>
      <c r="C5907" s="59" t="s">
        <v>11809</v>
      </c>
      <c r="D5907" s="59" t="s">
        <v>11810</v>
      </c>
      <c r="E5907" s="59">
        <v>6</v>
      </c>
      <c r="F5907" s="59" t="s">
        <v>20</v>
      </c>
    </row>
    <row r="5908" spans="1:6" x14ac:dyDescent="0.25">
      <c r="A5908" s="59" t="s">
        <v>8822</v>
      </c>
      <c r="B5908" s="59" t="s">
        <v>8823</v>
      </c>
      <c r="C5908" s="59" t="s">
        <v>11811</v>
      </c>
      <c r="D5908" s="59" t="s">
        <v>11812</v>
      </c>
      <c r="E5908" s="59">
        <v>6</v>
      </c>
      <c r="F5908" s="59" t="s">
        <v>20</v>
      </c>
    </row>
    <row r="5909" spans="1:6" x14ac:dyDescent="0.25">
      <c r="A5909" s="59" t="s">
        <v>8822</v>
      </c>
      <c r="B5909" s="59" t="s">
        <v>8823</v>
      </c>
      <c r="C5909" s="59" t="s">
        <v>11813</v>
      </c>
      <c r="D5909" s="59" t="s">
        <v>11814</v>
      </c>
      <c r="E5909" s="59">
        <v>6</v>
      </c>
      <c r="F5909" s="59" t="s">
        <v>20</v>
      </c>
    </row>
    <row r="5910" spans="1:6" x14ac:dyDescent="0.25">
      <c r="A5910" s="59" t="s">
        <v>8822</v>
      </c>
      <c r="B5910" s="59" t="s">
        <v>8823</v>
      </c>
      <c r="C5910" s="59" t="s">
        <v>11815</v>
      </c>
      <c r="D5910" s="59" t="s">
        <v>11816</v>
      </c>
      <c r="E5910" s="59">
        <v>6</v>
      </c>
      <c r="F5910" s="59" t="s">
        <v>20</v>
      </c>
    </row>
    <row r="5911" spans="1:6" x14ac:dyDescent="0.25">
      <c r="A5911" s="59" t="s">
        <v>8822</v>
      </c>
      <c r="B5911" s="59" t="s">
        <v>8823</v>
      </c>
      <c r="C5911" s="59" t="s">
        <v>11817</v>
      </c>
      <c r="D5911" s="59" t="s">
        <v>11818</v>
      </c>
      <c r="E5911" s="59">
        <v>6</v>
      </c>
      <c r="F5911" s="59" t="s">
        <v>20</v>
      </c>
    </row>
    <row r="5912" spans="1:6" x14ac:dyDescent="0.25">
      <c r="A5912" s="59" t="s">
        <v>8822</v>
      </c>
      <c r="B5912" s="59" t="s">
        <v>8823</v>
      </c>
      <c r="C5912" s="59" t="s">
        <v>11819</v>
      </c>
      <c r="D5912" s="59" t="s">
        <v>11820</v>
      </c>
      <c r="E5912" s="59">
        <v>6</v>
      </c>
      <c r="F5912" s="59" t="s">
        <v>20</v>
      </c>
    </row>
    <row r="5913" spans="1:6" x14ac:dyDescent="0.25">
      <c r="A5913" s="59" t="s">
        <v>8822</v>
      </c>
      <c r="B5913" s="59" t="s">
        <v>8823</v>
      </c>
      <c r="C5913" s="59" t="s">
        <v>11821</v>
      </c>
      <c r="D5913" s="59" t="s">
        <v>11822</v>
      </c>
      <c r="E5913" s="59">
        <v>6</v>
      </c>
      <c r="F5913" s="59" t="s">
        <v>20</v>
      </c>
    </row>
    <row r="5914" spans="1:6" x14ac:dyDescent="0.25">
      <c r="A5914" s="59" t="s">
        <v>8822</v>
      </c>
      <c r="B5914" s="59" t="s">
        <v>8823</v>
      </c>
      <c r="C5914" s="59" t="s">
        <v>11823</v>
      </c>
      <c r="D5914" s="59" t="s">
        <v>11824</v>
      </c>
      <c r="E5914" s="59">
        <v>6</v>
      </c>
      <c r="F5914" s="59" t="s">
        <v>20</v>
      </c>
    </row>
    <row r="5915" spans="1:6" x14ac:dyDescent="0.25">
      <c r="A5915" s="59" t="s">
        <v>8822</v>
      </c>
      <c r="B5915" s="59" t="s">
        <v>8823</v>
      </c>
      <c r="C5915" s="59" t="s">
        <v>11825</v>
      </c>
      <c r="D5915" s="59" t="s">
        <v>11826</v>
      </c>
      <c r="E5915" s="59">
        <v>6</v>
      </c>
      <c r="F5915" s="59" t="s">
        <v>20</v>
      </c>
    </row>
    <row r="5916" spans="1:6" x14ac:dyDescent="0.25">
      <c r="A5916" s="59" t="s">
        <v>8822</v>
      </c>
      <c r="B5916" s="59" t="s">
        <v>8823</v>
      </c>
      <c r="C5916" s="59" t="s">
        <v>11827</v>
      </c>
      <c r="D5916" s="59" t="s">
        <v>11828</v>
      </c>
      <c r="E5916" s="59">
        <v>6</v>
      </c>
      <c r="F5916" s="59" t="s">
        <v>20</v>
      </c>
    </row>
    <row r="5917" spans="1:6" x14ac:dyDescent="0.25">
      <c r="A5917" s="59" t="s">
        <v>8822</v>
      </c>
      <c r="B5917" s="59" t="s">
        <v>8823</v>
      </c>
      <c r="C5917" s="59" t="s">
        <v>11829</v>
      </c>
      <c r="D5917" s="59" t="s">
        <v>11830</v>
      </c>
      <c r="E5917" s="59">
        <v>6</v>
      </c>
      <c r="F5917" s="59" t="s">
        <v>20</v>
      </c>
    </row>
    <row r="5918" spans="1:6" x14ac:dyDescent="0.25">
      <c r="A5918" s="59" t="s">
        <v>8822</v>
      </c>
      <c r="B5918" s="59" t="s">
        <v>8823</v>
      </c>
      <c r="C5918" s="59" t="s">
        <v>11831</v>
      </c>
      <c r="D5918" s="59" t="s">
        <v>11832</v>
      </c>
      <c r="E5918" s="59">
        <v>6</v>
      </c>
      <c r="F5918" s="59" t="s">
        <v>20</v>
      </c>
    </row>
    <row r="5919" spans="1:6" x14ac:dyDescent="0.25">
      <c r="A5919" s="59" t="s">
        <v>8822</v>
      </c>
      <c r="B5919" s="59" t="s">
        <v>8823</v>
      </c>
      <c r="C5919" s="59" t="s">
        <v>11833</v>
      </c>
      <c r="D5919" s="59" t="s">
        <v>11834</v>
      </c>
      <c r="E5919" s="59">
        <v>6</v>
      </c>
      <c r="F5919" s="59" t="s">
        <v>20</v>
      </c>
    </row>
    <row r="5920" spans="1:6" x14ac:dyDescent="0.25">
      <c r="A5920" s="59" t="s">
        <v>8822</v>
      </c>
      <c r="B5920" s="59" t="s">
        <v>8823</v>
      </c>
      <c r="C5920" s="59" t="s">
        <v>11835</v>
      </c>
      <c r="D5920" s="59" t="s">
        <v>11836</v>
      </c>
      <c r="E5920" s="59">
        <v>6</v>
      </c>
      <c r="F5920" s="59" t="s">
        <v>20</v>
      </c>
    </row>
    <row r="5921" spans="1:6" x14ac:dyDescent="0.25">
      <c r="A5921" s="59" t="s">
        <v>8822</v>
      </c>
      <c r="B5921" s="59" t="s">
        <v>8823</v>
      </c>
      <c r="C5921" s="59" t="s">
        <v>11837</v>
      </c>
      <c r="D5921" s="59" t="s">
        <v>11838</v>
      </c>
      <c r="E5921" s="59">
        <v>6</v>
      </c>
      <c r="F5921" s="59" t="s">
        <v>20</v>
      </c>
    </row>
    <row r="5922" spans="1:6" x14ac:dyDescent="0.25">
      <c r="A5922" s="59" t="s">
        <v>8822</v>
      </c>
      <c r="B5922" s="59" t="s">
        <v>8823</v>
      </c>
      <c r="C5922" s="59" t="s">
        <v>11839</v>
      </c>
      <c r="D5922" s="59" t="s">
        <v>11840</v>
      </c>
      <c r="E5922" s="59">
        <v>6</v>
      </c>
      <c r="F5922" s="59" t="s">
        <v>20</v>
      </c>
    </row>
    <row r="5923" spans="1:6" x14ac:dyDescent="0.25">
      <c r="A5923" s="59" t="s">
        <v>8822</v>
      </c>
      <c r="B5923" s="59" t="s">
        <v>8823</v>
      </c>
      <c r="C5923" s="59" t="s">
        <v>11841</v>
      </c>
      <c r="D5923" s="59" t="s">
        <v>11842</v>
      </c>
      <c r="E5923" s="59">
        <v>5</v>
      </c>
      <c r="F5923" s="59" t="s">
        <v>9</v>
      </c>
    </row>
    <row r="5924" spans="1:6" x14ac:dyDescent="0.25">
      <c r="A5924" s="59" t="s">
        <v>8822</v>
      </c>
      <c r="B5924" s="59" t="s">
        <v>8823</v>
      </c>
      <c r="C5924" s="59" t="s">
        <v>11843</v>
      </c>
      <c r="D5924" s="59" t="s">
        <v>11844</v>
      </c>
      <c r="E5924" s="59">
        <v>6</v>
      </c>
      <c r="F5924" s="59" t="s">
        <v>20</v>
      </c>
    </row>
    <row r="5925" spans="1:6" x14ac:dyDescent="0.25">
      <c r="A5925" s="59" t="s">
        <v>8822</v>
      </c>
      <c r="B5925" s="59" t="s">
        <v>8823</v>
      </c>
      <c r="C5925" s="59" t="s">
        <v>11845</v>
      </c>
      <c r="D5925" s="59" t="s">
        <v>11846</v>
      </c>
      <c r="E5925" s="59">
        <v>6</v>
      </c>
      <c r="F5925" s="59" t="s">
        <v>20</v>
      </c>
    </row>
    <row r="5926" spans="1:6" x14ac:dyDescent="0.25">
      <c r="A5926" s="59" t="s">
        <v>8822</v>
      </c>
      <c r="B5926" s="59" t="s">
        <v>8823</v>
      </c>
      <c r="C5926" s="59" t="s">
        <v>11847</v>
      </c>
      <c r="D5926" s="59" t="s">
        <v>11848</v>
      </c>
      <c r="E5926" s="59">
        <v>6</v>
      </c>
      <c r="F5926" s="59" t="s">
        <v>20</v>
      </c>
    </row>
    <row r="5927" spans="1:6" x14ac:dyDescent="0.25">
      <c r="A5927" s="59" t="s">
        <v>8822</v>
      </c>
      <c r="B5927" s="59" t="s">
        <v>8823</v>
      </c>
      <c r="C5927" s="59" t="s">
        <v>11849</v>
      </c>
      <c r="D5927" s="59" t="s">
        <v>11850</v>
      </c>
      <c r="E5927" s="59">
        <v>6</v>
      </c>
      <c r="F5927" s="59" t="s">
        <v>20</v>
      </c>
    </row>
    <row r="5928" spans="1:6" x14ac:dyDescent="0.25">
      <c r="A5928" s="59" t="s">
        <v>8822</v>
      </c>
      <c r="B5928" s="59" t="s">
        <v>8823</v>
      </c>
      <c r="C5928" s="59" t="s">
        <v>11851</v>
      </c>
      <c r="D5928" s="59" t="s">
        <v>11852</v>
      </c>
      <c r="E5928" s="59">
        <v>6</v>
      </c>
      <c r="F5928" s="59" t="s">
        <v>20</v>
      </c>
    </row>
    <row r="5929" spans="1:6" x14ac:dyDescent="0.25">
      <c r="A5929" s="59" t="s">
        <v>8822</v>
      </c>
      <c r="B5929" s="59" t="s">
        <v>8823</v>
      </c>
      <c r="C5929" s="59" t="s">
        <v>11853</v>
      </c>
      <c r="D5929" s="59" t="s">
        <v>11854</v>
      </c>
      <c r="E5929" s="59">
        <v>5</v>
      </c>
      <c r="F5929" s="59" t="s">
        <v>9</v>
      </c>
    </row>
    <row r="5930" spans="1:6" x14ac:dyDescent="0.25">
      <c r="A5930" s="59" t="s">
        <v>8822</v>
      </c>
      <c r="B5930" s="59" t="s">
        <v>8823</v>
      </c>
      <c r="C5930" s="59" t="s">
        <v>11855</v>
      </c>
      <c r="D5930" s="59" t="s">
        <v>11856</v>
      </c>
      <c r="E5930" s="59">
        <v>6</v>
      </c>
      <c r="F5930" s="59" t="s">
        <v>20</v>
      </c>
    </row>
    <row r="5931" spans="1:6" x14ac:dyDescent="0.25">
      <c r="A5931" s="59" t="s">
        <v>8822</v>
      </c>
      <c r="B5931" s="59" t="s">
        <v>8823</v>
      </c>
      <c r="C5931" s="59" t="s">
        <v>11857</v>
      </c>
      <c r="D5931" s="59" t="s">
        <v>11858</v>
      </c>
      <c r="E5931" s="59">
        <v>6</v>
      </c>
      <c r="F5931" s="59" t="s">
        <v>20</v>
      </c>
    </row>
    <row r="5932" spans="1:6" x14ac:dyDescent="0.25">
      <c r="A5932" s="59" t="s">
        <v>8822</v>
      </c>
      <c r="B5932" s="59" t="s">
        <v>8823</v>
      </c>
      <c r="C5932" s="59" t="s">
        <v>11859</v>
      </c>
      <c r="D5932" s="59" t="s">
        <v>11860</v>
      </c>
      <c r="E5932" s="59">
        <v>6</v>
      </c>
      <c r="F5932" s="59" t="s">
        <v>20</v>
      </c>
    </row>
    <row r="5933" spans="1:6" x14ac:dyDescent="0.25">
      <c r="A5933" s="59" t="s">
        <v>8822</v>
      </c>
      <c r="B5933" s="59" t="s">
        <v>8823</v>
      </c>
      <c r="C5933" s="59" t="s">
        <v>11861</v>
      </c>
      <c r="D5933" s="59" t="s">
        <v>11862</v>
      </c>
      <c r="E5933" s="59">
        <v>6</v>
      </c>
      <c r="F5933" s="59" t="s">
        <v>20</v>
      </c>
    </row>
    <row r="5934" spans="1:6" x14ac:dyDescent="0.25">
      <c r="A5934" s="59" t="s">
        <v>8822</v>
      </c>
      <c r="B5934" s="59" t="s">
        <v>8823</v>
      </c>
      <c r="C5934" s="59" t="s">
        <v>11863</v>
      </c>
      <c r="D5934" s="59" t="s">
        <v>11864</v>
      </c>
      <c r="E5934" s="59">
        <v>6</v>
      </c>
      <c r="F5934" s="59" t="s">
        <v>20</v>
      </c>
    </row>
    <row r="5935" spans="1:6" x14ac:dyDescent="0.25">
      <c r="A5935" s="59" t="s">
        <v>8822</v>
      </c>
      <c r="B5935" s="59" t="s">
        <v>8823</v>
      </c>
      <c r="C5935" s="59" t="s">
        <v>11865</v>
      </c>
      <c r="D5935" s="59" t="s">
        <v>11866</v>
      </c>
      <c r="E5935" s="59">
        <v>5</v>
      </c>
      <c r="F5935" s="59" t="s">
        <v>9</v>
      </c>
    </row>
    <row r="5936" spans="1:6" x14ac:dyDescent="0.25">
      <c r="A5936" s="59" t="s">
        <v>8822</v>
      </c>
      <c r="B5936" s="59" t="s">
        <v>8823</v>
      </c>
      <c r="C5936" s="59" t="s">
        <v>11867</v>
      </c>
      <c r="D5936" s="59" t="s">
        <v>11868</v>
      </c>
      <c r="E5936" s="59">
        <v>6</v>
      </c>
      <c r="F5936" s="59" t="s">
        <v>20</v>
      </c>
    </row>
    <row r="5937" spans="1:6" x14ac:dyDescent="0.25">
      <c r="A5937" s="59" t="s">
        <v>8822</v>
      </c>
      <c r="B5937" s="59" t="s">
        <v>8823</v>
      </c>
      <c r="C5937" s="59" t="s">
        <v>11869</v>
      </c>
      <c r="D5937" s="59" t="s">
        <v>11870</v>
      </c>
      <c r="E5937" s="59">
        <v>6</v>
      </c>
      <c r="F5937" s="59" t="s">
        <v>20</v>
      </c>
    </row>
    <row r="5938" spans="1:6" x14ac:dyDescent="0.25">
      <c r="A5938" s="59" t="s">
        <v>8822</v>
      </c>
      <c r="B5938" s="59" t="s">
        <v>8823</v>
      </c>
      <c r="C5938" s="59" t="s">
        <v>11871</v>
      </c>
      <c r="D5938" s="59" t="s">
        <v>11872</v>
      </c>
      <c r="E5938" s="59">
        <v>6</v>
      </c>
      <c r="F5938" s="59" t="s">
        <v>20</v>
      </c>
    </row>
    <row r="5939" spans="1:6" x14ac:dyDescent="0.25">
      <c r="A5939" s="59" t="s">
        <v>8822</v>
      </c>
      <c r="B5939" s="59" t="s">
        <v>8823</v>
      </c>
      <c r="C5939" s="59" t="s">
        <v>11873</v>
      </c>
      <c r="D5939" s="59" t="s">
        <v>11874</v>
      </c>
      <c r="E5939" s="59">
        <v>6</v>
      </c>
      <c r="F5939" s="59" t="s">
        <v>20</v>
      </c>
    </row>
    <row r="5940" spans="1:6" x14ac:dyDescent="0.25">
      <c r="A5940" s="59" t="s">
        <v>8822</v>
      </c>
      <c r="B5940" s="59" t="s">
        <v>8823</v>
      </c>
      <c r="C5940" s="59" t="s">
        <v>11875</v>
      </c>
      <c r="D5940" s="59" t="s">
        <v>11876</v>
      </c>
      <c r="E5940" s="59">
        <v>6</v>
      </c>
      <c r="F5940" s="59" t="s">
        <v>20</v>
      </c>
    </row>
    <row r="5941" spans="1:6" x14ac:dyDescent="0.25">
      <c r="A5941" s="59" t="s">
        <v>8822</v>
      </c>
      <c r="B5941" s="59" t="s">
        <v>8823</v>
      </c>
      <c r="C5941" s="59" t="s">
        <v>11877</v>
      </c>
      <c r="D5941" s="59" t="s">
        <v>11878</v>
      </c>
      <c r="E5941" s="59">
        <v>5</v>
      </c>
      <c r="F5941" s="59" t="s">
        <v>9</v>
      </c>
    </row>
    <row r="5942" spans="1:6" x14ac:dyDescent="0.25">
      <c r="A5942" s="59" t="s">
        <v>8822</v>
      </c>
      <c r="B5942" s="59" t="s">
        <v>8823</v>
      </c>
      <c r="C5942" s="59" t="s">
        <v>11879</v>
      </c>
      <c r="D5942" s="59" t="s">
        <v>11880</v>
      </c>
      <c r="E5942" s="59">
        <v>6</v>
      </c>
      <c r="F5942" s="59" t="s">
        <v>20</v>
      </c>
    </row>
    <row r="5943" spans="1:6" x14ac:dyDescent="0.25">
      <c r="A5943" s="59" t="s">
        <v>8822</v>
      </c>
      <c r="B5943" s="59" t="s">
        <v>8823</v>
      </c>
      <c r="C5943" s="59" t="s">
        <v>11881</v>
      </c>
      <c r="D5943" s="59" t="s">
        <v>11882</v>
      </c>
      <c r="E5943" s="59">
        <v>6</v>
      </c>
      <c r="F5943" s="59" t="s">
        <v>20</v>
      </c>
    </row>
    <row r="5944" spans="1:6" x14ac:dyDescent="0.25">
      <c r="A5944" s="59" t="s">
        <v>8822</v>
      </c>
      <c r="B5944" s="59" t="s">
        <v>8823</v>
      </c>
      <c r="C5944" s="59" t="s">
        <v>11883</v>
      </c>
      <c r="D5944" s="59" t="s">
        <v>11884</v>
      </c>
      <c r="E5944" s="59">
        <v>6</v>
      </c>
      <c r="F5944" s="59" t="s">
        <v>20</v>
      </c>
    </row>
    <row r="5945" spans="1:6" x14ac:dyDescent="0.25">
      <c r="A5945" s="59" t="s">
        <v>8822</v>
      </c>
      <c r="B5945" s="59" t="s">
        <v>8823</v>
      </c>
      <c r="C5945" s="59" t="s">
        <v>11885</v>
      </c>
      <c r="D5945" s="59" t="s">
        <v>11886</v>
      </c>
      <c r="E5945" s="59">
        <v>6</v>
      </c>
      <c r="F5945" s="59" t="s">
        <v>20</v>
      </c>
    </row>
    <row r="5946" spans="1:6" x14ac:dyDescent="0.25">
      <c r="A5946" s="59" t="s">
        <v>8822</v>
      </c>
      <c r="B5946" s="59" t="s">
        <v>8823</v>
      </c>
      <c r="C5946" s="59" t="s">
        <v>11887</v>
      </c>
      <c r="D5946" s="59" t="s">
        <v>11888</v>
      </c>
      <c r="E5946" s="59">
        <v>6</v>
      </c>
      <c r="F5946" s="59" t="s">
        <v>20</v>
      </c>
    </row>
    <row r="5947" spans="1:6" x14ac:dyDescent="0.25">
      <c r="A5947" s="59" t="s">
        <v>8822</v>
      </c>
      <c r="B5947" s="59" t="s">
        <v>8823</v>
      </c>
      <c r="C5947" s="59" t="s">
        <v>11889</v>
      </c>
      <c r="D5947" s="59" t="s">
        <v>11890</v>
      </c>
      <c r="E5947" s="59">
        <v>6</v>
      </c>
      <c r="F5947" s="59" t="s">
        <v>20</v>
      </c>
    </row>
    <row r="5948" spans="1:6" x14ac:dyDescent="0.25">
      <c r="A5948" s="59" t="s">
        <v>8822</v>
      </c>
      <c r="B5948" s="59" t="s">
        <v>8823</v>
      </c>
      <c r="C5948" s="59" t="s">
        <v>11891</v>
      </c>
      <c r="D5948" s="65" t="s">
        <v>11892</v>
      </c>
      <c r="E5948" s="61">
        <v>5</v>
      </c>
      <c r="F5948" s="61" t="s">
        <v>9</v>
      </c>
    </row>
    <row r="5949" spans="1:6" x14ac:dyDescent="0.25">
      <c r="A5949" s="59" t="s">
        <v>8822</v>
      </c>
      <c r="B5949" s="59" t="s">
        <v>8823</v>
      </c>
      <c r="C5949" s="59" t="s">
        <v>11893</v>
      </c>
      <c r="D5949" s="65" t="s">
        <v>11894</v>
      </c>
      <c r="E5949" s="61">
        <v>6</v>
      </c>
      <c r="F5949" s="61" t="s">
        <v>20</v>
      </c>
    </row>
    <row r="5950" spans="1:6" x14ac:dyDescent="0.25">
      <c r="A5950" s="59" t="s">
        <v>8822</v>
      </c>
      <c r="B5950" s="59" t="s">
        <v>8823</v>
      </c>
      <c r="C5950" s="59" t="s">
        <v>11895</v>
      </c>
      <c r="D5950" s="65" t="s">
        <v>11896</v>
      </c>
      <c r="E5950" s="61">
        <v>6</v>
      </c>
      <c r="F5950" s="61" t="s">
        <v>20</v>
      </c>
    </row>
    <row r="5951" spans="1:6" x14ac:dyDescent="0.25">
      <c r="A5951" s="59" t="s">
        <v>8822</v>
      </c>
      <c r="B5951" s="59" t="s">
        <v>8823</v>
      </c>
      <c r="C5951" s="59" t="s">
        <v>11897</v>
      </c>
      <c r="D5951" s="65" t="s">
        <v>11898</v>
      </c>
      <c r="E5951" s="61">
        <v>6</v>
      </c>
      <c r="F5951" s="61" t="s">
        <v>20</v>
      </c>
    </row>
    <row r="5952" spans="1:6" x14ac:dyDescent="0.25">
      <c r="A5952" s="59" t="s">
        <v>8822</v>
      </c>
      <c r="B5952" s="59" t="s">
        <v>8823</v>
      </c>
      <c r="C5952" s="59" t="s">
        <v>11899</v>
      </c>
      <c r="D5952" s="65" t="s">
        <v>11900</v>
      </c>
      <c r="E5952" s="61">
        <v>6</v>
      </c>
      <c r="F5952" s="61" t="s">
        <v>20</v>
      </c>
    </row>
    <row r="5953" spans="1:6" x14ac:dyDescent="0.25">
      <c r="A5953" s="59" t="s">
        <v>8822</v>
      </c>
      <c r="B5953" s="59" t="s">
        <v>8823</v>
      </c>
      <c r="C5953" s="59" t="s">
        <v>11901</v>
      </c>
      <c r="D5953" s="65" t="s">
        <v>11902</v>
      </c>
      <c r="E5953" s="61">
        <v>6</v>
      </c>
      <c r="F5953" s="61" t="s">
        <v>20</v>
      </c>
    </row>
    <row r="5954" spans="1:6" x14ac:dyDescent="0.25">
      <c r="A5954" s="59" t="s">
        <v>8822</v>
      </c>
      <c r="B5954" s="59" t="s">
        <v>8823</v>
      </c>
      <c r="C5954" s="59" t="s">
        <v>11903</v>
      </c>
      <c r="D5954" s="65" t="s">
        <v>11904</v>
      </c>
      <c r="E5954" s="61">
        <v>6</v>
      </c>
      <c r="F5954" s="61" t="s">
        <v>20</v>
      </c>
    </row>
    <row r="5955" spans="1:6" x14ac:dyDescent="0.25">
      <c r="A5955" s="59" t="s">
        <v>8822</v>
      </c>
      <c r="B5955" s="59" t="s">
        <v>8823</v>
      </c>
      <c r="C5955" s="59" t="s">
        <v>11905</v>
      </c>
      <c r="D5955" s="65" t="s">
        <v>11906</v>
      </c>
      <c r="E5955" s="61">
        <v>6</v>
      </c>
      <c r="F5955" s="61" t="s">
        <v>20</v>
      </c>
    </row>
    <row r="5956" spans="1:6" x14ac:dyDescent="0.25">
      <c r="A5956" s="59" t="s">
        <v>8822</v>
      </c>
      <c r="B5956" s="59" t="s">
        <v>8823</v>
      </c>
      <c r="C5956" s="59" t="s">
        <v>11907</v>
      </c>
      <c r="D5956" s="59" t="s">
        <v>11908</v>
      </c>
      <c r="E5956" s="59">
        <v>5</v>
      </c>
      <c r="F5956" s="59" t="s">
        <v>20</v>
      </c>
    </row>
    <row r="5957" spans="1:6" x14ac:dyDescent="0.25">
      <c r="A5957" s="59" t="s">
        <v>8822</v>
      </c>
      <c r="B5957" s="59" t="s">
        <v>8823</v>
      </c>
      <c r="C5957" s="59" t="s">
        <v>11909</v>
      </c>
      <c r="D5957" s="59" t="s">
        <v>11910</v>
      </c>
      <c r="E5957" s="59">
        <v>4</v>
      </c>
      <c r="F5957" s="59" t="s">
        <v>9</v>
      </c>
    </row>
    <row r="5958" spans="1:6" x14ac:dyDescent="0.25">
      <c r="A5958" s="59" t="s">
        <v>8822</v>
      </c>
      <c r="B5958" s="59" t="s">
        <v>8823</v>
      </c>
      <c r="C5958" s="59" t="s">
        <v>11911</v>
      </c>
      <c r="D5958" s="59" t="s">
        <v>11912</v>
      </c>
      <c r="E5958" s="59">
        <v>5</v>
      </c>
      <c r="F5958" s="59" t="s">
        <v>9</v>
      </c>
    </row>
    <row r="5959" spans="1:6" x14ac:dyDescent="0.25">
      <c r="A5959" s="59" t="s">
        <v>8822</v>
      </c>
      <c r="B5959" s="59" t="s">
        <v>8823</v>
      </c>
      <c r="C5959" s="59" t="s">
        <v>11913</v>
      </c>
      <c r="D5959" s="59" t="s">
        <v>11914</v>
      </c>
      <c r="E5959" s="59">
        <v>6</v>
      </c>
      <c r="F5959" s="59" t="s">
        <v>20</v>
      </c>
    </row>
    <row r="5960" spans="1:6" x14ac:dyDescent="0.25">
      <c r="A5960" s="59" t="s">
        <v>8822</v>
      </c>
      <c r="B5960" s="59" t="s">
        <v>8823</v>
      </c>
      <c r="C5960" s="59" t="s">
        <v>11915</v>
      </c>
      <c r="D5960" s="59" t="s">
        <v>11916</v>
      </c>
      <c r="E5960" s="59">
        <v>6</v>
      </c>
      <c r="F5960" s="59" t="s">
        <v>20</v>
      </c>
    </row>
    <row r="5961" spans="1:6" x14ac:dyDescent="0.25">
      <c r="A5961" s="59" t="s">
        <v>8822</v>
      </c>
      <c r="B5961" s="59" t="s">
        <v>8823</v>
      </c>
      <c r="C5961" s="59" t="s">
        <v>11917</v>
      </c>
      <c r="D5961" s="59" t="s">
        <v>11918</v>
      </c>
      <c r="E5961" s="59">
        <v>6</v>
      </c>
      <c r="F5961" s="59" t="s">
        <v>20</v>
      </c>
    </row>
    <row r="5962" spans="1:6" x14ac:dyDescent="0.25">
      <c r="A5962" s="59" t="s">
        <v>8822</v>
      </c>
      <c r="B5962" s="59" t="s">
        <v>8823</v>
      </c>
      <c r="C5962" s="59" t="s">
        <v>11919</v>
      </c>
      <c r="D5962" s="59" t="s">
        <v>11920</v>
      </c>
      <c r="E5962" s="59">
        <v>6</v>
      </c>
      <c r="F5962" s="59" t="s">
        <v>20</v>
      </c>
    </row>
    <row r="5963" spans="1:6" x14ac:dyDescent="0.25">
      <c r="A5963" s="59" t="s">
        <v>8822</v>
      </c>
      <c r="B5963" s="59" t="s">
        <v>8823</v>
      </c>
      <c r="C5963" s="59" t="s">
        <v>11921</v>
      </c>
      <c r="D5963" s="59" t="s">
        <v>11922</v>
      </c>
      <c r="E5963" s="59">
        <v>6</v>
      </c>
      <c r="F5963" s="59" t="s">
        <v>20</v>
      </c>
    </row>
    <row r="5964" spans="1:6" x14ac:dyDescent="0.25">
      <c r="A5964" s="59" t="s">
        <v>8822</v>
      </c>
      <c r="B5964" s="59" t="s">
        <v>8823</v>
      </c>
      <c r="C5964" s="59" t="s">
        <v>11923</v>
      </c>
      <c r="D5964" s="59" t="s">
        <v>11924</v>
      </c>
      <c r="E5964" s="59">
        <v>6</v>
      </c>
      <c r="F5964" s="59" t="s">
        <v>20</v>
      </c>
    </row>
    <row r="5965" spans="1:6" x14ac:dyDescent="0.25">
      <c r="A5965" s="59" t="s">
        <v>8822</v>
      </c>
      <c r="B5965" s="59" t="s">
        <v>8823</v>
      </c>
      <c r="C5965" s="59" t="s">
        <v>11925</v>
      </c>
      <c r="D5965" s="67" t="s">
        <v>11926</v>
      </c>
      <c r="E5965" s="59">
        <v>5</v>
      </c>
      <c r="F5965" s="59" t="s">
        <v>9</v>
      </c>
    </row>
    <row r="5966" spans="1:6" x14ac:dyDescent="0.25">
      <c r="A5966" s="59" t="s">
        <v>8822</v>
      </c>
      <c r="B5966" s="59" t="s">
        <v>8823</v>
      </c>
      <c r="C5966" s="59" t="s">
        <v>11927</v>
      </c>
      <c r="D5966" s="59" t="s">
        <v>11928</v>
      </c>
      <c r="E5966" s="59">
        <v>6</v>
      </c>
      <c r="F5966" s="59" t="s">
        <v>20</v>
      </c>
    </row>
    <row r="5967" spans="1:6" x14ac:dyDescent="0.25">
      <c r="A5967" s="59" t="s">
        <v>8822</v>
      </c>
      <c r="B5967" s="59" t="s">
        <v>8823</v>
      </c>
      <c r="C5967" s="59" t="s">
        <v>11929</v>
      </c>
      <c r="D5967" s="59" t="s">
        <v>11930</v>
      </c>
      <c r="E5967" s="59">
        <v>6</v>
      </c>
      <c r="F5967" s="59" t="s">
        <v>20</v>
      </c>
    </row>
    <row r="5968" spans="1:6" x14ac:dyDescent="0.25">
      <c r="A5968" s="59" t="s">
        <v>8822</v>
      </c>
      <c r="B5968" s="59" t="s">
        <v>8823</v>
      </c>
      <c r="C5968" s="59" t="s">
        <v>11931</v>
      </c>
      <c r="D5968" s="59" t="s">
        <v>11932</v>
      </c>
      <c r="E5968" s="59">
        <v>6</v>
      </c>
      <c r="F5968" s="59" t="s">
        <v>20</v>
      </c>
    </row>
    <row r="5969" spans="1:6" x14ac:dyDescent="0.25">
      <c r="A5969" s="59" t="s">
        <v>8822</v>
      </c>
      <c r="B5969" s="59" t="s">
        <v>8823</v>
      </c>
      <c r="C5969" s="59" t="s">
        <v>11933</v>
      </c>
      <c r="D5969" s="59" t="s">
        <v>11934</v>
      </c>
      <c r="E5969" s="59">
        <v>6</v>
      </c>
      <c r="F5969" s="59" t="s">
        <v>20</v>
      </c>
    </row>
    <row r="5970" spans="1:6" x14ac:dyDescent="0.25">
      <c r="A5970" s="59" t="s">
        <v>8822</v>
      </c>
      <c r="B5970" s="59" t="s">
        <v>8823</v>
      </c>
      <c r="C5970" s="59" t="s">
        <v>11935</v>
      </c>
      <c r="D5970" s="59" t="s">
        <v>11936</v>
      </c>
      <c r="E5970" s="59">
        <v>6</v>
      </c>
      <c r="F5970" s="59" t="s">
        <v>20</v>
      </c>
    </row>
    <row r="5971" spans="1:6" x14ac:dyDescent="0.25">
      <c r="A5971" s="59" t="s">
        <v>8822</v>
      </c>
      <c r="B5971" s="59" t="s">
        <v>8823</v>
      </c>
      <c r="C5971" s="59" t="s">
        <v>11937</v>
      </c>
      <c r="D5971" s="59" t="s">
        <v>11938</v>
      </c>
      <c r="E5971" s="59">
        <v>6</v>
      </c>
      <c r="F5971" s="59" t="s">
        <v>20</v>
      </c>
    </row>
    <row r="5972" spans="1:6" x14ac:dyDescent="0.25">
      <c r="A5972" s="59" t="s">
        <v>8822</v>
      </c>
      <c r="B5972" s="59" t="s">
        <v>8823</v>
      </c>
      <c r="C5972" s="59" t="s">
        <v>11939</v>
      </c>
      <c r="D5972" s="59" t="s">
        <v>11048</v>
      </c>
      <c r="E5972" s="59">
        <v>6</v>
      </c>
      <c r="F5972" s="59" t="s">
        <v>20</v>
      </c>
    </row>
    <row r="5973" spans="1:6" x14ac:dyDescent="0.25">
      <c r="A5973" s="59" t="s">
        <v>8822</v>
      </c>
      <c r="B5973" s="59" t="s">
        <v>8823</v>
      </c>
      <c r="C5973" s="59" t="s">
        <v>11940</v>
      </c>
      <c r="D5973" s="59" t="s">
        <v>11941</v>
      </c>
      <c r="E5973" s="59">
        <v>6</v>
      </c>
      <c r="F5973" s="59" t="s">
        <v>20</v>
      </c>
    </row>
    <row r="5974" spans="1:6" x14ac:dyDescent="0.25">
      <c r="A5974" s="59" t="s">
        <v>8822</v>
      </c>
      <c r="B5974" s="59" t="s">
        <v>8823</v>
      </c>
      <c r="C5974" s="59" t="s">
        <v>11942</v>
      </c>
      <c r="D5974" s="59" t="s">
        <v>11943</v>
      </c>
      <c r="E5974" s="59">
        <v>6</v>
      </c>
      <c r="F5974" s="59" t="s">
        <v>20</v>
      </c>
    </row>
    <row r="5975" spans="1:6" x14ac:dyDescent="0.25">
      <c r="A5975" s="59" t="s">
        <v>8822</v>
      </c>
      <c r="B5975" s="59" t="s">
        <v>8823</v>
      </c>
      <c r="C5975" s="59" t="s">
        <v>11944</v>
      </c>
      <c r="D5975" s="59" t="s">
        <v>11945</v>
      </c>
      <c r="E5975" s="59">
        <v>6</v>
      </c>
      <c r="F5975" s="59" t="s">
        <v>20</v>
      </c>
    </row>
    <row r="5976" spans="1:6" x14ac:dyDescent="0.25">
      <c r="A5976" s="59" t="s">
        <v>8822</v>
      </c>
      <c r="B5976" s="59" t="s">
        <v>8823</v>
      </c>
      <c r="C5976" s="59" t="s">
        <v>11946</v>
      </c>
      <c r="D5976" s="59" t="s">
        <v>11947</v>
      </c>
      <c r="E5976" s="59">
        <v>6</v>
      </c>
      <c r="F5976" s="59" t="s">
        <v>20</v>
      </c>
    </row>
    <row r="5977" spans="1:6" x14ac:dyDescent="0.25">
      <c r="A5977" s="59" t="s">
        <v>8822</v>
      </c>
      <c r="B5977" s="59" t="s">
        <v>8823</v>
      </c>
      <c r="C5977" s="59" t="s">
        <v>11948</v>
      </c>
      <c r="D5977" s="65" t="s">
        <v>11949</v>
      </c>
      <c r="E5977" s="61">
        <v>5</v>
      </c>
      <c r="F5977" s="61" t="s">
        <v>9</v>
      </c>
    </row>
    <row r="5978" spans="1:6" x14ac:dyDescent="0.25">
      <c r="A5978" s="59" t="s">
        <v>8822</v>
      </c>
      <c r="B5978" s="59" t="s">
        <v>8823</v>
      </c>
      <c r="C5978" s="59" t="s">
        <v>11950</v>
      </c>
      <c r="D5978" s="65" t="s">
        <v>11951</v>
      </c>
      <c r="E5978" s="61">
        <v>6</v>
      </c>
      <c r="F5978" s="61" t="s">
        <v>20</v>
      </c>
    </row>
    <row r="5979" spans="1:6" x14ac:dyDescent="0.25">
      <c r="A5979" s="59" t="s">
        <v>8822</v>
      </c>
      <c r="B5979" s="59" t="s">
        <v>8823</v>
      </c>
      <c r="C5979" s="59" t="s">
        <v>11952</v>
      </c>
      <c r="D5979" s="65" t="s">
        <v>11953</v>
      </c>
      <c r="E5979" s="61">
        <v>6</v>
      </c>
      <c r="F5979" s="61" t="s">
        <v>20</v>
      </c>
    </row>
    <row r="5980" spans="1:6" x14ac:dyDescent="0.25">
      <c r="A5980" s="59" t="s">
        <v>8822</v>
      </c>
      <c r="B5980" s="59" t="s">
        <v>8823</v>
      </c>
      <c r="C5980" s="59" t="s">
        <v>11954</v>
      </c>
      <c r="D5980" s="65" t="s">
        <v>11955</v>
      </c>
      <c r="E5980" s="61">
        <v>6</v>
      </c>
      <c r="F5980" s="61" t="s">
        <v>20</v>
      </c>
    </row>
    <row r="5981" spans="1:6" x14ac:dyDescent="0.25">
      <c r="A5981" s="59" t="s">
        <v>8822</v>
      </c>
      <c r="B5981" s="59" t="s">
        <v>8823</v>
      </c>
      <c r="C5981" s="59" t="s">
        <v>11956</v>
      </c>
      <c r="D5981" s="65" t="s">
        <v>11957</v>
      </c>
      <c r="E5981" s="61">
        <v>6</v>
      </c>
      <c r="F5981" s="61" t="s">
        <v>20</v>
      </c>
    </row>
    <row r="5982" spans="1:6" x14ac:dyDescent="0.25">
      <c r="A5982" s="59" t="s">
        <v>8822</v>
      </c>
      <c r="B5982" s="59" t="s">
        <v>8823</v>
      </c>
      <c r="C5982" s="59" t="s">
        <v>11958</v>
      </c>
      <c r="D5982" s="65" t="s">
        <v>11959</v>
      </c>
      <c r="E5982" s="61">
        <v>6</v>
      </c>
      <c r="F5982" s="61" t="s">
        <v>20</v>
      </c>
    </row>
    <row r="5983" spans="1:6" x14ac:dyDescent="0.25">
      <c r="A5983" s="59" t="s">
        <v>8822</v>
      </c>
      <c r="B5983" s="59" t="s">
        <v>8823</v>
      </c>
      <c r="C5983" s="59" t="s">
        <v>11960</v>
      </c>
      <c r="D5983" s="65" t="s">
        <v>11961</v>
      </c>
      <c r="E5983" s="61">
        <v>6</v>
      </c>
      <c r="F5983" s="61" t="s">
        <v>20</v>
      </c>
    </row>
    <row r="5984" spans="1:6" x14ac:dyDescent="0.25">
      <c r="A5984" s="59" t="s">
        <v>8822</v>
      </c>
      <c r="B5984" s="59" t="s">
        <v>8823</v>
      </c>
      <c r="C5984" s="59" t="s">
        <v>11962</v>
      </c>
      <c r="D5984" s="65" t="s">
        <v>11963</v>
      </c>
      <c r="E5984" s="61">
        <v>6</v>
      </c>
      <c r="F5984" s="61" t="s">
        <v>20</v>
      </c>
    </row>
    <row r="5985" spans="1:6" x14ac:dyDescent="0.25">
      <c r="A5985" s="59" t="s">
        <v>8822</v>
      </c>
      <c r="B5985" s="59" t="s">
        <v>8823</v>
      </c>
      <c r="C5985" s="59" t="s">
        <v>11964</v>
      </c>
      <c r="D5985" s="65" t="s">
        <v>11965</v>
      </c>
      <c r="E5985" s="61">
        <v>6</v>
      </c>
      <c r="F5985" s="61" t="s">
        <v>20</v>
      </c>
    </row>
    <row r="5986" spans="1:6" x14ac:dyDescent="0.25">
      <c r="A5986" s="59" t="s">
        <v>8822</v>
      </c>
      <c r="B5986" s="59" t="s">
        <v>8823</v>
      </c>
      <c r="C5986" s="59" t="s">
        <v>11966</v>
      </c>
      <c r="D5986" s="65" t="s">
        <v>11967</v>
      </c>
      <c r="E5986" s="61">
        <v>6</v>
      </c>
      <c r="F5986" s="61" t="s">
        <v>20</v>
      </c>
    </row>
    <row r="5987" spans="1:6" x14ac:dyDescent="0.25">
      <c r="A5987" s="59" t="s">
        <v>8822</v>
      </c>
      <c r="B5987" s="59" t="s">
        <v>8823</v>
      </c>
      <c r="C5987" s="59" t="s">
        <v>11968</v>
      </c>
      <c r="D5987" s="65" t="s">
        <v>11969</v>
      </c>
      <c r="E5987" s="61">
        <v>6</v>
      </c>
      <c r="F5987" s="61" t="s">
        <v>20</v>
      </c>
    </row>
    <row r="5988" spans="1:6" x14ac:dyDescent="0.25">
      <c r="A5988" s="59" t="s">
        <v>8822</v>
      </c>
      <c r="B5988" s="59" t="s">
        <v>8823</v>
      </c>
      <c r="C5988" s="59" t="s">
        <v>11970</v>
      </c>
      <c r="D5988" s="65" t="s">
        <v>11971</v>
      </c>
      <c r="E5988" s="61">
        <v>6</v>
      </c>
      <c r="F5988" s="61" t="s">
        <v>20</v>
      </c>
    </row>
    <row r="5989" spans="1:6" x14ac:dyDescent="0.25">
      <c r="A5989" s="59" t="s">
        <v>8822</v>
      </c>
      <c r="B5989" s="59" t="s">
        <v>8823</v>
      </c>
      <c r="C5989" s="59" t="s">
        <v>11972</v>
      </c>
      <c r="D5989" s="59" t="s">
        <v>11973</v>
      </c>
      <c r="E5989" s="59">
        <v>4</v>
      </c>
      <c r="F5989" s="59" t="s">
        <v>9</v>
      </c>
    </row>
    <row r="5990" spans="1:6" x14ac:dyDescent="0.25">
      <c r="A5990" s="59" t="s">
        <v>8822</v>
      </c>
      <c r="B5990" s="59" t="s">
        <v>8823</v>
      </c>
      <c r="C5990" s="59" t="s">
        <v>11974</v>
      </c>
      <c r="D5990" s="59" t="s">
        <v>11975</v>
      </c>
      <c r="E5990" s="59">
        <v>5</v>
      </c>
      <c r="F5990" s="59" t="s">
        <v>9</v>
      </c>
    </row>
    <row r="5991" spans="1:6" x14ac:dyDescent="0.25">
      <c r="A5991" s="59" t="s">
        <v>8822</v>
      </c>
      <c r="B5991" s="59" t="s">
        <v>8823</v>
      </c>
      <c r="C5991" s="59" t="s">
        <v>11976</v>
      </c>
      <c r="D5991" s="59" t="s">
        <v>11977</v>
      </c>
      <c r="E5991" s="59">
        <v>6</v>
      </c>
      <c r="F5991" s="59" t="s">
        <v>20</v>
      </c>
    </row>
    <row r="5992" spans="1:6" x14ac:dyDescent="0.25">
      <c r="A5992" s="59" t="s">
        <v>8822</v>
      </c>
      <c r="B5992" s="59" t="s">
        <v>8823</v>
      </c>
      <c r="C5992" s="59" t="s">
        <v>11978</v>
      </c>
      <c r="D5992" s="59" t="s">
        <v>11979</v>
      </c>
      <c r="E5992" s="59">
        <v>6</v>
      </c>
      <c r="F5992" s="59" t="s">
        <v>20</v>
      </c>
    </row>
    <row r="5993" spans="1:6" x14ac:dyDescent="0.25">
      <c r="A5993" s="59" t="s">
        <v>8822</v>
      </c>
      <c r="B5993" s="59" t="s">
        <v>8823</v>
      </c>
      <c r="C5993" s="59" t="s">
        <v>11980</v>
      </c>
      <c r="D5993" s="59" t="s">
        <v>11981</v>
      </c>
      <c r="E5993" s="59">
        <v>6</v>
      </c>
      <c r="F5993" s="59" t="s">
        <v>20</v>
      </c>
    </row>
    <row r="5994" spans="1:6" x14ac:dyDescent="0.25">
      <c r="A5994" s="59" t="s">
        <v>8822</v>
      </c>
      <c r="B5994" s="59" t="s">
        <v>8823</v>
      </c>
      <c r="C5994" s="59" t="s">
        <v>11982</v>
      </c>
      <c r="D5994" s="59" t="s">
        <v>11983</v>
      </c>
      <c r="E5994" s="59">
        <v>6</v>
      </c>
      <c r="F5994" s="59" t="s">
        <v>20</v>
      </c>
    </row>
    <row r="5995" spans="1:6" x14ac:dyDescent="0.25">
      <c r="A5995" s="59" t="s">
        <v>8822</v>
      </c>
      <c r="B5995" s="59" t="s">
        <v>8823</v>
      </c>
      <c r="C5995" s="59" t="s">
        <v>11984</v>
      </c>
      <c r="D5995" s="59" t="s">
        <v>11985</v>
      </c>
      <c r="E5995" s="59">
        <v>5</v>
      </c>
      <c r="F5995" s="59" t="s">
        <v>9</v>
      </c>
    </row>
    <row r="5996" spans="1:6" x14ac:dyDescent="0.25">
      <c r="A5996" s="59" t="s">
        <v>8822</v>
      </c>
      <c r="B5996" s="59" t="s">
        <v>8823</v>
      </c>
      <c r="C5996" s="59" t="s">
        <v>11986</v>
      </c>
      <c r="D5996" s="59" t="s">
        <v>11987</v>
      </c>
      <c r="E5996" s="59">
        <v>6</v>
      </c>
      <c r="F5996" s="59" t="s">
        <v>20</v>
      </c>
    </row>
    <row r="5997" spans="1:6" x14ac:dyDescent="0.25">
      <c r="A5997" s="59" t="s">
        <v>8822</v>
      </c>
      <c r="B5997" s="59" t="s">
        <v>8823</v>
      </c>
      <c r="C5997" s="59" t="s">
        <v>11988</v>
      </c>
      <c r="D5997" s="59" t="s">
        <v>11989</v>
      </c>
      <c r="E5997" s="59">
        <v>6</v>
      </c>
      <c r="F5997" s="59" t="s">
        <v>20</v>
      </c>
    </row>
    <row r="5998" spans="1:6" x14ac:dyDescent="0.25">
      <c r="A5998" s="59" t="s">
        <v>8822</v>
      </c>
      <c r="B5998" s="59" t="s">
        <v>8823</v>
      </c>
      <c r="C5998" s="59" t="s">
        <v>11990</v>
      </c>
      <c r="D5998" s="59" t="s">
        <v>11991</v>
      </c>
      <c r="E5998" s="59">
        <v>6</v>
      </c>
      <c r="F5998" s="59" t="s">
        <v>20</v>
      </c>
    </row>
    <row r="5999" spans="1:6" x14ac:dyDescent="0.25">
      <c r="A5999" s="59" t="s">
        <v>8822</v>
      </c>
      <c r="B5999" s="59" t="s">
        <v>8823</v>
      </c>
      <c r="C5999" s="59" t="s">
        <v>11992</v>
      </c>
      <c r="D5999" s="59" t="s">
        <v>11993</v>
      </c>
      <c r="E5999" s="61">
        <v>6</v>
      </c>
      <c r="F5999" s="61" t="s">
        <v>20</v>
      </c>
    </row>
    <row r="6000" spans="1:6" x14ac:dyDescent="0.25">
      <c r="A6000" s="59" t="s">
        <v>8822</v>
      </c>
      <c r="B6000" s="59" t="s">
        <v>8823</v>
      </c>
      <c r="C6000" s="59" t="s">
        <v>11994</v>
      </c>
      <c r="D6000" s="65" t="s">
        <v>11995</v>
      </c>
      <c r="E6000" s="61">
        <v>6</v>
      </c>
      <c r="F6000" s="61" t="s">
        <v>20</v>
      </c>
    </row>
    <row r="6001" spans="1:6" x14ac:dyDescent="0.25">
      <c r="A6001" s="59" t="s">
        <v>8822</v>
      </c>
      <c r="B6001" s="59" t="s">
        <v>8823</v>
      </c>
      <c r="C6001" s="59" t="s">
        <v>11996</v>
      </c>
      <c r="D6001" s="59" t="s">
        <v>11997</v>
      </c>
      <c r="E6001" s="59">
        <v>6</v>
      </c>
      <c r="F6001" s="59" t="s">
        <v>20</v>
      </c>
    </row>
    <row r="6002" spans="1:6" x14ac:dyDescent="0.25">
      <c r="A6002" s="59" t="s">
        <v>8822</v>
      </c>
      <c r="B6002" s="59" t="s">
        <v>8823</v>
      </c>
      <c r="C6002" s="59" t="s">
        <v>11998</v>
      </c>
      <c r="D6002" s="59" t="s">
        <v>11999</v>
      </c>
      <c r="E6002" s="59">
        <v>4</v>
      </c>
      <c r="F6002" s="59" t="s">
        <v>9</v>
      </c>
    </row>
    <row r="6003" spans="1:6" x14ac:dyDescent="0.25">
      <c r="A6003" s="59" t="s">
        <v>8822</v>
      </c>
      <c r="B6003" s="59" t="s">
        <v>8823</v>
      </c>
      <c r="C6003" s="59" t="s">
        <v>12000</v>
      </c>
      <c r="D6003" s="59" t="s">
        <v>12001</v>
      </c>
      <c r="E6003" s="59">
        <v>5</v>
      </c>
      <c r="F6003" s="59" t="s">
        <v>9</v>
      </c>
    </row>
    <row r="6004" spans="1:6" x14ac:dyDescent="0.25">
      <c r="A6004" s="59" t="s">
        <v>8822</v>
      </c>
      <c r="B6004" s="59" t="s">
        <v>8823</v>
      </c>
      <c r="C6004" s="59" t="s">
        <v>12002</v>
      </c>
      <c r="D6004" s="59" t="s">
        <v>12003</v>
      </c>
      <c r="E6004" s="59">
        <v>6</v>
      </c>
      <c r="F6004" s="59" t="s">
        <v>20</v>
      </c>
    </row>
    <row r="6005" spans="1:6" x14ac:dyDescent="0.25">
      <c r="A6005" s="59" t="s">
        <v>8822</v>
      </c>
      <c r="B6005" s="59" t="s">
        <v>8823</v>
      </c>
      <c r="C6005" s="59" t="s">
        <v>12004</v>
      </c>
      <c r="D6005" s="59" t="s">
        <v>12005</v>
      </c>
      <c r="E6005" s="59">
        <v>6</v>
      </c>
      <c r="F6005" s="59" t="s">
        <v>20</v>
      </c>
    </row>
    <row r="6006" spans="1:6" x14ac:dyDescent="0.25">
      <c r="A6006" s="59" t="s">
        <v>8822</v>
      </c>
      <c r="B6006" s="59" t="s">
        <v>8823</v>
      </c>
      <c r="C6006" s="59" t="s">
        <v>12006</v>
      </c>
      <c r="D6006" s="59" t="s">
        <v>12007</v>
      </c>
      <c r="E6006" s="59">
        <v>6</v>
      </c>
      <c r="F6006" s="59" t="s">
        <v>20</v>
      </c>
    </row>
    <row r="6007" spans="1:6" x14ac:dyDescent="0.25">
      <c r="A6007" s="59" t="s">
        <v>8822</v>
      </c>
      <c r="B6007" s="59" t="s">
        <v>8823</v>
      </c>
      <c r="C6007" s="59" t="s">
        <v>12008</v>
      </c>
      <c r="D6007" s="59" t="s">
        <v>12009</v>
      </c>
      <c r="E6007" s="59">
        <v>5</v>
      </c>
      <c r="F6007" s="59" t="s">
        <v>9</v>
      </c>
    </row>
    <row r="6008" spans="1:6" x14ac:dyDescent="0.25">
      <c r="A6008" s="59" t="s">
        <v>8822</v>
      </c>
      <c r="B6008" s="59" t="s">
        <v>8823</v>
      </c>
      <c r="C6008" s="59" t="s">
        <v>12010</v>
      </c>
      <c r="D6008" s="59" t="s">
        <v>12011</v>
      </c>
      <c r="E6008" s="59">
        <v>6</v>
      </c>
      <c r="F6008" s="59" t="s">
        <v>20</v>
      </c>
    </row>
    <row r="6009" spans="1:6" x14ac:dyDescent="0.25">
      <c r="A6009" s="59" t="s">
        <v>8822</v>
      </c>
      <c r="B6009" s="59" t="s">
        <v>8823</v>
      </c>
      <c r="C6009" s="59" t="s">
        <v>12012</v>
      </c>
      <c r="D6009" s="59" t="s">
        <v>12013</v>
      </c>
      <c r="E6009" s="59">
        <v>6</v>
      </c>
      <c r="F6009" s="59" t="s">
        <v>20</v>
      </c>
    </row>
    <row r="6010" spans="1:6" x14ac:dyDescent="0.25">
      <c r="A6010" s="59" t="s">
        <v>8822</v>
      </c>
      <c r="B6010" s="59" t="s">
        <v>8823</v>
      </c>
      <c r="C6010" s="59" t="s">
        <v>12014</v>
      </c>
      <c r="D6010" s="59" t="s">
        <v>12015</v>
      </c>
      <c r="E6010" s="59">
        <v>6</v>
      </c>
      <c r="F6010" s="59" t="s">
        <v>20</v>
      </c>
    </row>
    <row r="6011" spans="1:6" ht="26.25" x14ac:dyDescent="0.25">
      <c r="A6011" s="59" t="s">
        <v>8822</v>
      </c>
      <c r="B6011" s="59" t="s">
        <v>8823</v>
      </c>
      <c r="C6011" s="59" t="s">
        <v>12016</v>
      </c>
      <c r="D6011" s="67" t="s">
        <v>12017</v>
      </c>
      <c r="E6011" s="59">
        <v>6</v>
      </c>
      <c r="F6011" s="59" t="s">
        <v>20</v>
      </c>
    </row>
    <row r="6012" spans="1:6" x14ac:dyDescent="0.25">
      <c r="A6012" s="59" t="s">
        <v>8822</v>
      </c>
      <c r="B6012" s="59" t="s">
        <v>8823</v>
      </c>
      <c r="C6012" s="59" t="s">
        <v>12018</v>
      </c>
      <c r="D6012" s="59" t="s">
        <v>12019</v>
      </c>
      <c r="E6012" s="59">
        <v>6</v>
      </c>
      <c r="F6012" s="59" t="s">
        <v>20</v>
      </c>
    </row>
    <row r="6013" spans="1:6" x14ac:dyDescent="0.25">
      <c r="A6013" s="59" t="s">
        <v>8822</v>
      </c>
      <c r="B6013" s="59" t="s">
        <v>8823</v>
      </c>
      <c r="C6013" s="59" t="s">
        <v>12020</v>
      </c>
      <c r="D6013" s="59" t="s">
        <v>12021</v>
      </c>
      <c r="E6013" s="59">
        <v>5</v>
      </c>
      <c r="F6013" s="59" t="s">
        <v>20</v>
      </c>
    </row>
    <row r="6014" spans="1:6" x14ac:dyDescent="0.25">
      <c r="A6014" s="59" t="s">
        <v>8822</v>
      </c>
      <c r="B6014" s="59" t="s">
        <v>8823</v>
      </c>
      <c r="C6014" s="59" t="s">
        <v>12022</v>
      </c>
      <c r="D6014" s="59" t="s">
        <v>12023</v>
      </c>
      <c r="E6014" s="59">
        <v>5</v>
      </c>
      <c r="F6014" s="59" t="s">
        <v>9</v>
      </c>
    </row>
    <row r="6015" spans="1:6" ht="26.25" x14ac:dyDescent="0.25">
      <c r="A6015" s="59" t="s">
        <v>8822</v>
      </c>
      <c r="B6015" s="59" t="s">
        <v>8823</v>
      </c>
      <c r="C6015" s="59" t="s">
        <v>12024</v>
      </c>
      <c r="D6015" s="67" t="s">
        <v>12025</v>
      </c>
      <c r="E6015" s="59">
        <v>6</v>
      </c>
      <c r="F6015" s="59" t="s">
        <v>20</v>
      </c>
    </row>
    <row r="6016" spans="1:6" x14ac:dyDescent="0.25">
      <c r="A6016" s="59" t="s">
        <v>8822</v>
      </c>
      <c r="B6016" s="59" t="s">
        <v>8823</v>
      </c>
      <c r="C6016" s="59" t="s">
        <v>12026</v>
      </c>
      <c r="D6016" s="59" t="s">
        <v>12027</v>
      </c>
      <c r="E6016" s="59">
        <v>6</v>
      </c>
      <c r="F6016" s="59" t="s">
        <v>20</v>
      </c>
    </row>
    <row r="6017" spans="1:6" x14ac:dyDescent="0.25">
      <c r="A6017" s="59" t="s">
        <v>8822</v>
      </c>
      <c r="B6017" s="59" t="s">
        <v>8823</v>
      </c>
      <c r="C6017" s="59" t="s">
        <v>12028</v>
      </c>
      <c r="D6017" s="59" t="s">
        <v>12029</v>
      </c>
      <c r="E6017" s="59">
        <v>6</v>
      </c>
      <c r="F6017" s="59" t="s">
        <v>20</v>
      </c>
    </row>
    <row r="6018" spans="1:6" x14ac:dyDescent="0.25">
      <c r="A6018" s="59" t="s">
        <v>8822</v>
      </c>
      <c r="B6018" s="59" t="s">
        <v>8823</v>
      </c>
      <c r="C6018" s="59" t="s">
        <v>12030</v>
      </c>
      <c r="D6018" s="59" t="s">
        <v>12031</v>
      </c>
      <c r="E6018" s="59">
        <v>6</v>
      </c>
      <c r="F6018" s="59" t="s">
        <v>20</v>
      </c>
    </row>
    <row r="6019" spans="1:6" x14ac:dyDescent="0.25">
      <c r="A6019" s="59" t="s">
        <v>8822</v>
      </c>
      <c r="B6019" s="59" t="s">
        <v>8823</v>
      </c>
      <c r="C6019" s="59" t="s">
        <v>12032</v>
      </c>
      <c r="D6019" s="59" t="s">
        <v>12033</v>
      </c>
      <c r="E6019" s="59">
        <v>6</v>
      </c>
      <c r="F6019" s="59" t="s">
        <v>20</v>
      </c>
    </row>
    <row r="6020" spans="1:6" x14ac:dyDescent="0.25">
      <c r="A6020" s="59" t="s">
        <v>8822</v>
      </c>
      <c r="B6020" s="59" t="s">
        <v>8823</v>
      </c>
      <c r="C6020" s="59" t="s">
        <v>12034</v>
      </c>
      <c r="D6020" s="59" t="s">
        <v>12035</v>
      </c>
      <c r="E6020" s="59">
        <v>6</v>
      </c>
      <c r="F6020" s="59" t="s">
        <v>20</v>
      </c>
    </row>
    <row r="6021" spans="1:6" x14ac:dyDescent="0.25">
      <c r="A6021" s="59" t="s">
        <v>8822</v>
      </c>
      <c r="B6021" s="59" t="s">
        <v>8823</v>
      </c>
      <c r="C6021" s="59" t="s">
        <v>12036</v>
      </c>
      <c r="D6021" s="65" t="s">
        <v>12037</v>
      </c>
      <c r="E6021" s="61">
        <v>6</v>
      </c>
      <c r="F6021" s="61" t="s">
        <v>20</v>
      </c>
    </row>
    <row r="6022" spans="1:6" x14ac:dyDescent="0.25">
      <c r="A6022" s="59" t="s">
        <v>8822</v>
      </c>
      <c r="B6022" s="59" t="s">
        <v>8823</v>
      </c>
      <c r="C6022" s="59" t="s">
        <v>12038</v>
      </c>
      <c r="D6022" s="59" t="s">
        <v>12039</v>
      </c>
      <c r="E6022" s="59">
        <v>6</v>
      </c>
      <c r="F6022" s="59" t="s">
        <v>20</v>
      </c>
    </row>
    <row r="6023" spans="1:6" x14ac:dyDescent="0.25">
      <c r="A6023" s="59" t="s">
        <v>8822</v>
      </c>
      <c r="B6023" s="59" t="s">
        <v>8823</v>
      </c>
      <c r="C6023" s="59" t="s">
        <v>12040</v>
      </c>
      <c r="D6023" s="59" t="s">
        <v>12041</v>
      </c>
      <c r="E6023" s="59">
        <v>5</v>
      </c>
      <c r="F6023" s="59" t="s">
        <v>20</v>
      </c>
    </row>
    <row r="6024" spans="1:6" x14ac:dyDescent="0.25">
      <c r="A6024" s="59" t="s">
        <v>8822</v>
      </c>
      <c r="B6024" s="59" t="s">
        <v>8823</v>
      </c>
      <c r="C6024" s="59" t="s">
        <v>12042</v>
      </c>
      <c r="D6024" s="59" t="s">
        <v>12043</v>
      </c>
      <c r="E6024" s="59">
        <v>4</v>
      </c>
      <c r="F6024" s="59" t="s">
        <v>9</v>
      </c>
    </row>
    <row r="6025" spans="1:6" x14ac:dyDescent="0.25">
      <c r="A6025" s="59" t="s">
        <v>8822</v>
      </c>
      <c r="B6025" s="59" t="s">
        <v>8823</v>
      </c>
      <c r="C6025" s="59" t="s">
        <v>12044</v>
      </c>
      <c r="D6025" s="59" t="s">
        <v>12045</v>
      </c>
      <c r="E6025" s="59">
        <v>5</v>
      </c>
      <c r="F6025" s="59" t="s">
        <v>9</v>
      </c>
    </row>
    <row r="6026" spans="1:6" x14ac:dyDescent="0.25">
      <c r="A6026" s="59" t="s">
        <v>8822</v>
      </c>
      <c r="B6026" s="59" t="s">
        <v>8823</v>
      </c>
      <c r="C6026" s="59" t="s">
        <v>12046</v>
      </c>
      <c r="D6026" s="59" t="s">
        <v>12047</v>
      </c>
      <c r="E6026" s="59">
        <v>6</v>
      </c>
      <c r="F6026" s="59" t="s">
        <v>20</v>
      </c>
    </row>
    <row r="6027" spans="1:6" x14ac:dyDescent="0.25">
      <c r="A6027" s="59" t="s">
        <v>8822</v>
      </c>
      <c r="B6027" s="59" t="s">
        <v>8823</v>
      </c>
      <c r="C6027" s="59" t="s">
        <v>12048</v>
      </c>
      <c r="D6027" s="59" t="s">
        <v>12049</v>
      </c>
      <c r="E6027" s="59">
        <v>6</v>
      </c>
      <c r="F6027" s="59" t="s">
        <v>20</v>
      </c>
    </row>
    <row r="6028" spans="1:6" x14ac:dyDescent="0.25">
      <c r="A6028" s="59" t="s">
        <v>8822</v>
      </c>
      <c r="B6028" s="59" t="s">
        <v>8823</v>
      </c>
      <c r="C6028" s="59" t="s">
        <v>12050</v>
      </c>
      <c r="D6028" s="59" t="s">
        <v>12051</v>
      </c>
      <c r="E6028" s="59">
        <v>6</v>
      </c>
      <c r="F6028" s="59" t="s">
        <v>20</v>
      </c>
    </row>
    <row r="6029" spans="1:6" x14ac:dyDescent="0.25">
      <c r="A6029" s="59" t="s">
        <v>8822</v>
      </c>
      <c r="B6029" s="59" t="s">
        <v>8823</v>
      </c>
      <c r="C6029" s="59" t="s">
        <v>12052</v>
      </c>
      <c r="D6029" s="59" t="s">
        <v>12053</v>
      </c>
      <c r="E6029" s="59">
        <v>6</v>
      </c>
      <c r="F6029" s="59" t="s">
        <v>20</v>
      </c>
    </row>
    <row r="6030" spans="1:6" x14ac:dyDescent="0.25">
      <c r="A6030" s="59" t="s">
        <v>8822</v>
      </c>
      <c r="B6030" s="59" t="s">
        <v>8823</v>
      </c>
      <c r="C6030" s="59" t="s">
        <v>12054</v>
      </c>
      <c r="D6030" s="59" t="s">
        <v>12055</v>
      </c>
      <c r="E6030" s="59">
        <v>6</v>
      </c>
      <c r="F6030" s="59" t="s">
        <v>20</v>
      </c>
    </row>
    <row r="6031" spans="1:6" x14ac:dyDescent="0.25">
      <c r="A6031" s="59" t="s">
        <v>8822</v>
      </c>
      <c r="B6031" s="59" t="s">
        <v>8823</v>
      </c>
      <c r="C6031" s="59" t="s">
        <v>12056</v>
      </c>
      <c r="D6031" s="59" t="s">
        <v>12057</v>
      </c>
      <c r="E6031" s="59">
        <v>6</v>
      </c>
      <c r="F6031" s="59" t="s">
        <v>20</v>
      </c>
    </row>
    <row r="6032" spans="1:6" x14ac:dyDescent="0.25">
      <c r="A6032" s="59" t="s">
        <v>8822</v>
      </c>
      <c r="B6032" s="59" t="s">
        <v>8823</v>
      </c>
      <c r="C6032" s="59" t="s">
        <v>12058</v>
      </c>
      <c r="D6032" s="59" t="s">
        <v>12059</v>
      </c>
      <c r="E6032" s="59">
        <v>6</v>
      </c>
      <c r="F6032" s="59" t="s">
        <v>20</v>
      </c>
    </row>
    <row r="6033" spans="1:6" x14ac:dyDescent="0.25">
      <c r="A6033" s="59" t="s">
        <v>8822</v>
      </c>
      <c r="B6033" s="59" t="s">
        <v>8823</v>
      </c>
      <c r="C6033" s="59" t="s">
        <v>12060</v>
      </c>
      <c r="D6033" s="59" t="s">
        <v>12061</v>
      </c>
      <c r="E6033" s="59">
        <v>6</v>
      </c>
      <c r="F6033" s="59" t="s">
        <v>20</v>
      </c>
    </row>
    <row r="6034" spans="1:6" x14ac:dyDescent="0.25">
      <c r="A6034" s="59" t="s">
        <v>8822</v>
      </c>
      <c r="B6034" s="59" t="s">
        <v>8823</v>
      </c>
      <c r="C6034" s="59" t="s">
        <v>12062</v>
      </c>
      <c r="D6034" s="59" t="s">
        <v>12063</v>
      </c>
      <c r="E6034" s="59">
        <v>6</v>
      </c>
      <c r="F6034" s="59" t="s">
        <v>20</v>
      </c>
    </row>
    <row r="6035" spans="1:6" x14ac:dyDescent="0.25">
      <c r="A6035" s="59" t="s">
        <v>8822</v>
      </c>
      <c r="B6035" s="59" t="s">
        <v>8823</v>
      </c>
      <c r="C6035" s="59" t="s">
        <v>12064</v>
      </c>
      <c r="D6035" s="59" t="s">
        <v>12065</v>
      </c>
      <c r="E6035" s="59">
        <v>5</v>
      </c>
      <c r="F6035" s="59" t="s">
        <v>9</v>
      </c>
    </row>
    <row r="6036" spans="1:6" x14ac:dyDescent="0.25">
      <c r="A6036" s="59" t="s">
        <v>8822</v>
      </c>
      <c r="B6036" s="59" t="s">
        <v>8823</v>
      </c>
      <c r="C6036" s="59" t="s">
        <v>12066</v>
      </c>
      <c r="D6036" s="59" t="s">
        <v>12067</v>
      </c>
      <c r="E6036" s="59">
        <v>6</v>
      </c>
      <c r="F6036" s="59" t="s">
        <v>20</v>
      </c>
    </row>
    <row r="6037" spans="1:6" x14ac:dyDescent="0.25">
      <c r="A6037" s="59" t="s">
        <v>8822</v>
      </c>
      <c r="B6037" s="59" t="s">
        <v>8823</v>
      </c>
      <c r="C6037" s="59" t="s">
        <v>12068</v>
      </c>
      <c r="D6037" s="59" t="s">
        <v>12069</v>
      </c>
      <c r="E6037" s="59">
        <v>6</v>
      </c>
      <c r="F6037" s="59" t="s">
        <v>20</v>
      </c>
    </row>
    <row r="6038" spans="1:6" x14ac:dyDescent="0.25">
      <c r="A6038" s="59" t="s">
        <v>8822</v>
      </c>
      <c r="B6038" s="59" t="s">
        <v>8823</v>
      </c>
      <c r="C6038" s="59" t="s">
        <v>12070</v>
      </c>
      <c r="D6038" s="59" t="s">
        <v>12071</v>
      </c>
      <c r="E6038" s="59">
        <v>6</v>
      </c>
      <c r="F6038" s="59" t="s">
        <v>20</v>
      </c>
    </row>
    <row r="6039" spans="1:6" x14ac:dyDescent="0.25">
      <c r="A6039" s="59" t="s">
        <v>8822</v>
      </c>
      <c r="B6039" s="59" t="s">
        <v>8823</v>
      </c>
      <c r="C6039" s="59" t="s">
        <v>12072</v>
      </c>
      <c r="D6039" s="59" t="s">
        <v>12073</v>
      </c>
      <c r="E6039" s="59">
        <v>6</v>
      </c>
      <c r="F6039" s="59" t="s">
        <v>20</v>
      </c>
    </row>
    <row r="6040" spans="1:6" x14ac:dyDescent="0.25">
      <c r="A6040" s="59" t="s">
        <v>8822</v>
      </c>
      <c r="B6040" s="59" t="s">
        <v>8823</v>
      </c>
      <c r="C6040" s="59" t="s">
        <v>12074</v>
      </c>
      <c r="D6040" s="59" t="s">
        <v>12075</v>
      </c>
      <c r="E6040" s="59">
        <v>6</v>
      </c>
      <c r="F6040" s="59" t="s">
        <v>20</v>
      </c>
    </row>
    <row r="6041" spans="1:6" x14ac:dyDescent="0.25">
      <c r="A6041" s="59" t="s">
        <v>8822</v>
      </c>
      <c r="B6041" s="59" t="s">
        <v>8823</v>
      </c>
      <c r="C6041" s="59" t="s">
        <v>12076</v>
      </c>
      <c r="D6041" s="59" t="s">
        <v>12077</v>
      </c>
      <c r="E6041" s="59">
        <v>6</v>
      </c>
      <c r="F6041" s="59" t="s">
        <v>20</v>
      </c>
    </row>
    <row r="6042" spans="1:6" x14ac:dyDescent="0.25">
      <c r="A6042" s="59" t="s">
        <v>8822</v>
      </c>
      <c r="B6042" s="59" t="s">
        <v>8823</v>
      </c>
      <c r="C6042" s="59" t="s">
        <v>12078</v>
      </c>
      <c r="D6042" s="59" t="s">
        <v>12079</v>
      </c>
      <c r="E6042" s="59">
        <v>6</v>
      </c>
      <c r="F6042" s="59" t="s">
        <v>20</v>
      </c>
    </row>
    <row r="6043" spans="1:6" x14ac:dyDescent="0.25">
      <c r="A6043" s="59" t="s">
        <v>8822</v>
      </c>
      <c r="B6043" s="59" t="s">
        <v>8823</v>
      </c>
      <c r="C6043" s="59" t="s">
        <v>12080</v>
      </c>
      <c r="D6043" s="59" t="s">
        <v>12081</v>
      </c>
      <c r="E6043" s="59">
        <v>6</v>
      </c>
      <c r="F6043" s="59" t="s">
        <v>20</v>
      </c>
    </row>
    <row r="6044" spans="1:6" x14ac:dyDescent="0.25">
      <c r="A6044" s="59" t="s">
        <v>8822</v>
      </c>
      <c r="B6044" s="59" t="s">
        <v>8823</v>
      </c>
      <c r="C6044" s="59" t="s">
        <v>12082</v>
      </c>
      <c r="D6044" s="59" t="s">
        <v>12083</v>
      </c>
      <c r="E6044" s="59">
        <v>6</v>
      </c>
      <c r="F6044" s="59" t="s">
        <v>20</v>
      </c>
    </row>
    <row r="6045" spans="1:6" x14ac:dyDescent="0.25">
      <c r="A6045" s="59" t="s">
        <v>8822</v>
      </c>
      <c r="B6045" s="59" t="s">
        <v>8823</v>
      </c>
      <c r="C6045" s="59" t="s">
        <v>12084</v>
      </c>
      <c r="D6045" s="59" t="s">
        <v>12085</v>
      </c>
      <c r="E6045" s="59">
        <v>4</v>
      </c>
      <c r="F6045" s="59" t="s">
        <v>9</v>
      </c>
    </row>
    <row r="6046" spans="1:6" x14ac:dyDescent="0.25">
      <c r="A6046" s="59" t="s">
        <v>8822</v>
      </c>
      <c r="B6046" s="59" t="s">
        <v>8823</v>
      </c>
      <c r="C6046" s="59" t="s">
        <v>12086</v>
      </c>
      <c r="D6046" s="59" t="s">
        <v>12087</v>
      </c>
      <c r="E6046" s="59">
        <v>5</v>
      </c>
      <c r="F6046" s="59" t="s">
        <v>9</v>
      </c>
    </row>
    <row r="6047" spans="1:6" x14ac:dyDescent="0.25">
      <c r="A6047" s="59" t="s">
        <v>8822</v>
      </c>
      <c r="B6047" s="59" t="s">
        <v>8823</v>
      </c>
      <c r="C6047" s="59" t="s">
        <v>12088</v>
      </c>
      <c r="D6047" s="59" t="s">
        <v>12089</v>
      </c>
      <c r="E6047" s="59">
        <v>6</v>
      </c>
      <c r="F6047" s="59" t="s">
        <v>20</v>
      </c>
    </row>
    <row r="6048" spans="1:6" x14ac:dyDescent="0.25">
      <c r="A6048" s="59" t="s">
        <v>8822</v>
      </c>
      <c r="B6048" s="59" t="s">
        <v>8823</v>
      </c>
      <c r="C6048" s="59" t="s">
        <v>12090</v>
      </c>
      <c r="D6048" s="59" t="s">
        <v>12091</v>
      </c>
      <c r="E6048" s="59">
        <v>6</v>
      </c>
      <c r="F6048" s="59" t="s">
        <v>20</v>
      </c>
    </row>
    <row r="6049" spans="1:6" x14ac:dyDescent="0.25">
      <c r="A6049" s="59" t="s">
        <v>8822</v>
      </c>
      <c r="B6049" s="59" t="s">
        <v>8823</v>
      </c>
      <c r="C6049" s="59" t="s">
        <v>12092</v>
      </c>
      <c r="D6049" s="59" t="s">
        <v>12093</v>
      </c>
      <c r="E6049" s="59">
        <v>6</v>
      </c>
      <c r="F6049" s="59" t="s">
        <v>20</v>
      </c>
    </row>
    <row r="6050" spans="1:6" x14ac:dyDescent="0.25">
      <c r="A6050" s="59" t="s">
        <v>8822</v>
      </c>
      <c r="B6050" s="59" t="s">
        <v>8823</v>
      </c>
      <c r="C6050" s="59" t="s">
        <v>12094</v>
      </c>
      <c r="D6050" s="59" t="s">
        <v>12095</v>
      </c>
      <c r="E6050" s="59">
        <v>6</v>
      </c>
      <c r="F6050" s="59" t="s">
        <v>20</v>
      </c>
    </row>
    <row r="6051" spans="1:6" x14ac:dyDescent="0.25">
      <c r="A6051" s="59" t="s">
        <v>8822</v>
      </c>
      <c r="B6051" s="59" t="s">
        <v>8823</v>
      </c>
      <c r="C6051" s="59" t="s">
        <v>12096</v>
      </c>
      <c r="D6051" s="59" t="s">
        <v>12097</v>
      </c>
      <c r="E6051" s="59">
        <v>6</v>
      </c>
      <c r="F6051" s="59" t="s">
        <v>20</v>
      </c>
    </row>
    <row r="6052" spans="1:6" x14ac:dyDescent="0.25">
      <c r="A6052" s="59" t="s">
        <v>8822</v>
      </c>
      <c r="B6052" s="59" t="s">
        <v>8823</v>
      </c>
      <c r="C6052" s="59" t="s">
        <v>12098</v>
      </c>
      <c r="D6052" s="59" t="s">
        <v>12099</v>
      </c>
      <c r="E6052" s="59">
        <v>6</v>
      </c>
      <c r="F6052" s="59" t="s">
        <v>20</v>
      </c>
    </row>
    <row r="6053" spans="1:6" x14ac:dyDescent="0.25">
      <c r="A6053" s="59" t="s">
        <v>8822</v>
      </c>
      <c r="B6053" s="59" t="s">
        <v>8823</v>
      </c>
      <c r="C6053" s="59" t="s">
        <v>12100</v>
      </c>
      <c r="D6053" s="59" t="s">
        <v>12101</v>
      </c>
      <c r="E6053" s="59">
        <v>6</v>
      </c>
      <c r="F6053" s="59" t="s">
        <v>20</v>
      </c>
    </row>
    <row r="6054" spans="1:6" x14ac:dyDescent="0.25">
      <c r="A6054" s="59" t="s">
        <v>8822</v>
      </c>
      <c r="B6054" s="59" t="s">
        <v>8823</v>
      </c>
      <c r="C6054" s="59" t="s">
        <v>12102</v>
      </c>
      <c r="D6054" s="59" t="s">
        <v>12103</v>
      </c>
      <c r="E6054" s="59">
        <v>6</v>
      </c>
      <c r="F6054" s="59" t="s">
        <v>20</v>
      </c>
    </row>
    <row r="6055" spans="1:6" x14ac:dyDescent="0.25">
      <c r="A6055" s="59" t="s">
        <v>8822</v>
      </c>
      <c r="B6055" s="59" t="s">
        <v>8823</v>
      </c>
      <c r="C6055" s="59" t="s">
        <v>12104</v>
      </c>
      <c r="D6055" s="59" t="s">
        <v>12105</v>
      </c>
      <c r="E6055" s="59">
        <v>6</v>
      </c>
      <c r="F6055" s="59" t="s">
        <v>20</v>
      </c>
    </row>
    <row r="6056" spans="1:6" x14ac:dyDescent="0.25">
      <c r="A6056" s="59" t="s">
        <v>8822</v>
      </c>
      <c r="B6056" s="59" t="s">
        <v>8823</v>
      </c>
      <c r="C6056" s="59" t="s">
        <v>12106</v>
      </c>
      <c r="D6056" s="59" t="s">
        <v>12107</v>
      </c>
      <c r="E6056" s="59">
        <v>6</v>
      </c>
      <c r="F6056" s="59" t="s">
        <v>20</v>
      </c>
    </row>
    <row r="6057" spans="1:6" x14ac:dyDescent="0.25">
      <c r="A6057" s="59" t="s">
        <v>8822</v>
      </c>
      <c r="B6057" s="59" t="s">
        <v>8823</v>
      </c>
      <c r="C6057" s="59" t="s">
        <v>12108</v>
      </c>
      <c r="D6057" s="59" t="s">
        <v>12109</v>
      </c>
      <c r="E6057" s="59">
        <v>5</v>
      </c>
      <c r="F6057" s="59" t="s">
        <v>9</v>
      </c>
    </row>
    <row r="6058" spans="1:6" x14ac:dyDescent="0.25">
      <c r="A6058" s="59" t="s">
        <v>8822</v>
      </c>
      <c r="B6058" s="59" t="s">
        <v>8823</v>
      </c>
      <c r="C6058" s="59" t="s">
        <v>12110</v>
      </c>
      <c r="D6058" s="59" t="s">
        <v>12111</v>
      </c>
      <c r="E6058" s="59">
        <v>6</v>
      </c>
      <c r="F6058" s="59" t="s">
        <v>20</v>
      </c>
    </row>
    <row r="6059" spans="1:6" x14ac:dyDescent="0.25">
      <c r="A6059" s="59" t="s">
        <v>8822</v>
      </c>
      <c r="B6059" s="59" t="s">
        <v>8823</v>
      </c>
      <c r="C6059" s="59" t="s">
        <v>12112</v>
      </c>
      <c r="D6059" s="59" t="s">
        <v>12113</v>
      </c>
      <c r="E6059" s="59">
        <v>6</v>
      </c>
      <c r="F6059" s="59" t="s">
        <v>20</v>
      </c>
    </row>
    <row r="6060" spans="1:6" x14ac:dyDescent="0.25">
      <c r="A6060" s="59" t="s">
        <v>8822</v>
      </c>
      <c r="B6060" s="59" t="s">
        <v>8823</v>
      </c>
      <c r="C6060" s="59" t="s">
        <v>12114</v>
      </c>
      <c r="D6060" s="59" t="s">
        <v>12115</v>
      </c>
      <c r="E6060" s="59">
        <v>6</v>
      </c>
      <c r="F6060" s="59" t="s">
        <v>20</v>
      </c>
    </row>
    <row r="6061" spans="1:6" x14ac:dyDescent="0.25">
      <c r="A6061" s="59" t="s">
        <v>8822</v>
      </c>
      <c r="B6061" s="59" t="s">
        <v>8823</v>
      </c>
      <c r="C6061" s="59" t="s">
        <v>12116</v>
      </c>
      <c r="D6061" s="59" t="s">
        <v>12117</v>
      </c>
      <c r="E6061" s="59">
        <v>5</v>
      </c>
      <c r="F6061" s="59" t="s">
        <v>9</v>
      </c>
    </row>
    <row r="6062" spans="1:6" x14ac:dyDescent="0.25">
      <c r="A6062" s="59" t="s">
        <v>8822</v>
      </c>
      <c r="B6062" s="59" t="s">
        <v>8823</v>
      </c>
      <c r="C6062" s="59" t="s">
        <v>12118</v>
      </c>
      <c r="D6062" s="59" t="s">
        <v>12119</v>
      </c>
      <c r="E6062" s="59">
        <v>6</v>
      </c>
      <c r="F6062" s="59" t="s">
        <v>20</v>
      </c>
    </row>
    <row r="6063" spans="1:6" x14ac:dyDescent="0.25">
      <c r="A6063" s="59" t="s">
        <v>8822</v>
      </c>
      <c r="B6063" s="59" t="s">
        <v>8823</v>
      </c>
      <c r="C6063" s="59" t="s">
        <v>12120</v>
      </c>
      <c r="D6063" s="59" t="s">
        <v>12121</v>
      </c>
      <c r="E6063" s="59">
        <v>6</v>
      </c>
      <c r="F6063" s="59" t="s">
        <v>20</v>
      </c>
    </row>
    <row r="6064" spans="1:6" x14ac:dyDescent="0.25">
      <c r="A6064" s="59" t="s">
        <v>8822</v>
      </c>
      <c r="B6064" s="59" t="s">
        <v>8823</v>
      </c>
      <c r="C6064" s="59" t="s">
        <v>12122</v>
      </c>
      <c r="D6064" s="59" t="s">
        <v>12123</v>
      </c>
      <c r="E6064" s="59">
        <v>6</v>
      </c>
      <c r="F6064" s="59" t="s">
        <v>20</v>
      </c>
    </row>
    <row r="6065" spans="1:6" x14ac:dyDescent="0.25">
      <c r="A6065" s="59" t="s">
        <v>8822</v>
      </c>
      <c r="B6065" s="59" t="s">
        <v>8823</v>
      </c>
      <c r="C6065" s="59" t="s">
        <v>12124</v>
      </c>
      <c r="D6065" s="59" t="s">
        <v>12125</v>
      </c>
      <c r="E6065" s="59">
        <v>6</v>
      </c>
      <c r="F6065" s="59" t="s">
        <v>20</v>
      </c>
    </row>
    <row r="6066" spans="1:6" x14ac:dyDescent="0.25">
      <c r="A6066" s="59" t="s">
        <v>8822</v>
      </c>
      <c r="B6066" s="59" t="s">
        <v>8823</v>
      </c>
      <c r="C6066" s="59" t="s">
        <v>12126</v>
      </c>
      <c r="D6066" s="59" t="s">
        <v>12127</v>
      </c>
      <c r="E6066" s="59">
        <v>5</v>
      </c>
      <c r="F6066" s="59" t="s">
        <v>9</v>
      </c>
    </row>
    <row r="6067" spans="1:6" x14ac:dyDescent="0.25">
      <c r="A6067" s="59" t="s">
        <v>8822</v>
      </c>
      <c r="B6067" s="59" t="s">
        <v>8823</v>
      </c>
      <c r="C6067" s="59" t="s">
        <v>12128</v>
      </c>
      <c r="D6067" s="59" t="s">
        <v>12129</v>
      </c>
      <c r="E6067" s="59">
        <v>6</v>
      </c>
      <c r="F6067" s="59" t="s">
        <v>20</v>
      </c>
    </row>
    <row r="6068" spans="1:6" x14ac:dyDescent="0.25">
      <c r="A6068" s="59" t="s">
        <v>8822</v>
      </c>
      <c r="B6068" s="59" t="s">
        <v>8823</v>
      </c>
      <c r="C6068" s="59" t="s">
        <v>12130</v>
      </c>
      <c r="D6068" s="59" t="s">
        <v>12131</v>
      </c>
      <c r="E6068" s="59">
        <v>6</v>
      </c>
      <c r="F6068" s="59" t="s">
        <v>20</v>
      </c>
    </row>
    <row r="6069" spans="1:6" x14ac:dyDescent="0.25">
      <c r="A6069" s="59" t="s">
        <v>8822</v>
      </c>
      <c r="B6069" s="59" t="s">
        <v>8823</v>
      </c>
      <c r="C6069" s="59" t="s">
        <v>12132</v>
      </c>
      <c r="D6069" s="65" t="s">
        <v>12133</v>
      </c>
      <c r="E6069" s="61">
        <v>5</v>
      </c>
      <c r="F6069" s="61" t="s">
        <v>9</v>
      </c>
    </row>
    <row r="6070" spans="1:6" x14ac:dyDescent="0.25">
      <c r="A6070" s="59" t="s">
        <v>8822</v>
      </c>
      <c r="B6070" s="59" t="s">
        <v>8823</v>
      </c>
      <c r="C6070" s="59" t="s">
        <v>12134</v>
      </c>
      <c r="D6070" s="65" t="s">
        <v>12135</v>
      </c>
      <c r="E6070" s="61">
        <v>6</v>
      </c>
      <c r="F6070" s="61" t="s">
        <v>20</v>
      </c>
    </row>
    <row r="6071" spans="1:6" x14ac:dyDescent="0.25">
      <c r="A6071" s="59" t="s">
        <v>8822</v>
      </c>
      <c r="B6071" s="59" t="s">
        <v>8823</v>
      </c>
      <c r="C6071" s="59" t="s">
        <v>12136</v>
      </c>
      <c r="D6071" s="65" t="s">
        <v>12137</v>
      </c>
      <c r="E6071" s="61">
        <v>6</v>
      </c>
      <c r="F6071" s="61" t="s">
        <v>20</v>
      </c>
    </row>
    <row r="6072" spans="1:6" x14ac:dyDescent="0.25">
      <c r="A6072" s="59" t="s">
        <v>8822</v>
      </c>
      <c r="B6072" s="59" t="s">
        <v>8823</v>
      </c>
      <c r="C6072" s="59" t="s">
        <v>12138</v>
      </c>
      <c r="D6072" s="65" t="s">
        <v>12139</v>
      </c>
      <c r="E6072" s="61">
        <v>6</v>
      </c>
      <c r="F6072" s="61" t="s">
        <v>20</v>
      </c>
    </row>
    <row r="6073" spans="1:6" x14ac:dyDescent="0.25">
      <c r="A6073" s="59" t="s">
        <v>8822</v>
      </c>
      <c r="B6073" s="59" t="s">
        <v>8823</v>
      </c>
      <c r="C6073" s="59" t="s">
        <v>12140</v>
      </c>
      <c r="D6073" s="65" t="s">
        <v>12141</v>
      </c>
      <c r="E6073" s="61">
        <v>5</v>
      </c>
      <c r="F6073" s="61" t="s">
        <v>9</v>
      </c>
    </row>
    <row r="6074" spans="1:6" x14ac:dyDescent="0.25">
      <c r="A6074" s="59" t="s">
        <v>8822</v>
      </c>
      <c r="B6074" s="59" t="s">
        <v>8823</v>
      </c>
      <c r="C6074" s="59" t="s">
        <v>12142</v>
      </c>
      <c r="D6074" s="65" t="s">
        <v>12143</v>
      </c>
      <c r="E6074" s="61">
        <v>6</v>
      </c>
      <c r="F6074" s="61" t="s">
        <v>20</v>
      </c>
    </row>
    <row r="6075" spans="1:6" x14ac:dyDescent="0.25">
      <c r="A6075" s="59" t="s">
        <v>8822</v>
      </c>
      <c r="B6075" s="59" t="s">
        <v>8823</v>
      </c>
      <c r="C6075" s="59" t="s">
        <v>12144</v>
      </c>
      <c r="D6075" s="65" t="s">
        <v>12145</v>
      </c>
      <c r="E6075" s="61">
        <v>6</v>
      </c>
      <c r="F6075" s="61" t="s">
        <v>20</v>
      </c>
    </row>
    <row r="6076" spans="1:6" x14ac:dyDescent="0.25">
      <c r="A6076" s="59" t="s">
        <v>8822</v>
      </c>
      <c r="B6076" s="59" t="s">
        <v>8823</v>
      </c>
      <c r="C6076" s="59" t="s">
        <v>12146</v>
      </c>
      <c r="D6076" s="59" t="s">
        <v>12147</v>
      </c>
      <c r="E6076" s="59">
        <v>5</v>
      </c>
      <c r="F6076" s="59" t="s">
        <v>9</v>
      </c>
    </row>
    <row r="6077" spans="1:6" x14ac:dyDescent="0.25">
      <c r="A6077" s="59" t="s">
        <v>8822</v>
      </c>
      <c r="B6077" s="59" t="s">
        <v>8823</v>
      </c>
      <c r="C6077" s="59" t="s">
        <v>12148</v>
      </c>
      <c r="D6077" s="59" t="s">
        <v>12149</v>
      </c>
      <c r="E6077" s="59">
        <v>6</v>
      </c>
      <c r="F6077" s="59" t="s">
        <v>20</v>
      </c>
    </row>
    <row r="6078" spans="1:6" x14ac:dyDescent="0.25">
      <c r="A6078" s="59" t="s">
        <v>8822</v>
      </c>
      <c r="B6078" s="59" t="s">
        <v>8823</v>
      </c>
      <c r="C6078" s="59" t="s">
        <v>12150</v>
      </c>
      <c r="D6078" s="59" t="s">
        <v>12151</v>
      </c>
      <c r="E6078" s="59">
        <v>6</v>
      </c>
      <c r="F6078" s="59" t="s">
        <v>20</v>
      </c>
    </row>
    <row r="6079" spans="1:6" x14ac:dyDescent="0.25">
      <c r="A6079" s="59" t="s">
        <v>8822</v>
      </c>
      <c r="B6079" s="59" t="s">
        <v>8823</v>
      </c>
      <c r="C6079" s="59" t="s">
        <v>12152</v>
      </c>
      <c r="D6079" s="59" t="s">
        <v>12153</v>
      </c>
      <c r="E6079" s="59">
        <v>5</v>
      </c>
      <c r="F6079" s="59" t="s">
        <v>9</v>
      </c>
    </row>
    <row r="6080" spans="1:6" x14ac:dyDescent="0.25">
      <c r="A6080" s="59" t="s">
        <v>8822</v>
      </c>
      <c r="B6080" s="59" t="s">
        <v>8823</v>
      </c>
      <c r="C6080" s="59" t="s">
        <v>12154</v>
      </c>
      <c r="D6080" s="59" t="s">
        <v>12155</v>
      </c>
      <c r="E6080" s="59">
        <v>6</v>
      </c>
      <c r="F6080" s="59" t="s">
        <v>20</v>
      </c>
    </row>
    <row r="6081" spans="1:6" x14ac:dyDescent="0.25">
      <c r="A6081" s="59" t="s">
        <v>8822</v>
      </c>
      <c r="B6081" s="59" t="s">
        <v>8823</v>
      </c>
      <c r="C6081" s="59" t="s">
        <v>12156</v>
      </c>
      <c r="D6081" s="59" t="s">
        <v>12157</v>
      </c>
      <c r="E6081" s="59">
        <v>6</v>
      </c>
      <c r="F6081" s="59" t="s">
        <v>20</v>
      </c>
    </row>
    <row r="6082" spans="1:6" x14ac:dyDescent="0.25">
      <c r="A6082" s="59" t="s">
        <v>8822</v>
      </c>
      <c r="B6082" s="59" t="s">
        <v>8823</v>
      </c>
      <c r="C6082" s="59" t="s">
        <v>12158</v>
      </c>
      <c r="D6082" s="59" t="s">
        <v>12159</v>
      </c>
      <c r="E6082" s="59">
        <v>6</v>
      </c>
      <c r="F6082" s="59" t="s">
        <v>20</v>
      </c>
    </row>
    <row r="6083" spans="1:6" x14ac:dyDescent="0.25">
      <c r="A6083" s="59" t="s">
        <v>8822</v>
      </c>
      <c r="B6083" s="59" t="s">
        <v>8823</v>
      </c>
      <c r="C6083" s="59" t="s">
        <v>12160</v>
      </c>
      <c r="D6083" s="59" t="s">
        <v>12161</v>
      </c>
      <c r="E6083" s="59">
        <v>6</v>
      </c>
      <c r="F6083" s="59" t="s">
        <v>20</v>
      </c>
    </row>
    <row r="6084" spans="1:6" x14ac:dyDescent="0.25">
      <c r="A6084" s="59" t="s">
        <v>8822</v>
      </c>
      <c r="B6084" s="59" t="s">
        <v>8823</v>
      </c>
      <c r="C6084" s="59" t="s">
        <v>12162</v>
      </c>
      <c r="D6084" s="59" t="s">
        <v>12163</v>
      </c>
      <c r="E6084" s="59">
        <v>6</v>
      </c>
      <c r="F6084" s="59" t="s">
        <v>20</v>
      </c>
    </row>
    <row r="6085" spans="1:6" x14ac:dyDescent="0.25">
      <c r="A6085" s="59" t="s">
        <v>8822</v>
      </c>
      <c r="B6085" s="59" t="s">
        <v>8823</v>
      </c>
      <c r="C6085" s="59" t="s">
        <v>12164</v>
      </c>
      <c r="D6085" s="59" t="s">
        <v>12165</v>
      </c>
      <c r="E6085" s="59">
        <v>6</v>
      </c>
      <c r="F6085" s="59" t="s">
        <v>20</v>
      </c>
    </row>
    <row r="6086" spans="1:6" x14ac:dyDescent="0.25">
      <c r="A6086" s="59" t="s">
        <v>8822</v>
      </c>
      <c r="B6086" s="59" t="s">
        <v>8823</v>
      </c>
      <c r="C6086" s="59" t="s">
        <v>12166</v>
      </c>
      <c r="D6086" s="59" t="s">
        <v>12167</v>
      </c>
      <c r="E6086" s="61">
        <v>6</v>
      </c>
      <c r="F6086" s="61" t="s">
        <v>20</v>
      </c>
    </row>
    <row r="6087" spans="1:6" x14ac:dyDescent="0.25">
      <c r="A6087" s="59" t="s">
        <v>8822</v>
      </c>
      <c r="B6087" s="59" t="s">
        <v>8823</v>
      </c>
      <c r="C6087" s="59" t="s">
        <v>12168</v>
      </c>
      <c r="D6087" s="59" t="s">
        <v>12169</v>
      </c>
      <c r="E6087" s="59">
        <v>6</v>
      </c>
      <c r="F6087" s="59" t="s">
        <v>20</v>
      </c>
    </row>
    <row r="6088" spans="1:6" x14ac:dyDescent="0.25">
      <c r="A6088" s="59" t="s">
        <v>8822</v>
      </c>
      <c r="B6088" s="59" t="s">
        <v>8823</v>
      </c>
      <c r="C6088" s="59" t="s">
        <v>12170</v>
      </c>
      <c r="D6088" s="59" t="s">
        <v>12171</v>
      </c>
      <c r="E6088" s="59">
        <v>4</v>
      </c>
      <c r="F6088" s="59" t="s">
        <v>9</v>
      </c>
    </row>
    <row r="6089" spans="1:6" x14ac:dyDescent="0.25">
      <c r="A6089" s="59" t="s">
        <v>8822</v>
      </c>
      <c r="B6089" s="59" t="s">
        <v>8823</v>
      </c>
      <c r="C6089" s="59" t="s">
        <v>12172</v>
      </c>
      <c r="D6089" s="59" t="s">
        <v>12173</v>
      </c>
      <c r="E6089" s="59">
        <v>5</v>
      </c>
      <c r="F6089" s="59" t="s">
        <v>9</v>
      </c>
    </row>
    <row r="6090" spans="1:6" x14ac:dyDescent="0.25">
      <c r="A6090" s="59" t="s">
        <v>8822</v>
      </c>
      <c r="B6090" s="59" t="s">
        <v>8823</v>
      </c>
      <c r="C6090" s="59" t="s">
        <v>12174</v>
      </c>
      <c r="D6090" s="59" t="s">
        <v>12175</v>
      </c>
      <c r="E6090" s="59">
        <v>6</v>
      </c>
      <c r="F6090" s="59" t="s">
        <v>20</v>
      </c>
    </row>
    <row r="6091" spans="1:6" x14ac:dyDescent="0.25">
      <c r="A6091" s="59" t="s">
        <v>8822</v>
      </c>
      <c r="B6091" s="59" t="s">
        <v>8823</v>
      </c>
      <c r="C6091" s="59" t="s">
        <v>12176</v>
      </c>
      <c r="D6091" s="59" t="s">
        <v>12177</v>
      </c>
      <c r="E6091" s="59">
        <v>6</v>
      </c>
      <c r="F6091" s="59" t="s">
        <v>20</v>
      </c>
    </row>
    <row r="6092" spans="1:6" x14ac:dyDescent="0.25">
      <c r="A6092" s="59" t="s">
        <v>8822</v>
      </c>
      <c r="B6092" s="59" t="s">
        <v>8823</v>
      </c>
      <c r="C6092" s="59" t="s">
        <v>12178</v>
      </c>
      <c r="D6092" s="59" t="s">
        <v>12179</v>
      </c>
      <c r="E6092" s="59">
        <v>6</v>
      </c>
      <c r="F6092" s="59" t="s">
        <v>20</v>
      </c>
    </row>
    <row r="6093" spans="1:6" x14ac:dyDescent="0.25">
      <c r="A6093" s="59" t="s">
        <v>8822</v>
      </c>
      <c r="B6093" s="59" t="s">
        <v>8823</v>
      </c>
      <c r="C6093" s="59" t="s">
        <v>12180</v>
      </c>
      <c r="D6093" s="59" t="s">
        <v>12181</v>
      </c>
      <c r="E6093" s="59">
        <v>5</v>
      </c>
      <c r="F6093" s="59" t="s">
        <v>9</v>
      </c>
    </row>
    <row r="6094" spans="1:6" x14ac:dyDescent="0.25">
      <c r="A6094" s="59" t="s">
        <v>8822</v>
      </c>
      <c r="B6094" s="59" t="s">
        <v>8823</v>
      </c>
      <c r="C6094" s="59" t="s">
        <v>12182</v>
      </c>
      <c r="D6094" s="59" t="s">
        <v>12183</v>
      </c>
      <c r="E6094" s="59">
        <v>6</v>
      </c>
      <c r="F6094" s="59" t="s">
        <v>20</v>
      </c>
    </row>
    <row r="6095" spans="1:6" x14ac:dyDescent="0.25">
      <c r="A6095" s="59" t="s">
        <v>8822</v>
      </c>
      <c r="B6095" s="59" t="s">
        <v>8823</v>
      </c>
      <c r="C6095" s="59" t="s">
        <v>12184</v>
      </c>
      <c r="D6095" s="59" t="s">
        <v>12185</v>
      </c>
      <c r="E6095" s="59">
        <v>6</v>
      </c>
      <c r="F6095" s="59" t="s">
        <v>20</v>
      </c>
    </row>
    <row r="6096" spans="1:6" x14ac:dyDescent="0.25">
      <c r="A6096" s="59" t="s">
        <v>8822</v>
      </c>
      <c r="B6096" s="59" t="s">
        <v>8823</v>
      </c>
      <c r="C6096" s="59" t="s">
        <v>12186</v>
      </c>
      <c r="D6096" s="59" t="s">
        <v>12187</v>
      </c>
      <c r="E6096" s="59">
        <v>3</v>
      </c>
      <c r="F6096" s="59" t="s">
        <v>9</v>
      </c>
    </row>
    <row r="6097" spans="1:6" x14ac:dyDescent="0.25">
      <c r="A6097" s="59" t="s">
        <v>8822</v>
      </c>
      <c r="B6097" s="59" t="s">
        <v>8823</v>
      </c>
      <c r="C6097" s="59" t="s">
        <v>12188</v>
      </c>
      <c r="D6097" s="59" t="s">
        <v>12189</v>
      </c>
      <c r="E6097" s="59">
        <v>4</v>
      </c>
      <c r="F6097" s="59" t="s">
        <v>9</v>
      </c>
    </row>
    <row r="6098" spans="1:6" x14ac:dyDescent="0.25">
      <c r="A6098" s="59" t="s">
        <v>8822</v>
      </c>
      <c r="B6098" s="59" t="s">
        <v>8823</v>
      </c>
      <c r="C6098" s="59" t="s">
        <v>12190</v>
      </c>
      <c r="D6098" s="59" t="s">
        <v>12191</v>
      </c>
      <c r="E6098" s="59">
        <v>5</v>
      </c>
      <c r="F6098" s="59" t="s">
        <v>9</v>
      </c>
    </row>
    <row r="6099" spans="1:6" x14ac:dyDescent="0.25">
      <c r="A6099" s="59" t="s">
        <v>8822</v>
      </c>
      <c r="B6099" s="59" t="s">
        <v>8823</v>
      </c>
      <c r="C6099" s="59" t="s">
        <v>12192</v>
      </c>
      <c r="D6099" s="59" t="s">
        <v>12193</v>
      </c>
      <c r="E6099" s="59">
        <v>6</v>
      </c>
      <c r="F6099" s="59" t="s">
        <v>20</v>
      </c>
    </row>
    <row r="6100" spans="1:6" x14ac:dyDescent="0.25">
      <c r="A6100" s="59" t="s">
        <v>8822</v>
      </c>
      <c r="B6100" s="59" t="s">
        <v>8823</v>
      </c>
      <c r="C6100" s="59" t="s">
        <v>12194</v>
      </c>
      <c r="D6100" s="59" t="s">
        <v>12195</v>
      </c>
      <c r="E6100" s="59">
        <v>6</v>
      </c>
      <c r="F6100" s="59" t="s">
        <v>20</v>
      </c>
    </row>
    <row r="6101" spans="1:6" x14ac:dyDescent="0.25">
      <c r="A6101" s="59" t="s">
        <v>8822</v>
      </c>
      <c r="B6101" s="59" t="s">
        <v>8823</v>
      </c>
      <c r="C6101" s="59" t="s">
        <v>12196</v>
      </c>
      <c r="D6101" s="59" t="s">
        <v>12197</v>
      </c>
      <c r="E6101" s="59">
        <v>6</v>
      </c>
      <c r="F6101" s="59" t="s">
        <v>20</v>
      </c>
    </row>
    <row r="6102" spans="1:6" x14ac:dyDescent="0.25">
      <c r="A6102" s="59" t="s">
        <v>8822</v>
      </c>
      <c r="B6102" s="59" t="s">
        <v>8823</v>
      </c>
      <c r="C6102" s="59" t="s">
        <v>12198</v>
      </c>
      <c r="D6102" s="59" t="s">
        <v>12199</v>
      </c>
      <c r="E6102" s="59">
        <v>6</v>
      </c>
      <c r="F6102" s="59" t="s">
        <v>20</v>
      </c>
    </row>
    <row r="6103" spans="1:6" x14ac:dyDescent="0.25">
      <c r="A6103" s="59" t="s">
        <v>8822</v>
      </c>
      <c r="B6103" s="59" t="s">
        <v>8823</v>
      </c>
      <c r="C6103" s="59" t="s">
        <v>12200</v>
      </c>
      <c r="D6103" s="59" t="s">
        <v>12201</v>
      </c>
      <c r="E6103" s="59">
        <v>6</v>
      </c>
      <c r="F6103" s="59" t="s">
        <v>20</v>
      </c>
    </row>
    <row r="6104" spans="1:6" x14ac:dyDescent="0.25">
      <c r="A6104" s="59" t="s">
        <v>8822</v>
      </c>
      <c r="B6104" s="59" t="s">
        <v>8823</v>
      </c>
      <c r="C6104" s="59" t="s">
        <v>12202</v>
      </c>
      <c r="D6104" s="59" t="s">
        <v>12203</v>
      </c>
      <c r="E6104" s="59">
        <v>6</v>
      </c>
      <c r="F6104" s="59" t="s">
        <v>20</v>
      </c>
    </row>
    <row r="6105" spans="1:6" x14ac:dyDescent="0.25">
      <c r="A6105" s="59" t="s">
        <v>8822</v>
      </c>
      <c r="B6105" s="59" t="s">
        <v>8823</v>
      </c>
      <c r="C6105" s="59" t="s">
        <v>12204</v>
      </c>
      <c r="D6105" s="59" t="s">
        <v>12205</v>
      </c>
      <c r="E6105" s="59">
        <v>6</v>
      </c>
      <c r="F6105" s="59" t="s">
        <v>20</v>
      </c>
    </row>
    <row r="6106" spans="1:6" x14ac:dyDescent="0.25">
      <c r="A6106" s="59" t="s">
        <v>8822</v>
      </c>
      <c r="B6106" s="59" t="s">
        <v>8823</v>
      </c>
      <c r="C6106" s="59" t="s">
        <v>12206</v>
      </c>
      <c r="D6106" s="59" t="s">
        <v>12207</v>
      </c>
      <c r="E6106" s="59">
        <v>6</v>
      </c>
      <c r="F6106" s="59" t="s">
        <v>20</v>
      </c>
    </row>
    <row r="6107" spans="1:6" x14ac:dyDescent="0.25">
      <c r="A6107" s="59" t="s">
        <v>8822</v>
      </c>
      <c r="B6107" s="59" t="s">
        <v>8823</v>
      </c>
      <c r="C6107" s="59" t="s">
        <v>12208</v>
      </c>
      <c r="D6107" s="59" t="s">
        <v>12209</v>
      </c>
      <c r="E6107" s="59">
        <v>6</v>
      </c>
      <c r="F6107" s="59" t="s">
        <v>20</v>
      </c>
    </row>
    <row r="6108" spans="1:6" x14ac:dyDescent="0.25">
      <c r="A6108" s="59" t="s">
        <v>8822</v>
      </c>
      <c r="B6108" s="59" t="s">
        <v>8823</v>
      </c>
      <c r="C6108" s="59" t="s">
        <v>12210</v>
      </c>
      <c r="D6108" s="59" t="s">
        <v>12211</v>
      </c>
      <c r="E6108" s="59">
        <v>6</v>
      </c>
      <c r="F6108" s="59" t="s">
        <v>20</v>
      </c>
    </row>
    <row r="6109" spans="1:6" x14ac:dyDescent="0.25">
      <c r="A6109" s="59" t="s">
        <v>8822</v>
      </c>
      <c r="B6109" s="59" t="s">
        <v>8823</v>
      </c>
      <c r="C6109" s="59" t="s">
        <v>12212</v>
      </c>
      <c r="D6109" s="59" t="s">
        <v>12213</v>
      </c>
      <c r="E6109" s="59">
        <v>6</v>
      </c>
      <c r="F6109" s="59" t="s">
        <v>20</v>
      </c>
    </row>
    <row r="6110" spans="1:6" x14ac:dyDescent="0.25">
      <c r="A6110" s="59" t="s">
        <v>8822</v>
      </c>
      <c r="B6110" s="59" t="s">
        <v>8823</v>
      </c>
      <c r="C6110" s="59" t="s">
        <v>12214</v>
      </c>
      <c r="D6110" s="59" t="s">
        <v>12215</v>
      </c>
      <c r="E6110" s="59">
        <v>6</v>
      </c>
      <c r="F6110" s="59" t="s">
        <v>20</v>
      </c>
    </row>
    <row r="6111" spans="1:6" x14ac:dyDescent="0.25">
      <c r="A6111" s="59" t="s">
        <v>8822</v>
      </c>
      <c r="B6111" s="59" t="s">
        <v>8823</v>
      </c>
      <c r="C6111" s="59" t="s">
        <v>12216</v>
      </c>
      <c r="D6111" s="59" t="s">
        <v>12217</v>
      </c>
      <c r="E6111" s="59">
        <v>6</v>
      </c>
      <c r="F6111" s="59" t="s">
        <v>20</v>
      </c>
    </row>
    <row r="6112" spans="1:6" x14ac:dyDescent="0.25">
      <c r="A6112" s="59" t="s">
        <v>8822</v>
      </c>
      <c r="B6112" s="59" t="s">
        <v>8823</v>
      </c>
      <c r="C6112" s="59" t="s">
        <v>12218</v>
      </c>
      <c r="D6112" s="59" t="s">
        <v>12219</v>
      </c>
      <c r="E6112" s="59">
        <v>6</v>
      </c>
      <c r="F6112" s="59" t="s">
        <v>20</v>
      </c>
    </row>
    <row r="6113" spans="1:6" x14ac:dyDescent="0.25">
      <c r="A6113" s="59" t="s">
        <v>8822</v>
      </c>
      <c r="B6113" s="59" t="s">
        <v>8823</v>
      </c>
      <c r="C6113" s="59" t="s">
        <v>12220</v>
      </c>
      <c r="D6113" s="59" t="s">
        <v>12221</v>
      </c>
      <c r="E6113" s="59">
        <v>6</v>
      </c>
      <c r="F6113" s="59" t="s">
        <v>20</v>
      </c>
    </row>
    <row r="6114" spans="1:6" x14ac:dyDescent="0.25">
      <c r="A6114" s="59" t="s">
        <v>8822</v>
      </c>
      <c r="B6114" s="59" t="s">
        <v>8823</v>
      </c>
      <c r="C6114" s="59" t="s">
        <v>12222</v>
      </c>
      <c r="D6114" s="65" t="s">
        <v>12223</v>
      </c>
      <c r="E6114" s="61">
        <v>6</v>
      </c>
      <c r="F6114" s="61" t="s">
        <v>20</v>
      </c>
    </row>
    <row r="6115" spans="1:6" x14ac:dyDescent="0.25">
      <c r="A6115" s="59" t="s">
        <v>8822</v>
      </c>
      <c r="B6115" s="59" t="s">
        <v>8823</v>
      </c>
      <c r="C6115" s="59" t="s">
        <v>12224</v>
      </c>
      <c r="D6115" s="65" t="s">
        <v>12225</v>
      </c>
      <c r="E6115" s="61">
        <v>6</v>
      </c>
      <c r="F6115" s="61" t="s">
        <v>20</v>
      </c>
    </row>
    <row r="6116" spans="1:6" x14ac:dyDescent="0.25">
      <c r="A6116" s="59" t="s">
        <v>8822</v>
      </c>
      <c r="B6116" s="59" t="s">
        <v>8823</v>
      </c>
      <c r="C6116" s="59" t="s">
        <v>12226</v>
      </c>
      <c r="D6116" s="59" t="s">
        <v>12227</v>
      </c>
      <c r="E6116" s="59">
        <v>6</v>
      </c>
      <c r="F6116" s="59" t="s">
        <v>20</v>
      </c>
    </row>
    <row r="6117" spans="1:6" x14ac:dyDescent="0.25">
      <c r="A6117" s="59" t="s">
        <v>8822</v>
      </c>
      <c r="B6117" s="59" t="s">
        <v>8823</v>
      </c>
      <c r="C6117" s="59" t="s">
        <v>12228</v>
      </c>
      <c r="D6117" s="59" t="s">
        <v>12229</v>
      </c>
      <c r="E6117" s="59">
        <v>5</v>
      </c>
      <c r="F6117" s="59" t="s">
        <v>9</v>
      </c>
    </row>
    <row r="6118" spans="1:6" x14ac:dyDescent="0.25">
      <c r="A6118" s="59" t="s">
        <v>8822</v>
      </c>
      <c r="B6118" s="59" t="s">
        <v>8823</v>
      </c>
      <c r="C6118" s="59" t="s">
        <v>12230</v>
      </c>
      <c r="D6118" s="59" t="s">
        <v>12231</v>
      </c>
      <c r="E6118" s="59">
        <v>6</v>
      </c>
      <c r="F6118" s="59" t="s">
        <v>20</v>
      </c>
    </row>
    <row r="6119" spans="1:6" x14ac:dyDescent="0.25">
      <c r="A6119" s="59" t="s">
        <v>8822</v>
      </c>
      <c r="B6119" s="59" t="s">
        <v>8823</v>
      </c>
      <c r="C6119" s="59" t="s">
        <v>12232</v>
      </c>
      <c r="D6119" s="59" t="s">
        <v>12233</v>
      </c>
      <c r="E6119" s="59">
        <v>6</v>
      </c>
      <c r="F6119" s="59" t="s">
        <v>20</v>
      </c>
    </row>
    <row r="6120" spans="1:6" x14ac:dyDescent="0.25">
      <c r="A6120" s="59" t="s">
        <v>8822</v>
      </c>
      <c r="B6120" s="59" t="s">
        <v>8823</v>
      </c>
      <c r="C6120" s="59" t="s">
        <v>12234</v>
      </c>
      <c r="D6120" s="59" t="s">
        <v>12235</v>
      </c>
      <c r="E6120" s="59">
        <v>6</v>
      </c>
      <c r="F6120" s="59" t="s">
        <v>20</v>
      </c>
    </row>
    <row r="6121" spans="1:6" x14ac:dyDescent="0.25">
      <c r="A6121" s="59" t="s">
        <v>8822</v>
      </c>
      <c r="B6121" s="59" t="s">
        <v>8823</v>
      </c>
      <c r="C6121" s="59" t="s">
        <v>12236</v>
      </c>
      <c r="D6121" s="59" t="s">
        <v>12237</v>
      </c>
      <c r="E6121" s="59">
        <v>6</v>
      </c>
      <c r="F6121" s="59" t="s">
        <v>20</v>
      </c>
    </row>
    <row r="6122" spans="1:6" x14ac:dyDescent="0.25">
      <c r="A6122" s="59" t="s">
        <v>8822</v>
      </c>
      <c r="B6122" s="59" t="s">
        <v>8823</v>
      </c>
      <c r="C6122" s="59" t="s">
        <v>12238</v>
      </c>
      <c r="D6122" s="59" t="s">
        <v>12239</v>
      </c>
      <c r="E6122" s="59">
        <v>6</v>
      </c>
      <c r="F6122" s="59" t="s">
        <v>20</v>
      </c>
    </row>
    <row r="6123" spans="1:6" x14ac:dyDescent="0.25">
      <c r="A6123" s="59" t="s">
        <v>8822</v>
      </c>
      <c r="B6123" s="59" t="s">
        <v>8823</v>
      </c>
      <c r="C6123" s="59" t="s">
        <v>12240</v>
      </c>
      <c r="D6123" s="59" t="s">
        <v>12241</v>
      </c>
      <c r="E6123" s="59">
        <v>6</v>
      </c>
      <c r="F6123" s="59" t="s">
        <v>20</v>
      </c>
    </row>
    <row r="6124" spans="1:6" x14ac:dyDescent="0.25">
      <c r="A6124" s="59" t="s">
        <v>8822</v>
      </c>
      <c r="B6124" s="59" t="s">
        <v>8823</v>
      </c>
      <c r="C6124" s="59" t="s">
        <v>12242</v>
      </c>
      <c r="D6124" s="59" t="s">
        <v>12243</v>
      </c>
      <c r="E6124" s="59">
        <v>6</v>
      </c>
      <c r="F6124" s="59" t="s">
        <v>20</v>
      </c>
    </row>
    <row r="6125" spans="1:6" x14ac:dyDescent="0.25">
      <c r="A6125" s="59" t="s">
        <v>8822</v>
      </c>
      <c r="B6125" s="59" t="s">
        <v>8823</v>
      </c>
      <c r="C6125" s="59" t="s">
        <v>12244</v>
      </c>
      <c r="D6125" s="59" t="s">
        <v>12245</v>
      </c>
      <c r="E6125" s="59">
        <v>6</v>
      </c>
      <c r="F6125" s="59" t="s">
        <v>20</v>
      </c>
    </row>
    <row r="6126" spans="1:6" x14ac:dyDescent="0.25">
      <c r="A6126" s="59" t="s">
        <v>8822</v>
      </c>
      <c r="B6126" s="59" t="s">
        <v>8823</v>
      </c>
      <c r="C6126" s="59" t="s">
        <v>12246</v>
      </c>
      <c r="D6126" s="59" t="s">
        <v>12247</v>
      </c>
      <c r="E6126" s="59">
        <v>5</v>
      </c>
      <c r="F6126" s="59" t="s">
        <v>9</v>
      </c>
    </row>
    <row r="6127" spans="1:6" x14ac:dyDescent="0.25">
      <c r="A6127" s="59" t="s">
        <v>8822</v>
      </c>
      <c r="B6127" s="59" t="s">
        <v>8823</v>
      </c>
      <c r="C6127" s="59" t="s">
        <v>12248</v>
      </c>
      <c r="D6127" s="59" t="s">
        <v>12249</v>
      </c>
      <c r="E6127" s="59">
        <v>6</v>
      </c>
      <c r="F6127" s="59" t="s">
        <v>20</v>
      </c>
    </row>
    <row r="6128" spans="1:6" x14ac:dyDescent="0.25">
      <c r="A6128" s="59" t="s">
        <v>8822</v>
      </c>
      <c r="B6128" s="59" t="s">
        <v>8823</v>
      </c>
      <c r="C6128" s="59" t="s">
        <v>12250</v>
      </c>
      <c r="D6128" s="59" t="s">
        <v>12251</v>
      </c>
      <c r="E6128" s="59">
        <v>6</v>
      </c>
      <c r="F6128" s="59" t="s">
        <v>20</v>
      </c>
    </row>
    <row r="6129" spans="1:6" x14ac:dyDescent="0.25">
      <c r="A6129" s="59" t="s">
        <v>8822</v>
      </c>
      <c r="B6129" s="59" t="s">
        <v>8823</v>
      </c>
      <c r="C6129" s="59" t="s">
        <v>12252</v>
      </c>
      <c r="D6129" s="59" t="s">
        <v>12253</v>
      </c>
      <c r="E6129" s="59">
        <v>6</v>
      </c>
      <c r="F6129" s="59" t="s">
        <v>20</v>
      </c>
    </row>
    <row r="6130" spans="1:6" x14ac:dyDescent="0.25">
      <c r="A6130" s="59" t="s">
        <v>8822</v>
      </c>
      <c r="B6130" s="59" t="s">
        <v>8823</v>
      </c>
      <c r="C6130" s="59" t="s">
        <v>12254</v>
      </c>
      <c r="D6130" s="59" t="s">
        <v>12255</v>
      </c>
      <c r="E6130" s="59">
        <v>6</v>
      </c>
      <c r="F6130" s="59" t="s">
        <v>20</v>
      </c>
    </row>
    <row r="6131" spans="1:6" x14ac:dyDescent="0.25">
      <c r="A6131" s="59" t="s">
        <v>8822</v>
      </c>
      <c r="B6131" s="59" t="s">
        <v>8823</v>
      </c>
      <c r="C6131" s="59" t="s">
        <v>12256</v>
      </c>
      <c r="D6131" s="59" t="s">
        <v>12257</v>
      </c>
      <c r="E6131" s="59">
        <v>6</v>
      </c>
      <c r="F6131" s="59" t="s">
        <v>20</v>
      </c>
    </row>
    <row r="6132" spans="1:6" x14ac:dyDescent="0.25">
      <c r="A6132" s="59" t="s">
        <v>8822</v>
      </c>
      <c r="B6132" s="59" t="s">
        <v>8823</v>
      </c>
      <c r="C6132" s="59" t="s">
        <v>12258</v>
      </c>
      <c r="D6132" s="59" t="s">
        <v>12259</v>
      </c>
      <c r="E6132" s="59">
        <v>6</v>
      </c>
      <c r="F6132" s="59" t="s">
        <v>20</v>
      </c>
    </row>
    <row r="6133" spans="1:6" x14ac:dyDescent="0.25">
      <c r="A6133" s="59" t="s">
        <v>8822</v>
      </c>
      <c r="B6133" s="59" t="s">
        <v>8823</v>
      </c>
      <c r="C6133" s="59" t="s">
        <v>12260</v>
      </c>
      <c r="D6133" s="59" t="s">
        <v>12261</v>
      </c>
      <c r="E6133" s="59">
        <v>5</v>
      </c>
      <c r="F6133" s="59" t="s">
        <v>9</v>
      </c>
    </row>
    <row r="6134" spans="1:6" x14ac:dyDescent="0.25">
      <c r="A6134" s="59" t="s">
        <v>8822</v>
      </c>
      <c r="B6134" s="59" t="s">
        <v>8823</v>
      </c>
      <c r="C6134" s="59" t="s">
        <v>12262</v>
      </c>
      <c r="D6134" s="59" t="s">
        <v>12263</v>
      </c>
      <c r="E6134" s="59">
        <v>6</v>
      </c>
      <c r="F6134" s="59" t="s">
        <v>20</v>
      </c>
    </row>
    <row r="6135" spans="1:6" x14ac:dyDescent="0.25">
      <c r="A6135" s="59" t="s">
        <v>8822</v>
      </c>
      <c r="B6135" s="59" t="s">
        <v>8823</v>
      </c>
      <c r="C6135" s="59" t="s">
        <v>12264</v>
      </c>
      <c r="D6135" s="59" t="s">
        <v>12265</v>
      </c>
      <c r="E6135" s="59">
        <v>6</v>
      </c>
      <c r="F6135" s="59" t="s">
        <v>20</v>
      </c>
    </row>
    <row r="6136" spans="1:6" x14ac:dyDescent="0.25">
      <c r="A6136" s="59" t="s">
        <v>8822</v>
      </c>
      <c r="B6136" s="59" t="s">
        <v>8823</v>
      </c>
      <c r="C6136" s="59" t="s">
        <v>12266</v>
      </c>
      <c r="D6136" s="59" t="s">
        <v>12267</v>
      </c>
      <c r="E6136" s="59">
        <v>4</v>
      </c>
      <c r="F6136" s="59" t="s">
        <v>9</v>
      </c>
    </row>
    <row r="6137" spans="1:6" x14ac:dyDescent="0.25">
      <c r="A6137" s="59" t="s">
        <v>8822</v>
      </c>
      <c r="B6137" s="59" t="s">
        <v>8823</v>
      </c>
      <c r="C6137" s="59" t="s">
        <v>12268</v>
      </c>
      <c r="D6137" s="59" t="s">
        <v>9450</v>
      </c>
      <c r="E6137" s="59">
        <v>5</v>
      </c>
      <c r="F6137" s="59" t="s">
        <v>20</v>
      </c>
    </row>
    <row r="6138" spans="1:6" x14ac:dyDescent="0.25">
      <c r="A6138" s="59" t="s">
        <v>8822</v>
      </c>
      <c r="B6138" s="59" t="s">
        <v>8823</v>
      </c>
      <c r="C6138" s="59" t="s">
        <v>12269</v>
      </c>
      <c r="D6138" s="59" t="s">
        <v>12270</v>
      </c>
      <c r="E6138" s="59">
        <v>5</v>
      </c>
      <c r="F6138" s="59" t="s">
        <v>20</v>
      </c>
    </row>
    <row r="6139" spans="1:6" x14ac:dyDescent="0.25">
      <c r="A6139" s="59" t="s">
        <v>8822</v>
      </c>
      <c r="B6139" s="59" t="s">
        <v>8823</v>
      </c>
      <c r="C6139" s="59" t="s">
        <v>12271</v>
      </c>
      <c r="D6139" s="59" t="s">
        <v>12272</v>
      </c>
      <c r="E6139" s="59">
        <v>5</v>
      </c>
      <c r="F6139" s="59" t="s">
        <v>20</v>
      </c>
    </row>
    <row r="6140" spans="1:6" x14ac:dyDescent="0.25">
      <c r="A6140" s="59" t="s">
        <v>8822</v>
      </c>
      <c r="B6140" s="59" t="s">
        <v>8823</v>
      </c>
      <c r="C6140" s="59" t="s">
        <v>12273</v>
      </c>
      <c r="D6140" s="59" t="s">
        <v>12274</v>
      </c>
      <c r="E6140" s="59">
        <v>5</v>
      </c>
      <c r="F6140" s="59" t="s">
        <v>20</v>
      </c>
    </row>
    <row r="6141" spans="1:6" x14ac:dyDescent="0.25">
      <c r="A6141" s="59" t="s">
        <v>8822</v>
      </c>
      <c r="B6141" s="59" t="s">
        <v>8823</v>
      </c>
      <c r="C6141" s="59" t="s">
        <v>12275</v>
      </c>
      <c r="D6141" s="59" t="s">
        <v>12276</v>
      </c>
      <c r="E6141" s="59">
        <v>5</v>
      </c>
      <c r="F6141" s="59" t="s">
        <v>20</v>
      </c>
    </row>
    <row r="6142" spans="1:6" x14ac:dyDescent="0.25">
      <c r="A6142" s="59" t="s">
        <v>8822</v>
      </c>
      <c r="B6142" s="59" t="s">
        <v>8823</v>
      </c>
      <c r="C6142" s="59" t="s">
        <v>12277</v>
      </c>
      <c r="D6142" s="59" t="s">
        <v>12278</v>
      </c>
      <c r="E6142" s="59">
        <v>5</v>
      </c>
      <c r="F6142" s="59" t="s">
        <v>20</v>
      </c>
    </row>
    <row r="6143" spans="1:6" x14ac:dyDescent="0.25">
      <c r="A6143" s="59" t="s">
        <v>8822</v>
      </c>
      <c r="B6143" s="59" t="s">
        <v>8823</v>
      </c>
      <c r="C6143" s="59" t="s">
        <v>12279</v>
      </c>
      <c r="D6143" s="59" t="s">
        <v>12280</v>
      </c>
      <c r="E6143" s="59">
        <v>5</v>
      </c>
      <c r="F6143" s="59" t="s">
        <v>20</v>
      </c>
    </row>
    <row r="6144" spans="1:6" x14ac:dyDescent="0.25">
      <c r="A6144" s="59" t="s">
        <v>8822</v>
      </c>
      <c r="B6144" s="59" t="s">
        <v>8823</v>
      </c>
      <c r="C6144" s="59" t="s">
        <v>12281</v>
      </c>
      <c r="D6144" s="59" t="s">
        <v>12282</v>
      </c>
      <c r="E6144" s="59">
        <v>5</v>
      </c>
      <c r="F6144" s="59" t="s">
        <v>20</v>
      </c>
    </row>
    <row r="6145" spans="1:6" x14ac:dyDescent="0.25">
      <c r="A6145" s="59" t="s">
        <v>8822</v>
      </c>
      <c r="B6145" s="59" t="s">
        <v>8823</v>
      </c>
      <c r="C6145" s="59" t="s">
        <v>12283</v>
      </c>
      <c r="D6145" s="59" t="s">
        <v>12284</v>
      </c>
      <c r="E6145" s="59">
        <v>5</v>
      </c>
      <c r="F6145" s="59" t="s">
        <v>20</v>
      </c>
    </row>
    <row r="6146" spans="1:6" x14ac:dyDescent="0.25">
      <c r="A6146" s="59" t="s">
        <v>8822</v>
      </c>
      <c r="B6146" s="59" t="s">
        <v>8823</v>
      </c>
      <c r="C6146" s="59" t="s">
        <v>12285</v>
      </c>
      <c r="D6146" s="59" t="s">
        <v>12286</v>
      </c>
      <c r="E6146" s="59">
        <v>5</v>
      </c>
      <c r="F6146" s="59" t="s">
        <v>20</v>
      </c>
    </row>
    <row r="6147" spans="1:6" x14ac:dyDescent="0.25">
      <c r="A6147" s="59" t="s">
        <v>8822</v>
      </c>
      <c r="B6147" s="59" t="s">
        <v>8823</v>
      </c>
      <c r="C6147" s="59" t="s">
        <v>12287</v>
      </c>
      <c r="D6147" s="59" t="s">
        <v>12288</v>
      </c>
      <c r="E6147" s="59">
        <v>5</v>
      </c>
      <c r="F6147" s="59" t="s">
        <v>20</v>
      </c>
    </row>
    <row r="6148" spans="1:6" x14ac:dyDescent="0.25">
      <c r="A6148" s="59" t="s">
        <v>8822</v>
      </c>
      <c r="B6148" s="59" t="s">
        <v>8823</v>
      </c>
      <c r="C6148" s="59" t="s">
        <v>12289</v>
      </c>
      <c r="D6148" s="59" t="s">
        <v>12290</v>
      </c>
      <c r="E6148" s="59">
        <v>5</v>
      </c>
      <c r="F6148" s="59" t="s">
        <v>20</v>
      </c>
    </row>
    <row r="6149" spans="1:6" x14ac:dyDescent="0.25">
      <c r="A6149" s="59" t="s">
        <v>8822</v>
      </c>
      <c r="B6149" s="59" t="s">
        <v>8823</v>
      </c>
      <c r="C6149" s="59" t="s">
        <v>12291</v>
      </c>
      <c r="D6149" s="59" t="s">
        <v>12292</v>
      </c>
      <c r="E6149" s="59">
        <v>5</v>
      </c>
      <c r="F6149" s="59" t="s">
        <v>20</v>
      </c>
    </row>
    <row r="6150" spans="1:6" x14ac:dyDescent="0.25">
      <c r="A6150" s="59" t="s">
        <v>8822</v>
      </c>
      <c r="B6150" s="59" t="s">
        <v>8823</v>
      </c>
      <c r="C6150" s="59" t="s">
        <v>12293</v>
      </c>
      <c r="D6150" s="59" t="s">
        <v>12294</v>
      </c>
      <c r="E6150" s="59">
        <v>5</v>
      </c>
      <c r="F6150" s="59" t="s">
        <v>20</v>
      </c>
    </row>
    <row r="6151" spans="1:6" x14ac:dyDescent="0.25">
      <c r="A6151" s="59" t="s">
        <v>8822</v>
      </c>
      <c r="B6151" s="59" t="s">
        <v>8823</v>
      </c>
      <c r="C6151" s="59" t="s">
        <v>12295</v>
      </c>
      <c r="D6151" s="59" t="s">
        <v>12296</v>
      </c>
      <c r="E6151" s="59">
        <v>5</v>
      </c>
      <c r="F6151" s="59" t="s">
        <v>20</v>
      </c>
    </row>
    <row r="6152" spans="1:6" x14ac:dyDescent="0.25">
      <c r="A6152" s="59" t="s">
        <v>8822</v>
      </c>
      <c r="B6152" s="59" t="s">
        <v>8823</v>
      </c>
      <c r="C6152" s="59" t="s">
        <v>12297</v>
      </c>
      <c r="D6152" s="59" t="s">
        <v>12298</v>
      </c>
      <c r="E6152" s="59">
        <v>5</v>
      </c>
      <c r="F6152" s="59" t="s">
        <v>20</v>
      </c>
    </row>
    <row r="6153" spans="1:6" x14ac:dyDescent="0.25">
      <c r="A6153" s="59" t="s">
        <v>8822</v>
      </c>
      <c r="B6153" s="59" t="s">
        <v>8823</v>
      </c>
      <c r="C6153" s="59" t="s">
        <v>12299</v>
      </c>
      <c r="D6153" s="59" t="s">
        <v>12300</v>
      </c>
      <c r="E6153" s="59">
        <v>4</v>
      </c>
      <c r="F6153" s="59" t="s">
        <v>9</v>
      </c>
    </row>
    <row r="6154" spans="1:6" x14ac:dyDescent="0.25">
      <c r="A6154" s="59" t="s">
        <v>8822</v>
      </c>
      <c r="B6154" s="59" t="s">
        <v>8823</v>
      </c>
      <c r="C6154" s="59" t="s">
        <v>12301</v>
      </c>
      <c r="D6154" s="59" t="s">
        <v>12302</v>
      </c>
      <c r="E6154" s="59">
        <v>5</v>
      </c>
      <c r="F6154" s="59" t="s">
        <v>9</v>
      </c>
    </row>
    <row r="6155" spans="1:6" x14ac:dyDescent="0.25">
      <c r="A6155" s="59" t="s">
        <v>8822</v>
      </c>
      <c r="B6155" s="59" t="s">
        <v>8823</v>
      </c>
      <c r="C6155" s="59" t="s">
        <v>12303</v>
      </c>
      <c r="D6155" s="59" t="s">
        <v>12304</v>
      </c>
      <c r="E6155" s="59">
        <v>6</v>
      </c>
      <c r="F6155" s="59" t="s">
        <v>20</v>
      </c>
    </row>
    <row r="6156" spans="1:6" x14ac:dyDescent="0.25">
      <c r="A6156" s="59" t="s">
        <v>8822</v>
      </c>
      <c r="B6156" s="59" t="s">
        <v>8823</v>
      </c>
      <c r="C6156" s="59" t="s">
        <v>12305</v>
      </c>
      <c r="D6156" s="59" t="s">
        <v>12306</v>
      </c>
      <c r="E6156" s="59">
        <v>6</v>
      </c>
      <c r="F6156" s="59" t="s">
        <v>20</v>
      </c>
    </row>
    <row r="6157" spans="1:6" x14ac:dyDescent="0.25">
      <c r="A6157" s="59" t="s">
        <v>8822</v>
      </c>
      <c r="B6157" s="59" t="s">
        <v>8823</v>
      </c>
      <c r="C6157" s="59" t="s">
        <v>12307</v>
      </c>
      <c r="D6157" s="65" t="s">
        <v>12308</v>
      </c>
      <c r="E6157" s="61">
        <v>6</v>
      </c>
      <c r="F6157" s="61" t="s">
        <v>20</v>
      </c>
    </row>
    <row r="6158" spans="1:6" x14ac:dyDescent="0.25">
      <c r="A6158" s="59" t="s">
        <v>8822</v>
      </c>
      <c r="B6158" s="59" t="s">
        <v>8823</v>
      </c>
      <c r="C6158" s="59" t="s">
        <v>12309</v>
      </c>
      <c r="D6158" s="65" t="s">
        <v>12310</v>
      </c>
      <c r="E6158" s="61">
        <v>6</v>
      </c>
      <c r="F6158" s="61" t="s">
        <v>20</v>
      </c>
    </row>
    <row r="6159" spans="1:6" x14ac:dyDescent="0.25">
      <c r="A6159" s="59" t="s">
        <v>8822</v>
      </c>
      <c r="B6159" s="59" t="s">
        <v>8823</v>
      </c>
      <c r="C6159" s="59" t="s">
        <v>12311</v>
      </c>
      <c r="D6159" s="65" t="s">
        <v>12312</v>
      </c>
      <c r="E6159" s="61">
        <v>6</v>
      </c>
      <c r="F6159" s="61" t="s">
        <v>20</v>
      </c>
    </row>
    <row r="6160" spans="1:6" x14ac:dyDescent="0.25">
      <c r="A6160" s="59" t="s">
        <v>8822</v>
      </c>
      <c r="B6160" s="59" t="s">
        <v>8823</v>
      </c>
      <c r="C6160" s="59" t="s">
        <v>12313</v>
      </c>
      <c r="D6160" s="59" t="s">
        <v>12314</v>
      </c>
      <c r="E6160" s="59">
        <v>4</v>
      </c>
      <c r="F6160" s="59" t="s">
        <v>20</v>
      </c>
    </row>
    <row r="6161" spans="1:6" x14ac:dyDescent="0.25">
      <c r="A6161" s="59" t="s">
        <v>8822</v>
      </c>
      <c r="B6161" s="59" t="s">
        <v>8823</v>
      </c>
      <c r="C6161" s="59" t="s">
        <v>12315</v>
      </c>
      <c r="D6161" s="59" t="s">
        <v>12316</v>
      </c>
      <c r="E6161" s="59">
        <v>2</v>
      </c>
      <c r="F6161" s="59" t="s">
        <v>9</v>
      </c>
    </row>
    <row r="6162" spans="1:6" x14ac:dyDescent="0.25">
      <c r="A6162" s="59" t="s">
        <v>8822</v>
      </c>
      <c r="B6162" s="59" t="s">
        <v>8823</v>
      </c>
      <c r="C6162" s="59" t="s">
        <v>12317</v>
      </c>
      <c r="D6162" s="59" t="s">
        <v>12318</v>
      </c>
      <c r="E6162" s="59">
        <v>3</v>
      </c>
      <c r="F6162" s="59" t="s">
        <v>9</v>
      </c>
    </row>
    <row r="6163" spans="1:6" x14ac:dyDescent="0.25">
      <c r="A6163" s="59" t="s">
        <v>8822</v>
      </c>
      <c r="B6163" s="59" t="s">
        <v>8823</v>
      </c>
      <c r="C6163" s="59" t="s">
        <v>12319</v>
      </c>
      <c r="D6163" s="59" t="s">
        <v>12320</v>
      </c>
      <c r="E6163" s="59">
        <v>4</v>
      </c>
      <c r="F6163" s="59" t="s">
        <v>9</v>
      </c>
    </row>
    <row r="6164" spans="1:6" x14ac:dyDescent="0.25">
      <c r="A6164" s="59" t="s">
        <v>8822</v>
      </c>
      <c r="B6164" s="59" t="s">
        <v>8823</v>
      </c>
      <c r="C6164" s="59" t="s">
        <v>12321</v>
      </c>
      <c r="D6164" s="59" t="s">
        <v>12322</v>
      </c>
      <c r="E6164" s="59">
        <v>5</v>
      </c>
      <c r="F6164" s="59" t="s">
        <v>9</v>
      </c>
    </row>
    <row r="6165" spans="1:6" x14ac:dyDescent="0.25">
      <c r="A6165" s="59" t="s">
        <v>8822</v>
      </c>
      <c r="B6165" s="59" t="s">
        <v>8823</v>
      </c>
      <c r="C6165" s="59" t="s">
        <v>12323</v>
      </c>
      <c r="D6165" s="59" t="s">
        <v>12324</v>
      </c>
      <c r="E6165" s="59">
        <v>6</v>
      </c>
      <c r="F6165" s="59" t="s">
        <v>20</v>
      </c>
    </row>
    <row r="6166" spans="1:6" x14ac:dyDescent="0.25">
      <c r="A6166" s="59" t="s">
        <v>8822</v>
      </c>
      <c r="B6166" s="59" t="s">
        <v>8823</v>
      </c>
      <c r="C6166" s="59" t="s">
        <v>12325</v>
      </c>
      <c r="D6166" s="59" t="s">
        <v>12326</v>
      </c>
      <c r="E6166" s="59">
        <v>6</v>
      </c>
      <c r="F6166" s="59" t="s">
        <v>20</v>
      </c>
    </row>
    <row r="6167" spans="1:6" x14ac:dyDescent="0.25">
      <c r="A6167" s="59" t="s">
        <v>8822</v>
      </c>
      <c r="B6167" s="59" t="s">
        <v>8823</v>
      </c>
      <c r="C6167" s="59" t="s">
        <v>12327</v>
      </c>
      <c r="D6167" s="59" t="s">
        <v>12328</v>
      </c>
      <c r="E6167" s="59">
        <v>6</v>
      </c>
      <c r="F6167" s="59" t="s">
        <v>20</v>
      </c>
    </row>
    <row r="6168" spans="1:6" x14ac:dyDescent="0.25">
      <c r="A6168" s="59" t="s">
        <v>8822</v>
      </c>
      <c r="B6168" s="59" t="s">
        <v>8823</v>
      </c>
      <c r="C6168" s="59" t="s">
        <v>12329</v>
      </c>
      <c r="D6168" s="59" t="s">
        <v>12330</v>
      </c>
      <c r="E6168" s="59">
        <v>6</v>
      </c>
      <c r="F6168" s="59" t="s">
        <v>20</v>
      </c>
    </row>
    <row r="6169" spans="1:6" x14ac:dyDescent="0.25">
      <c r="A6169" s="59" t="s">
        <v>8822</v>
      </c>
      <c r="B6169" s="59" t="s">
        <v>8823</v>
      </c>
      <c r="C6169" s="59" t="s">
        <v>12331</v>
      </c>
      <c r="D6169" s="59" t="s">
        <v>12332</v>
      </c>
      <c r="E6169" s="59">
        <v>6</v>
      </c>
      <c r="F6169" s="59" t="s">
        <v>20</v>
      </c>
    </row>
    <row r="6170" spans="1:6" x14ac:dyDescent="0.25">
      <c r="A6170" s="59" t="s">
        <v>8822</v>
      </c>
      <c r="B6170" s="59" t="s">
        <v>8823</v>
      </c>
      <c r="C6170" s="59" t="s">
        <v>12333</v>
      </c>
      <c r="D6170" s="59" t="s">
        <v>12334</v>
      </c>
      <c r="E6170" s="59">
        <v>6</v>
      </c>
      <c r="F6170" s="59" t="s">
        <v>20</v>
      </c>
    </row>
    <row r="6171" spans="1:6" x14ac:dyDescent="0.25">
      <c r="A6171" s="59" t="s">
        <v>8822</v>
      </c>
      <c r="B6171" s="59" t="s">
        <v>8823</v>
      </c>
      <c r="C6171" s="59" t="s">
        <v>12335</v>
      </c>
      <c r="D6171" s="59" t="s">
        <v>12336</v>
      </c>
      <c r="E6171" s="59">
        <v>6</v>
      </c>
      <c r="F6171" s="59" t="s">
        <v>20</v>
      </c>
    </row>
    <row r="6172" spans="1:6" x14ac:dyDescent="0.25">
      <c r="A6172" s="59" t="s">
        <v>8822</v>
      </c>
      <c r="B6172" s="59" t="s">
        <v>8823</v>
      </c>
      <c r="C6172" s="59" t="s">
        <v>12337</v>
      </c>
      <c r="D6172" s="59" t="s">
        <v>12338</v>
      </c>
      <c r="E6172" s="59">
        <v>6</v>
      </c>
      <c r="F6172" s="59" t="s">
        <v>20</v>
      </c>
    </row>
    <row r="6173" spans="1:6" x14ac:dyDescent="0.25">
      <c r="A6173" s="59" t="s">
        <v>8822</v>
      </c>
      <c r="B6173" s="59" t="s">
        <v>8823</v>
      </c>
      <c r="C6173" s="59" t="s">
        <v>12339</v>
      </c>
      <c r="D6173" s="59" t="s">
        <v>12340</v>
      </c>
      <c r="E6173" s="59">
        <v>6</v>
      </c>
      <c r="F6173" s="59" t="s">
        <v>20</v>
      </c>
    </row>
    <row r="6174" spans="1:6" x14ac:dyDescent="0.25">
      <c r="A6174" s="59" t="s">
        <v>8822</v>
      </c>
      <c r="B6174" s="59" t="s">
        <v>8823</v>
      </c>
      <c r="C6174" s="59" t="s">
        <v>12341</v>
      </c>
      <c r="D6174" s="59" t="s">
        <v>12342</v>
      </c>
      <c r="E6174" s="59">
        <v>6</v>
      </c>
      <c r="F6174" s="59" t="s">
        <v>20</v>
      </c>
    </row>
    <row r="6175" spans="1:6" x14ac:dyDescent="0.25">
      <c r="A6175" s="59" t="s">
        <v>8822</v>
      </c>
      <c r="B6175" s="59" t="s">
        <v>8823</v>
      </c>
      <c r="C6175" s="59" t="s">
        <v>12343</v>
      </c>
      <c r="D6175" s="59" t="s">
        <v>12344</v>
      </c>
      <c r="E6175" s="59">
        <v>6</v>
      </c>
      <c r="F6175" s="59" t="s">
        <v>20</v>
      </c>
    </row>
    <row r="6176" spans="1:6" x14ac:dyDescent="0.25">
      <c r="A6176" s="59" t="s">
        <v>8822</v>
      </c>
      <c r="B6176" s="59" t="s">
        <v>8823</v>
      </c>
      <c r="C6176" s="59" t="s">
        <v>12345</v>
      </c>
      <c r="D6176" s="59" t="s">
        <v>12346</v>
      </c>
      <c r="E6176" s="59">
        <v>6</v>
      </c>
      <c r="F6176" s="59" t="s">
        <v>20</v>
      </c>
    </row>
    <row r="6177" spans="1:6" x14ac:dyDescent="0.25">
      <c r="A6177" s="59" t="s">
        <v>8822</v>
      </c>
      <c r="B6177" s="59" t="s">
        <v>8823</v>
      </c>
      <c r="C6177" s="59" t="s">
        <v>12347</v>
      </c>
      <c r="D6177" s="59" t="s">
        <v>12348</v>
      </c>
      <c r="E6177" s="59">
        <v>5</v>
      </c>
      <c r="F6177" s="59" t="s">
        <v>9</v>
      </c>
    </row>
    <row r="6178" spans="1:6" x14ac:dyDescent="0.25">
      <c r="A6178" s="59" t="s">
        <v>8822</v>
      </c>
      <c r="B6178" s="59" t="s">
        <v>8823</v>
      </c>
      <c r="C6178" s="59" t="s">
        <v>12349</v>
      </c>
      <c r="D6178" s="59" t="s">
        <v>12350</v>
      </c>
      <c r="E6178" s="59">
        <v>6</v>
      </c>
      <c r="F6178" s="59" t="s">
        <v>9</v>
      </c>
    </row>
    <row r="6179" spans="1:6" x14ac:dyDescent="0.25">
      <c r="A6179" s="59" t="s">
        <v>8822</v>
      </c>
      <c r="B6179" s="59" t="s">
        <v>8823</v>
      </c>
      <c r="C6179" s="59" t="s">
        <v>12351</v>
      </c>
      <c r="D6179" s="59" t="s">
        <v>12352</v>
      </c>
      <c r="E6179" s="59">
        <v>7</v>
      </c>
      <c r="F6179" s="59" t="s">
        <v>20</v>
      </c>
    </row>
    <row r="6180" spans="1:6" x14ac:dyDescent="0.25">
      <c r="A6180" s="59" t="s">
        <v>8822</v>
      </c>
      <c r="B6180" s="59" t="s">
        <v>8823</v>
      </c>
      <c r="C6180" s="59" t="s">
        <v>12353</v>
      </c>
      <c r="D6180" s="59" t="s">
        <v>12354</v>
      </c>
      <c r="E6180" s="59">
        <v>7</v>
      </c>
      <c r="F6180" s="59" t="s">
        <v>20</v>
      </c>
    </row>
    <row r="6181" spans="1:6" x14ac:dyDescent="0.25">
      <c r="A6181" s="59" t="s">
        <v>8822</v>
      </c>
      <c r="B6181" s="59" t="s">
        <v>8823</v>
      </c>
      <c r="C6181" s="59" t="s">
        <v>12355</v>
      </c>
      <c r="D6181" s="59" t="s">
        <v>12356</v>
      </c>
      <c r="E6181" s="59">
        <v>7</v>
      </c>
      <c r="F6181" s="59" t="s">
        <v>20</v>
      </c>
    </row>
    <row r="6182" spans="1:6" x14ac:dyDescent="0.25">
      <c r="A6182" s="59" t="s">
        <v>8822</v>
      </c>
      <c r="B6182" s="59" t="s">
        <v>8823</v>
      </c>
      <c r="C6182" s="59" t="s">
        <v>12357</v>
      </c>
      <c r="D6182" s="59" t="s">
        <v>12358</v>
      </c>
      <c r="E6182" s="59">
        <v>7</v>
      </c>
      <c r="F6182" s="59" t="s">
        <v>20</v>
      </c>
    </row>
    <row r="6183" spans="1:6" x14ac:dyDescent="0.25">
      <c r="A6183" s="59" t="s">
        <v>8822</v>
      </c>
      <c r="B6183" s="59" t="s">
        <v>8823</v>
      </c>
      <c r="C6183" s="59" t="s">
        <v>12359</v>
      </c>
      <c r="D6183" s="59" t="s">
        <v>12360</v>
      </c>
      <c r="E6183" s="59">
        <v>7</v>
      </c>
      <c r="F6183" s="59" t="s">
        <v>20</v>
      </c>
    </row>
    <row r="6184" spans="1:6" x14ac:dyDescent="0.25">
      <c r="A6184" s="59" t="s">
        <v>8822</v>
      </c>
      <c r="B6184" s="59" t="s">
        <v>8823</v>
      </c>
      <c r="C6184" s="59" t="s">
        <v>12361</v>
      </c>
      <c r="D6184" s="59" t="s">
        <v>12362</v>
      </c>
      <c r="E6184" s="59">
        <v>7</v>
      </c>
      <c r="F6184" s="59" t="s">
        <v>20</v>
      </c>
    </row>
    <row r="6185" spans="1:6" x14ac:dyDescent="0.25">
      <c r="A6185" s="59" t="s">
        <v>8822</v>
      </c>
      <c r="B6185" s="59" t="s">
        <v>8823</v>
      </c>
      <c r="C6185" s="59" t="s">
        <v>12363</v>
      </c>
      <c r="D6185" s="59" t="s">
        <v>12364</v>
      </c>
      <c r="E6185" s="59">
        <v>7</v>
      </c>
      <c r="F6185" s="59" t="s">
        <v>20</v>
      </c>
    </row>
    <row r="6186" spans="1:6" x14ac:dyDescent="0.25">
      <c r="A6186" s="59" t="s">
        <v>8822</v>
      </c>
      <c r="B6186" s="59" t="s">
        <v>8823</v>
      </c>
      <c r="C6186" s="59" t="s">
        <v>12365</v>
      </c>
      <c r="D6186" s="59" t="s">
        <v>12366</v>
      </c>
      <c r="E6186" s="59">
        <v>6</v>
      </c>
      <c r="F6186" s="59" t="s">
        <v>20</v>
      </c>
    </row>
    <row r="6187" spans="1:6" x14ac:dyDescent="0.25">
      <c r="A6187" s="59" t="s">
        <v>8822</v>
      </c>
      <c r="B6187" s="59" t="s">
        <v>8823</v>
      </c>
      <c r="C6187" s="59" t="s">
        <v>12367</v>
      </c>
      <c r="D6187" s="59" t="s">
        <v>12368</v>
      </c>
      <c r="E6187" s="59">
        <v>6</v>
      </c>
      <c r="F6187" s="59" t="s">
        <v>20</v>
      </c>
    </row>
    <row r="6188" spans="1:6" x14ac:dyDescent="0.25">
      <c r="A6188" s="59" t="s">
        <v>8822</v>
      </c>
      <c r="B6188" s="59" t="s">
        <v>8823</v>
      </c>
      <c r="C6188" s="59" t="s">
        <v>12369</v>
      </c>
      <c r="D6188" s="59" t="s">
        <v>12370</v>
      </c>
      <c r="E6188" s="59">
        <v>6</v>
      </c>
      <c r="F6188" s="59" t="s">
        <v>20</v>
      </c>
    </row>
    <row r="6189" spans="1:6" x14ac:dyDescent="0.25">
      <c r="A6189" s="59" t="s">
        <v>8822</v>
      </c>
      <c r="B6189" s="59" t="s">
        <v>8823</v>
      </c>
      <c r="C6189" s="59" t="s">
        <v>12371</v>
      </c>
      <c r="D6189" s="59" t="s">
        <v>12372</v>
      </c>
      <c r="E6189" s="59">
        <v>6</v>
      </c>
      <c r="F6189" s="59" t="s">
        <v>20</v>
      </c>
    </row>
    <row r="6190" spans="1:6" x14ac:dyDescent="0.25">
      <c r="A6190" s="59" t="s">
        <v>8822</v>
      </c>
      <c r="B6190" s="59" t="s">
        <v>8823</v>
      </c>
      <c r="C6190" s="59" t="s">
        <v>12373</v>
      </c>
      <c r="D6190" s="59" t="s">
        <v>12374</v>
      </c>
      <c r="E6190" s="59">
        <v>6</v>
      </c>
      <c r="F6190" s="59" t="s">
        <v>20</v>
      </c>
    </row>
    <row r="6191" spans="1:6" x14ac:dyDescent="0.25">
      <c r="A6191" s="59" t="s">
        <v>8822</v>
      </c>
      <c r="B6191" s="59" t="s">
        <v>8823</v>
      </c>
      <c r="C6191" s="59" t="s">
        <v>12375</v>
      </c>
      <c r="D6191" s="59" t="s">
        <v>12376</v>
      </c>
      <c r="E6191" s="59">
        <v>6</v>
      </c>
      <c r="F6191" s="59" t="s">
        <v>20</v>
      </c>
    </row>
    <row r="6192" spans="1:6" x14ac:dyDescent="0.25">
      <c r="A6192" s="59" t="s">
        <v>8822</v>
      </c>
      <c r="B6192" s="59" t="s">
        <v>8823</v>
      </c>
      <c r="C6192" s="59" t="s">
        <v>12377</v>
      </c>
      <c r="D6192" s="59" t="s">
        <v>12378</v>
      </c>
      <c r="E6192" s="59">
        <v>6</v>
      </c>
      <c r="F6192" s="59" t="s">
        <v>20</v>
      </c>
    </row>
    <row r="6193" spans="1:6" x14ac:dyDescent="0.25">
      <c r="A6193" s="59" t="s">
        <v>8822</v>
      </c>
      <c r="B6193" s="59" t="s">
        <v>8823</v>
      </c>
      <c r="C6193" s="59" t="s">
        <v>12379</v>
      </c>
      <c r="D6193" s="59" t="s">
        <v>12380</v>
      </c>
      <c r="E6193" s="59">
        <v>5</v>
      </c>
      <c r="F6193" s="59" t="s">
        <v>20</v>
      </c>
    </row>
    <row r="6194" spans="1:6" x14ac:dyDescent="0.25">
      <c r="A6194" s="59" t="s">
        <v>8822</v>
      </c>
      <c r="B6194" s="59" t="s">
        <v>8823</v>
      </c>
      <c r="C6194" s="59" t="s">
        <v>12381</v>
      </c>
      <c r="D6194" s="59" t="s">
        <v>12382</v>
      </c>
      <c r="E6194" s="59">
        <v>4</v>
      </c>
      <c r="F6194" s="59" t="s">
        <v>9</v>
      </c>
    </row>
    <row r="6195" spans="1:6" x14ac:dyDescent="0.25">
      <c r="A6195" s="59" t="s">
        <v>8822</v>
      </c>
      <c r="B6195" s="59" t="s">
        <v>8823</v>
      </c>
      <c r="C6195" s="59" t="s">
        <v>12383</v>
      </c>
      <c r="D6195" s="59" t="s">
        <v>12384</v>
      </c>
      <c r="E6195" s="59">
        <v>5</v>
      </c>
      <c r="F6195" s="59" t="s">
        <v>9</v>
      </c>
    </row>
    <row r="6196" spans="1:6" x14ac:dyDescent="0.25">
      <c r="A6196" s="59" t="s">
        <v>8822</v>
      </c>
      <c r="B6196" s="59" t="s">
        <v>8823</v>
      </c>
      <c r="C6196" s="59" t="s">
        <v>12385</v>
      </c>
      <c r="D6196" s="59" t="s">
        <v>12386</v>
      </c>
      <c r="E6196" s="59">
        <v>6</v>
      </c>
      <c r="F6196" s="59" t="s">
        <v>20</v>
      </c>
    </row>
    <row r="6197" spans="1:6" x14ac:dyDescent="0.25">
      <c r="A6197" s="59" t="s">
        <v>8822</v>
      </c>
      <c r="B6197" s="59" t="s">
        <v>8823</v>
      </c>
      <c r="C6197" s="59" t="s">
        <v>12387</v>
      </c>
      <c r="D6197" s="59" t="s">
        <v>12388</v>
      </c>
      <c r="E6197" s="59">
        <v>6</v>
      </c>
      <c r="F6197" s="59" t="s">
        <v>20</v>
      </c>
    </row>
    <row r="6198" spans="1:6" x14ac:dyDescent="0.25">
      <c r="A6198" s="59" t="s">
        <v>8822</v>
      </c>
      <c r="B6198" s="59" t="s">
        <v>8823</v>
      </c>
      <c r="C6198" s="59" t="s">
        <v>12389</v>
      </c>
      <c r="D6198" s="59" t="s">
        <v>12390</v>
      </c>
      <c r="E6198" s="59">
        <v>6</v>
      </c>
      <c r="F6198" s="59" t="s">
        <v>20</v>
      </c>
    </row>
    <row r="6199" spans="1:6" x14ac:dyDescent="0.25">
      <c r="A6199" s="59" t="s">
        <v>8822</v>
      </c>
      <c r="B6199" s="59" t="s">
        <v>8823</v>
      </c>
      <c r="C6199" s="59" t="s">
        <v>12391</v>
      </c>
      <c r="D6199" s="59" t="s">
        <v>12392</v>
      </c>
      <c r="E6199" s="59">
        <v>6</v>
      </c>
      <c r="F6199" s="59" t="s">
        <v>20</v>
      </c>
    </row>
    <row r="6200" spans="1:6" x14ac:dyDescent="0.25">
      <c r="A6200" s="59" t="s">
        <v>8822</v>
      </c>
      <c r="B6200" s="59" t="s">
        <v>8823</v>
      </c>
      <c r="C6200" s="59" t="s">
        <v>12393</v>
      </c>
      <c r="D6200" s="59" t="s">
        <v>12394</v>
      </c>
      <c r="E6200" s="59">
        <v>6</v>
      </c>
      <c r="F6200" s="59" t="s">
        <v>20</v>
      </c>
    </row>
    <row r="6201" spans="1:6" x14ac:dyDescent="0.25">
      <c r="A6201" s="59" t="s">
        <v>8822</v>
      </c>
      <c r="B6201" s="59" t="s">
        <v>8823</v>
      </c>
      <c r="C6201" s="59" t="s">
        <v>12395</v>
      </c>
      <c r="D6201" s="59" t="s">
        <v>12396</v>
      </c>
      <c r="E6201" s="59">
        <v>6</v>
      </c>
      <c r="F6201" s="59" t="s">
        <v>20</v>
      </c>
    </row>
    <row r="6202" spans="1:6" x14ac:dyDescent="0.25">
      <c r="A6202" s="59" t="s">
        <v>8822</v>
      </c>
      <c r="B6202" s="59" t="s">
        <v>8823</v>
      </c>
      <c r="C6202" s="59" t="s">
        <v>12397</v>
      </c>
      <c r="D6202" s="59" t="s">
        <v>12398</v>
      </c>
      <c r="E6202" s="59">
        <v>6</v>
      </c>
      <c r="F6202" s="59" t="s">
        <v>20</v>
      </c>
    </row>
    <row r="6203" spans="1:6" x14ac:dyDescent="0.25">
      <c r="A6203" s="59" t="s">
        <v>8822</v>
      </c>
      <c r="B6203" s="59" t="s">
        <v>8823</v>
      </c>
      <c r="C6203" s="59" t="s">
        <v>12399</v>
      </c>
      <c r="D6203" s="59" t="s">
        <v>12400</v>
      </c>
      <c r="E6203" s="59">
        <v>6</v>
      </c>
      <c r="F6203" s="59" t="s">
        <v>20</v>
      </c>
    </row>
    <row r="6204" spans="1:6" x14ac:dyDescent="0.25">
      <c r="A6204" s="59" t="s">
        <v>8822</v>
      </c>
      <c r="B6204" s="59" t="s">
        <v>8823</v>
      </c>
      <c r="C6204" s="59" t="s">
        <v>12401</v>
      </c>
      <c r="D6204" s="59" t="s">
        <v>12402</v>
      </c>
      <c r="E6204" s="59">
        <v>5</v>
      </c>
      <c r="F6204" s="59" t="s">
        <v>9</v>
      </c>
    </row>
    <row r="6205" spans="1:6" x14ac:dyDescent="0.25">
      <c r="A6205" s="59" t="s">
        <v>8822</v>
      </c>
      <c r="B6205" s="59" t="s">
        <v>8823</v>
      </c>
      <c r="C6205" s="59" t="s">
        <v>12403</v>
      </c>
      <c r="D6205" s="59" t="s">
        <v>12404</v>
      </c>
      <c r="E6205" s="59">
        <v>6</v>
      </c>
      <c r="F6205" s="59" t="s">
        <v>20</v>
      </c>
    </row>
    <row r="6206" spans="1:6" x14ac:dyDescent="0.25">
      <c r="A6206" s="59" t="s">
        <v>8822</v>
      </c>
      <c r="B6206" s="59" t="s">
        <v>8823</v>
      </c>
      <c r="C6206" s="59" t="s">
        <v>12405</v>
      </c>
      <c r="D6206" s="59" t="s">
        <v>12406</v>
      </c>
      <c r="E6206" s="59">
        <v>6</v>
      </c>
      <c r="F6206" s="59" t="s">
        <v>20</v>
      </c>
    </row>
    <row r="6207" spans="1:6" x14ac:dyDescent="0.25">
      <c r="A6207" s="59" t="s">
        <v>8822</v>
      </c>
      <c r="B6207" s="59" t="s">
        <v>8823</v>
      </c>
      <c r="C6207" s="59" t="s">
        <v>12407</v>
      </c>
      <c r="D6207" s="59" t="s">
        <v>12408</v>
      </c>
      <c r="E6207" s="59">
        <v>6</v>
      </c>
      <c r="F6207" s="59" t="s">
        <v>20</v>
      </c>
    </row>
    <row r="6208" spans="1:6" x14ac:dyDescent="0.25">
      <c r="A6208" s="59" t="s">
        <v>8822</v>
      </c>
      <c r="B6208" s="59" t="s">
        <v>8823</v>
      </c>
      <c r="C6208" s="59" t="s">
        <v>12409</v>
      </c>
      <c r="D6208" s="59" t="s">
        <v>12410</v>
      </c>
      <c r="E6208" s="59">
        <v>6</v>
      </c>
      <c r="F6208" s="59" t="s">
        <v>20</v>
      </c>
    </row>
    <row r="6209" spans="1:6" x14ac:dyDescent="0.25">
      <c r="A6209" s="59" t="s">
        <v>8822</v>
      </c>
      <c r="B6209" s="59" t="s">
        <v>8823</v>
      </c>
      <c r="C6209" s="59" t="s">
        <v>12411</v>
      </c>
      <c r="D6209" s="59" t="s">
        <v>12412</v>
      </c>
      <c r="E6209" s="59">
        <v>6</v>
      </c>
      <c r="F6209" s="59" t="s">
        <v>20</v>
      </c>
    </row>
    <row r="6210" spans="1:6" x14ac:dyDescent="0.25">
      <c r="A6210" s="59" t="s">
        <v>8822</v>
      </c>
      <c r="B6210" s="59" t="s">
        <v>8823</v>
      </c>
      <c r="C6210" s="59" t="s">
        <v>12413</v>
      </c>
      <c r="D6210" s="59" t="s">
        <v>12414</v>
      </c>
      <c r="E6210" s="59">
        <v>6</v>
      </c>
      <c r="F6210" s="59" t="s">
        <v>20</v>
      </c>
    </row>
    <row r="6211" spans="1:6" x14ac:dyDescent="0.25">
      <c r="A6211" s="59" t="s">
        <v>8822</v>
      </c>
      <c r="B6211" s="59" t="s">
        <v>8823</v>
      </c>
      <c r="C6211" s="59" t="s">
        <v>12415</v>
      </c>
      <c r="D6211" s="59" t="s">
        <v>12416</v>
      </c>
      <c r="E6211" s="59">
        <v>6</v>
      </c>
      <c r="F6211" s="59" t="s">
        <v>20</v>
      </c>
    </row>
    <row r="6212" spans="1:6" x14ac:dyDescent="0.25">
      <c r="A6212" s="59" t="s">
        <v>8822</v>
      </c>
      <c r="B6212" s="59" t="s">
        <v>8823</v>
      </c>
      <c r="C6212" s="59" t="s">
        <v>12417</v>
      </c>
      <c r="D6212" s="59" t="s">
        <v>12418</v>
      </c>
      <c r="E6212" s="59">
        <v>6</v>
      </c>
      <c r="F6212" s="59" t="s">
        <v>20</v>
      </c>
    </row>
    <row r="6213" spans="1:6" x14ac:dyDescent="0.25">
      <c r="A6213" s="59" t="s">
        <v>8822</v>
      </c>
      <c r="B6213" s="59" t="s">
        <v>8823</v>
      </c>
      <c r="C6213" s="59" t="s">
        <v>12419</v>
      </c>
      <c r="D6213" s="59" t="s">
        <v>12420</v>
      </c>
      <c r="E6213" s="59">
        <v>6</v>
      </c>
      <c r="F6213" s="59" t="s">
        <v>20</v>
      </c>
    </row>
    <row r="6214" spans="1:6" x14ac:dyDescent="0.25">
      <c r="A6214" s="59" t="s">
        <v>8822</v>
      </c>
      <c r="B6214" s="59" t="s">
        <v>8823</v>
      </c>
      <c r="C6214" s="59" t="s">
        <v>12421</v>
      </c>
      <c r="D6214" s="59" t="s">
        <v>12422</v>
      </c>
      <c r="E6214" s="59">
        <v>6</v>
      </c>
      <c r="F6214" s="59" t="s">
        <v>20</v>
      </c>
    </row>
    <row r="6215" spans="1:6" x14ac:dyDescent="0.25">
      <c r="A6215" s="59" t="s">
        <v>8822</v>
      </c>
      <c r="B6215" s="59" t="s">
        <v>8823</v>
      </c>
      <c r="C6215" s="59" t="s">
        <v>12423</v>
      </c>
      <c r="D6215" s="59" t="s">
        <v>12424</v>
      </c>
      <c r="E6215" s="59">
        <v>5</v>
      </c>
      <c r="F6215" s="59" t="s">
        <v>20</v>
      </c>
    </row>
    <row r="6216" spans="1:6" x14ac:dyDescent="0.25">
      <c r="A6216" s="59" t="s">
        <v>8822</v>
      </c>
      <c r="B6216" s="59" t="s">
        <v>8823</v>
      </c>
      <c r="C6216" s="59" t="s">
        <v>12425</v>
      </c>
      <c r="D6216" s="59" t="s">
        <v>12426</v>
      </c>
      <c r="E6216" s="59">
        <v>4</v>
      </c>
      <c r="F6216" s="59" t="s">
        <v>9</v>
      </c>
    </row>
    <row r="6217" spans="1:6" x14ac:dyDescent="0.25">
      <c r="A6217" s="59" t="s">
        <v>8822</v>
      </c>
      <c r="B6217" s="59" t="s">
        <v>8823</v>
      </c>
      <c r="C6217" s="59" t="s">
        <v>12427</v>
      </c>
      <c r="D6217" s="59" t="s">
        <v>12428</v>
      </c>
      <c r="E6217" s="59">
        <v>5</v>
      </c>
      <c r="F6217" s="59" t="s">
        <v>9</v>
      </c>
    </row>
    <row r="6218" spans="1:6" x14ac:dyDescent="0.25">
      <c r="A6218" s="59" t="s">
        <v>8822</v>
      </c>
      <c r="B6218" s="59" t="s">
        <v>8823</v>
      </c>
      <c r="C6218" s="59" t="s">
        <v>12429</v>
      </c>
      <c r="D6218" s="59" t="s">
        <v>12430</v>
      </c>
      <c r="E6218" s="59">
        <v>6</v>
      </c>
      <c r="F6218" s="59" t="s">
        <v>20</v>
      </c>
    </row>
    <row r="6219" spans="1:6" x14ac:dyDescent="0.25">
      <c r="A6219" s="59" t="s">
        <v>8822</v>
      </c>
      <c r="B6219" s="59" t="s">
        <v>8823</v>
      </c>
      <c r="C6219" s="59" t="s">
        <v>12431</v>
      </c>
      <c r="D6219" s="59" t="s">
        <v>12432</v>
      </c>
      <c r="E6219" s="59">
        <v>6</v>
      </c>
      <c r="F6219" s="59" t="s">
        <v>20</v>
      </c>
    </row>
    <row r="6220" spans="1:6" x14ac:dyDescent="0.25">
      <c r="A6220" s="59" t="s">
        <v>8822</v>
      </c>
      <c r="B6220" s="59" t="s">
        <v>8823</v>
      </c>
      <c r="C6220" s="59" t="s">
        <v>12433</v>
      </c>
      <c r="D6220" s="59" t="s">
        <v>12434</v>
      </c>
      <c r="E6220" s="59">
        <v>6</v>
      </c>
      <c r="F6220" s="59" t="s">
        <v>20</v>
      </c>
    </row>
    <row r="6221" spans="1:6" x14ac:dyDescent="0.25">
      <c r="A6221" s="59" t="s">
        <v>8822</v>
      </c>
      <c r="B6221" s="59" t="s">
        <v>8823</v>
      </c>
      <c r="C6221" s="59" t="s">
        <v>12435</v>
      </c>
      <c r="D6221" s="59" t="s">
        <v>12436</v>
      </c>
      <c r="E6221" s="59">
        <v>6</v>
      </c>
      <c r="F6221" s="59" t="s">
        <v>20</v>
      </c>
    </row>
    <row r="6222" spans="1:6" x14ac:dyDescent="0.25">
      <c r="A6222" s="59" t="s">
        <v>8822</v>
      </c>
      <c r="B6222" s="59" t="s">
        <v>8823</v>
      </c>
      <c r="C6222" s="59" t="s">
        <v>12437</v>
      </c>
      <c r="D6222" s="59" t="s">
        <v>12438</v>
      </c>
      <c r="E6222" s="59">
        <v>6</v>
      </c>
      <c r="F6222" s="59" t="s">
        <v>20</v>
      </c>
    </row>
    <row r="6223" spans="1:6" x14ac:dyDescent="0.25">
      <c r="A6223" s="59" t="s">
        <v>8822</v>
      </c>
      <c r="B6223" s="59" t="s">
        <v>8823</v>
      </c>
      <c r="C6223" s="59" t="s">
        <v>12439</v>
      </c>
      <c r="D6223" s="59" t="s">
        <v>12440</v>
      </c>
      <c r="E6223" s="59">
        <v>6</v>
      </c>
      <c r="F6223" s="59" t="s">
        <v>20</v>
      </c>
    </row>
    <row r="6224" spans="1:6" x14ac:dyDescent="0.25">
      <c r="A6224" s="59" t="s">
        <v>8822</v>
      </c>
      <c r="B6224" s="59" t="s">
        <v>8823</v>
      </c>
      <c r="C6224" s="59" t="s">
        <v>12441</v>
      </c>
      <c r="D6224" s="59" t="s">
        <v>12442</v>
      </c>
      <c r="E6224" s="59">
        <v>6</v>
      </c>
      <c r="F6224" s="59" t="s">
        <v>20</v>
      </c>
    </row>
    <row r="6225" spans="1:6" x14ac:dyDescent="0.25">
      <c r="A6225" s="59" t="s">
        <v>8822</v>
      </c>
      <c r="B6225" s="59" t="s">
        <v>8823</v>
      </c>
      <c r="C6225" s="59" t="s">
        <v>12443</v>
      </c>
      <c r="D6225" s="59" t="s">
        <v>12444</v>
      </c>
      <c r="E6225" s="59">
        <v>5</v>
      </c>
      <c r="F6225" s="59" t="s">
        <v>20</v>
      </c>
    </row>
    <row r="6226" spans="1:6" x14ac:dyDescent="0.25">
      <c r="A6226" s="59" t="s">
        <v>8822</v>
      </c>
      <c r="B6226" s="59" t="s">
        <v>8823</v>
      </c>
      <c r="C6226" s="59" t="s">
        <v>12445</v>
      </c>
      <c r="D6226" s="59" t="s">
        <v>12446</v>
      </c>
      <c r="E6226" s="59">
        <v>4</v>
      </c>
      <c r="F6226" s="59" t="s">
        <v>9</v>
      </c>
    </row>
    <row r="6227" spans="1:6" x14ac:dyDescent="0.25">
      <c r="A6227" s="59" t="s">
        <v>8822</v>
      </c>
      <c r="B6227" s="59" t="s">
        <v>8823</v>
      </c>
      <c r="C6227" s="59" t="s">
        <v>12447</v>
      </c>
      <c r="D6227" s="59" t="s">
        <v>12448</v>
      </c>
      <c r="E6227" s="59">
        <v>5</v>
      </c>
      <c r="F6227" s="59" t="s">
        <v>9</v>
      </c>
    </row>
    <row r="6228" spans="1:6" x14ac:dyDescent="0.25">
      <c r="A6228" s="59" t="s">
        <v>8822</v>
      </c>
      <c r="B6228" s="59" t="s">
        <v>8823</v>
      </c>
      <c r="C6228" s="59" t="s">
        <v>12449</v>
      </c>
      <c r="D6228" s="59" t="s">
        <v>12450</v>
      </c>
      <c r="E6228" s="59">
        <v>6</v>
      </c>
      <c r="F6228" s="59" t="s">
        <v>20</v>
      </c>
    </row>
    <row r="6229" spans="1:6" x14ac:dyDescent="0.25">
      <c r="A6229" s="59" t="s">
        <v>8822</v>
      </c>
      <c r="B6229" s="59" t="s">
        <v>8823</v>
      </c>
      <c r="C6229" s="59" t="s">
        <v>12451</v>
      </c>
      <c r="D6229" s="59" t="s">
        <v>12452</v>
      </c>
      <c r="E6229" s="59">
        <v>6</v>
      </c>
      <c r="F6229" s="59" t="s">
        <v>20</v>
      </c>
    </row>
    <row r="6230" spans="1:6" x14ac:dyDescent="0.25">
      <c r="A6230" s="59" t="s">
        <v>8822</v>
      </c>
      <c r="B6230" s="59" t="s">
        <v>8823</v>
      </c>
      <c r="C6230" s="59" t="s">
        <v>12453</v>
      </c>
      <c r="D6230" s="59" t="s">
        <v>12454</v>
      </c>
      <c r="E6230" s="59">
        <v>6</v>
      </c>
      <c r="F6230" s="59" t="s">
        <v>20</v>
      </c>
    </row>
    <row r="6231" spans="1:6" x14ac:dyDescent="0.25">
      <c r="A6231" s="59" t="s">
        <v>8822</v>
      </c>
      <c r="B6231" s="59" t="s">
        <v>8823</v>
      </c>
      <c r="C6231" s="59" t="s">
        <v>12455</v>
      </c>
      <c r="D6231" s="59" t="s">
        <v>12456</v>
      </c>
      <c r="E6231" s="59">
        <v>6</v>
      </c>
      <c r="F6231" s="59" t="s">
        <v>20</v>
      </c>
    </row>
    <row r="6232" spans="1:6" x14ac:dyDescent="0.25">
      <c r="A6232" s="59" t="s">
        <v>8822</v>
      </c>
      <c r="B6232" s="59" t="s">
        <v>8823</v>
      </c>
      <c r="C6232" s="59" t="s">
        <v>12457</v>
      </c>
      <c r="D6232" s="59" t="s">
        <v>12458</v>
      </c>
      <c r="E6232" s="59">
        <v>6</v>
      </c>
      <c r="F6232" s="59" t="s">
        <v>20</v>
      </c>
    </row>
    <row r="6233" spans="1:6" x14ac:dyDescent="0.25">
      <c r="A6233" s="59" t="s">
        <v>8822</v>
      </c>
      <c r="B6233" s="59" t="s">
        <v>8823</v>
      </c>
      <c r="C6233" s="59" t="s">
        <v>12459</v>
      </c>
      <c r="D6233" s="59" t="s">
        <v>12460</v>
      </c>
      <c r="E6233" s="59">
        <v>6</v>
      </c>
      <c r="F6233" s="59" t="s">
        <v>20</v>
      </c>
    </row>
    <row r="6234" spans="1:6" x14ac:dyDescent="0.25">
      <c r="A6234" s="59" t="s">
        <v>8822</v>
      </c>
      <c r="B6234" s="59" t="s">
        <v>8823</v>
      </c>
      <c r="C6234" s="59" t="s">
        <v>12461</v>
      </c>
      <c r="D6234" s="59" t="s">
        <v>12462</v>
      </c>
      <c r="E6234" s="59">
        <v>5</v>
      </c>
      <c r="F6234" s="59" t="s">
        <v>9</v>
      </c>
    </row>
    <row r="6235" spans="1:6" x14ac:dyDescent="0.25">
      <c r="A6235" s="59" t="s">
        <v>8822</v>
      </c>
      <c r="B6235" s="59" t="s">
        <v>8823</v>
      </c>
      <c r="C6235" s="59" t="s">
        <v>12463</v>
      </c>
      <c r="D6235" s="59" t="s">
        <v>12464</v>
      </c>
      <c r="E6235" s="59">
        <v>6</v>
      </c>
      <c r="F6235" s="59" t="s">
        <v>20</v>
      </c>
    </row>
    <row r="6236" spans="1:6" x14ac:dyDescent="0.25">
      <c r="A6236" s="59" t="s">
        <v>8822</v>
      </c>
      <c r="B6236" s="59" t="s">
        <v>8823</v>
      </c>
      <c r="C6236" s="59" t="s">
        <v>12465</v>
      </c>
      <c r="D6236" s="59" t="s">
        <v>12466</v>
      </c>
      <c r="E6236" s="59">
        <v>6</v>
      </c>
      <c r="F6236" s="59" t="s">
        <v>20</v>
      </c>
    </row>
    <row r="6237" spans="1:6" x14ac:dyDescent="0.25">
      <c r="A6237" s="59" t="s">
        <v>8822</v>
      </c>
      <c r="B6237" s="59" t="s">
        <v>8823</v>
      </c>
      <c r="C6237" s="59" t="s">
        <v>12467</v>
      </c>
      <c r="D6237" s="59" t="s">
        <v>12468</v>
      </c>
      <c r="E6237" s="59">
        <v>6</v>
      </c>
      <c r="F6237" s="59" t="s">
        <v>20</v>
      </c>
    </row>
    <row r="6238" spans="1:6" x14ac:dyDescent="0.25">
      <c r="A6238" s="59" t="s">
        <v>8822</v>
      </c>
      <c r="B6238" s="59" t="s">
        <v>8823</v>
      </c>
      <c r="C6238" s="59" t="s">
        <v>12469</v>
      </c>
      <c r="D6238" s="59" t="s">
        <v>12470</v>
      </c>
      <c r="E6238" s="59">
        <v>6</v>
      </c>
      <c r="F6238" s="59" t="s">
        <v>20</v>
      </c>
    </row>
    <row r="6239" spans="1:6" x14ac:dyDescent="0.25">
      <c r="A6239" s="59" t="s">
        <v>8822</v>
      </c>
      <c r="B6239" s="59" t="s">
        <v>8823</v>
      </c>
      <c r="C6239" s="59" t="s">
        <v>12471</v>
      </c>
      <c r="D6239" s="59" t="s">
        <v>12472</v>
      </c>
      <c r="E6239" s="59">
        <v>6</v>
      </c>
      <c r="F6239" s="59" t="s">
        <v>20</v>
      </c>
    </row>
    <row r="6240" spans="1:6" x14ac:dyDescent="0.25">
      <c r="A6240" s="59" t="s">
        <v>8822</v>
      </c>
      <c r="B6240" s="59" t="s">
        <v>8823</v>
      </c>
      <c r="C6240" s="59" t="s">
        <v>12473</v>
      </c>
      <c r="D6240" s="59" t="s">
        <v>12474</v>
      </c>
      <c r="E6240" s="59">
        <v>6</v>
      </c>
      <c r="F6240" s="59" t="s">
        <v>20</v>
      </c>
    </row>
    <row r="6241" spans="1:6" x14ac:dyDescent="0.25">
      <c r="A6241" s="59" t="s">
        <v>8822</v>
      </c>
      <c r="B6241" s="59" t="s">
        <v>8823</v>
      </c>
      <c r="C6241" s="59" t="s">
        <v>12475</v>
      </c>
      <c r="D6241" s="59" t="s">
        <v>12476</v>
      </c>
      <c r="E6241" s="59">
        <v>6</v>
      </c>
      <c r="F6241" s="59" t="s">
        <v>20</v>
      </c>
    </row>
    <row r="6242" spans="1:6" x14ac:dyDescent="0.25">
      <c r="A6242" s="59" t="s">
        <v>8822</v>
      </c>
      <c r="B6242" s="59" t="s">
        <v>8823</v>
      </c>
      <c r="C6242" s="59" t="s">
        <v>12477</v>
      </c>
      <c r="D6242" s="59" t="s">
        <v>12478</v>
      </c>
      <c r="E6242" s="59">
        <v>6</v>
      </c>
      <c r="F6242" s="59" t="s">
        <v>20</v>
      </c>
    </row>
    <row r="6243" spans="1:6" x14ac:dyDescent="0.25">
      <c r="A6243" s="59" t="s">
        <v>8822</v>
      </c>
      <c r="B6243" s="59" t="s">
        <v>8823</v>
      </c>
      <c r="C6243" s="59" t="s">
        <v>12479</v>
      </c>
      <c r="D6243" s="59" t="s">
        <v>12480</v>
      </c>
      <c r="E6243" s="59">
        <v>5</v>
      </c>
      <c r="F6243" s="59" t="s">
        <v>20</v>
      </c>
    </row>
    <row r="6244" spans="1:6" x14ac:dyDescent="0.25">
      <c r="A6244" s="59" t="s">
        <v>8822</v>
      </c>
      <c r="B6244" s="59" t="s">
        <v>8823</v>
      </c>
      <c r="C6244" s="59" t="s">
        <v>12481</v>
      </c>
      <c r="D6244" s="59" t="s">
        <v>12482</v>
      </c>
      <c r="E6244" s="59">
        <v>4</v>
      </c>
      <c r="F6244" s="59" t="s">
        <v>9</v>
      </c>
    </row>
    <row r="6245" spans="1:6" x14ac:dyDescent="0.25">
      <c r="A6245" s="59" t="s">
        <v>8822</v>
      </c>
      <c r="B6245" s="59" t="s">
        <v>8823</v>
      </c>
      <c r="C6245" s="59" t="s">
        <v>12483</v>
      </c>
      <c r="D6245" s="59" t="s">
        <v>12484</v>
      </c>
      <c r="E6245" s="59">
        <v>5</v>
      </c>
      <c r="F6245" s="59" t="s">
        <v>9</v>
      </c>
    </row>
    <row r="6246" spans="1:6" x14ac:dyDescent="0.25">
      <c r="A6246" s="59" t="s">
        <v>8822</v>
      </c>
      <c r="B6246" s="59" t="s">
        <v>8823</v>
      </c>
      <c r="C6246" s="59" t="s">
        <v>12485</v>
      </c>
      <c r="D6246" s="59" t="s">
        <v>12486</v>
      </c>
      <c r="E6246" s="59">
        <v>6</v>
      </c>
      <c r="F6246" s="59" t="s">
        <v>20</v>
      </c>
    </row>
    <row r="6247" spans="1:6" x14ac:dyDescent="0.25">
      <c r="A6247" s="59" t="s">
        <v>8822</v>
      </c>
      <c r="B6247" s="59" t="s">
        <v>8823</v>
      </c>
      <c r="C6247" s="59" t="s">
        <v>12487</v>
      </c>
      <c r="D6247" s="59" t="s">
        <v>12488</v>
      </c>
      <c r="E6247" s="59">
        <v>6</v>
      </c>
      <c r="F6247" s="59" t="s">
        <v>9</v>
      </c>
    </row>
    <row r="6248" spans="1:6" x14ac:dyDescent="0.25">
      <c r="A6248" s="59" t="s">
        <v>8822</v>
      </c>
      <c r="B6248" s="59" t="s">
        <v>8823</v>
      </c>
      <c r="C6248" s="59" t="s">
        <v>12489</v>
      </c>
      <c r="D6248" s="59" t="s">
        <v>12490</v>
      </c>
      <c r="E6248" s="59">
        <v>7</v>
      </c>
      <c r="F6248" s="59" t="s">
        <v>20</v>
      </c>
    </row>
    <row r="6249" spans="1:6" x14ac:dyDescent="0.25">
      <c r="A6249" s="59" t="s">
        <v>8822</v>
      </c>
      <c r="B6249" s="59" t="s">
        <v>8823</v>
      </c>
      <c r="C6249" s="59" t="s">
        <v>12491</v>
      </c>
      <c r="D6249" s="59" t="s">
        <v>12492</v>
      </c>
      <c r="E6249" s="59">
        <v>7</v>
      </c>
      <c r="F6249" s="59" t="s">
        <v>20</v>
      </c>
    </row>
    <row r="6250" spans="1:6" x14ac:dyDescent="0.25">
      <c r="A6250" s="59" t="s">
        <v>8822</v>
      </c>
      <c r="B6250" s="59" t="s">
        <v>8823</v>
      </c>
      <c r="C6250" s="59" t="s">
        <v>12493</v>
      </c>
      <c r="D6250" s="59" t="s">
        <v>12494</v>
      </c>
      <c r="E6250" s="59">
        <v>7</v>
      </c>
      <c r="F6250" s="59" t="s">
        <v>20</v>
      </c>
    </row>
    <row r="6251" spans="1:6" x14ac:dyDescent="0.25">
      <c r="A6251" s="59" t="s">
        <v>8822</v>
      </c>
      <c r="B6251" s="59" t="s">
        <v>8823</v>
      </c>
      <c r="C6251" s="59" t="s">
        <v>12495</v>
      </c>
      <c r="D6251" s="59" t="s">
        <v>12496</v>
      </c>
      <c r="E6251" s="59">
        <v>7</v>
      </c>
      <c r="F6251" s="59" t="s">
        <v>20</v>
      </c>
    </row>
    <row r="6252" spans="1:6" x14ac:dyDescent="0.25">
      <c r="A6252" s="59" t="s">
        <v>8822</v>
      </c>
      <c r="B6252" s="59" t="s">
        <v>8823</v>
      </c>
      <c r="C6252" s="59" t="s">
        <v>12497</v>
      </c>
      <c r="D6252" s="59" t="s">
        <v>12498</v>
      </c>
      <c r="E6252" s="59">
        <v>7</v>
      </c>
      <c r="F6252" s="59" t="s">
        <v>20</v>
      </c>
    </row>
    <row r="6253" spans="1:6" x14ac:dyDescent="0.25">
      <c r="A6253" s="59" t="s">
        <v>8822</v>
      </c>
      <c r="B6253" s="59" t="s">
        <v>8823</v>
      </c>
      <c r="C6253" s="59" t="s">
        <v>12499</v>
      </c>
      <c r="D6253" s="59" t="s">
        <v>12500</v>
      </c>
      <c r="E6253" s="59">
        <v>7</v>
      </c>
      <c r="F6253" s="59" t="s">
        <v>20</v>
      </c>
    </row>
    <row r="6254" spans="1:6" x14ac:dyDescent="0.25">
      <c r="A6254" s="59" t="s">
        <v>8822</v>
      </c>
      <c r="B6254" s="59" t="s">
        <v>8823</v>
      </c>
      <c r="C6254" s="59" t="s">
        <v>12501</v>
      </c>
      <c r="D6254" s="59" t="s">
        <v>12502</v>
      </c>
      <c r="E6254" s="59">
        <v>7</v>
      </c>
      <c r="F6254" s="59" t="s">
        <v>20</v>
      </c>
    </row>
    <row r="6255" spans="1:6" x14ac:dyDescent="0.25">
      <c r="A6255" s="59" t="s">
        <v>8822</v>
      </c>
      <c r="B6255" s="59" t="s">
        <v>8823</v>
      </c>
      <c r="C6255" s="59" t="s">
        <v>12503</v>
      </c>
      <c r="D6255" s="59" t="s">
        <v>12504</v>
      </c>
      <c r="E6255" s="59">
        <v>7</v>
      </c>
      <c r="F6255" s="59" t="s">
        <v>20</v>
      </c>
    </row>
    <row r="6256" spans="1:6" x14ac:dyDescent="0.25">
      <c r="A6256" s="59" t="s">
        <v>8822</v>
      </c>
      <c r="B6256" s="59" t="s">
        <v>8823</v>
      </c>
      <c r="C6256" s="59" t="s">
        <v>12505</v>
      </c>
      <c r="D6256" s="59" t="s">
        <v>12506</v>
      </c>
      <c r="E6256" s="59">
        <v>6</v>
      </c>
      <c r="F6256" s="59" t="s">
        <v>9</v>
      </c>
    </row>
    <row r="6257" spans="1:6" x14ac:dyDescent="0.25">
      <c r="A6257" s="59" t="s">
        <v>8822</v>
      </c>
      <c r="B6257" s="59" t="s">
        <v>8823</v>
      </c>
      <c r="C6257" s="59" t="s">
        <v>12507</v>
      </c>
      <c r="D6257" s="59" t="s">
        <v>12508</v>
      </c>
      <c r="E6257" s="59">
        <v>7</v>
      </c>
      <c r="F6257" s="59" t="s">
        <v>20</v>
      </c>
    </row>
    <row r="6258" spans="1:6" x14ac:dyDescent="0.25">
      <c r="A6258" s="59" t="s">
        <v>8822</v>
      </c>
      <c r="B6258" s="59" t="s">
        <v>8823</v>
      </c>
      <c r="C6258" s="59" t="s">
        <v>12509</v>
      </c>
      <c r="D6258" s="59" t="s">
        <v>12510</v>
      </c>
      <c r="E6258" s="59">
        <v>7</v>
      </c>
      <c r="F6258" s="59" t="s">
        <v>20</v>
      </c>
    </row>
    <row r="6259" spans="1:6" x14ac:dyDescent="0.25">
      <c r="A6259" s="59" t="s">
        <v>8822</v>
      </c>
      <c r="B6259" s="59" t="s">
        <v>8823</v>
      </c>
      <c r="C6259" s="59" t="s">
        <v>12511</v>
      </c>
      <c r="D6259" s="59" t="s">
        <v>12512</v>
      </c>
      <c r="E6259" s="59">
        <v>7</v>
      </c>
      <c r="F6259" s="59" t="s">
        <v>20</v>
      </c>
    </row>
    <row r="6260" spans="1:6" x14ac:dyDescent="0.25">
      <c r="A6260" s="59" t="s">
        <v>8822</v>
      </c>
      <c r="B6260" s="59" t="s">
        <v>8823</v>
      </c>
      <c r="C6260" s="59" t="s">
        <v>12513</v>
      </c>
      <c r="D6260" s="59" t="s">
        <v>12514</v>
      </c>
      <c r="E6260" s="59">
        <v>7</v>
      </c>
      <c r="F6260" s="59" t="s">
        <v>20</v>
      </c>
    </row>
    <row r="6261" spans="1:6" x14ac:dyDescent="0.25">
      <c r="A6261" s="59" t="s">
        <v>8822</v>
      </c>
      <c r="B6261" s="59" t="s">
        <v>8823</v>
      </c>
      <c r="C6261" s="59" t="s">
        <v>12515</v>
      </c>
      <c r="D6261" s="59" t="s">
        <v>12516</v>
      </c>
      <c r="E6261" s="59">
        <v>7</v>
      </c>
      <c r="F6261" s="59" t="s">
        <v>20</v>
      </c>
    </row>
    <row r="6262" spans="1:6" x14ac:dyDescent="0.25">
      <c r="A6262" s="59" t="s">
        <v>8822</v>
      </c>
      <c r="B6262" s="59" t="s">
        <v>8823</v>
      </c>
      <c r="C6262" s="59" t="s">
        <v>12517</v>
      </c>
      <c r="D6262" s="59" t="s">
        <v>12518</v>
      </c>
      <c r="E6262" s="59">
        <v>7</v>
      </c>
      <c r="F6262" s="59" t="s">
        <v>20</v>
      </c>
    </row>
    <row r="6263" spans="1:6" x14ac:dyDescent="0.25">
      <c r="A6263" s="59" t="s">
        <v>8822</v>
      </c>
      <c r="B6263" s="59" t="s">
        <v>8823</v>
      </c>
      <c r="C6263" s="59" t="s">
        <v>12519</v>
      </c>
      <c r="D6263" s="59" t="s">
        <v>12520</v>
      </c>
      <c r="E6263" s="59">
        <v>7</v>
      </c>
      <c r="F6263" s="59" t="s">
        <v>20</v>
      </c>
    </row>
    <row r="6264" spans="1:6" x14ac:dyDescent="0.25">
      <c r="A6264" s="59" t="s">
        <v>8822</v>
      </c>
      <c r="B6264" s="59" t="s">
        <v>8823</v>
      </c>
      <c r="C6264" s="59" t="s">
        <v>12521</v>
      </c>
      <c r="D6264" s="59" t="s">
        <v>12522</v>
      </c>
      <c r="E6264" s="59">
        <v>5</v>
      </c>
      <c r="F6264" s="59" t="s">
        <v>9</v>
      </c>
    </row>
    <row r="6265" spans="1:6" x14ac:dyDescent="0.25">
      <c r="A6265" s="59" t="s">
        <v>8822</v>
      </c>
      <c r="B6265" s="59" t="s">
        <v>8823</v>
      </c>
      <c r="C6265" s="59" t="s">
        <v>12523</v>
      </c>
      <c r="D6265" s="59" t="s">
        <v>12524</v>
      </c>
      <c r="E6265" s="59">
        <v>6</v>
      </c>
      <c r="F6265" s="59" t="s">
        <v>20</v>
      </c>
    </row>
    <row r="6266" spans="1:6" x14ac:dyDescent="0.25">
      <c r="A6266" s="59" t="s">
        <v>8822</v>
      </c>
      <c r="B6266" s="59" t="s">
        <v>8823</v>
      </c>
      <c r="C6266" s="59" t="s">
        <v>12525</v>
      </c>
      <c r="D6266" s="59" t="s">
        <v>12526</v>
      </c>
      <c r="E6266" s="59">
        <v>6</v>
      </c>
      <c r="F6266" s="59" t="s">
        <v>20</v>
      </c>
    </row>
    <row r="6267" spans="1:6" x14ac:dyDescent="0.25">
      <c r="A6267" s="59" t="s">
        <v>8822</v>
      </c>
      <c r="B6267" s="59" t="s">
        <v>8823</v>
      </c>
      <c r="C6267" s="59" t="s">
        <v>12527</v>
      </c>
      <c r="D6267" s="59" t="s">
        <v>12528</v>
      </c>
      <c r="E6267" s="59">
        <v>6</v>
      </c>
      <c r="F6267" s="59" t="s">
        <v>20</v>
      </c>
    </row>
    <row r="6268" spans="1:6" x14ac:dyDescent="0.25">
      <c r="A6268" s="59" t="s">
        <v>8822</v>
      </c>
      <c r="B6268" s="59" t="s">
        <v>8823</v>
      </c>
      <c r="C6268" s="59" t="s">
        <v>12529</v>
      </c>
      <c r="D6268" s="59" t="s">
        <v>12530</v>
      </c>
      <c r="E6268" s="59">
        <v>6</v>
      </c>
      <c r="F6268" s="59" t="s">
        <v>20</v>
      </c>
    </row>
    <row r="6269" spans="1:6" x14ac:dyDescent="0.25">
      <c r="A6269" s="59" t="s">
        <v>8822</v>
      </c>
      <c r="B6269" s="59" t="s">
        <v>8823</v>
      </c>
      <c r="C6269" s="59" t="s">
        <v>12531</v>
      </c>
      <c r="D6269" s="59" t="s">
        <v>12532</v>
      </c>
      <c r="E6269" s="59">
        <v>6</v>
      </c>
      <c r="F6269" s="59" t="s">
        <v>20</v>
      </c>
    </row>
    <row r="6270" spans="1:6" x14ac:dyDescent="0.25">
      <c r="A6270" s="59" t="s">
        <v>8822</v>
      </c>
      <c r="B6270" s="59" t="s">
        <v>8823</v>
      </c>
      <c r="C6270" s="59" t="s">
        <v>12533</v>
      </c>
      <c r="D6270" s="59" t="s">
        <v>12534</v>
      </c>
      <c r="E6270" s="59">
        <v>6</v>
      </c>
      <c r="F6270" s="59" t="s">
        <v>20</v>
      </c>
    </row>
    <row r="6271" spans="1:6" x14ac:dyDescent="0.25">
      <c r="A6271" s="59" t="s">
        <v>8822</v>
      </c>
      <c r="B6271" s="59" t="s">
        <v>8823</v>
      </c>
      <c r="C6271" s="59" t="s">
        <v>12535</v>
      </c>
      <c r="D6271" s="59" t="s">
        <v>12536</v>
      </c>
      <c r="E6271" s="59">
        <v>4</v>
      </c>
      <c r="F6271" s="59" t="s">
        <v>9</v>
      </c>
    </row>
    <row r="6272" spans="1:6" x14ac:dyDescent="0.25">
      <c r="A6272" s="59" t="s">
        <v>8822</v>
      </c>
      <c r="B6272" s="59" t="s">
        <v>8823</v>
      </c>
      <c r="C6272" s="59" t="s">
        <v>12537</v>
      </c>
      <c r="D6272" s="59" t="s">
        <v>12538</v>
      </c>
      <c r="E6272" s="59">
        <v>5</v>
      </c>
      <c r="F6272" s="59" t="s">
        <v>9</v>
      </c>
    </row>
    <row r="6273" spans="1:6" x14ac:dyDescent="0.25">
      <c r="A6273" s="59" t="s">
        <v>8822</v>
      </c>
      <c r="B6273" s="59" t="s">
        <v>8823</v>
      </c>
      <c r="C6273" s="59" t="s">
        <v>12539</v>
      </c>
      <c r="D6273" s="59" t="s">
        <v>12540</v>
      </c>
      <c r="E6273" s="59">
        <v>6</v>
      </c>
      <c r="F6273" s="59" t="s">
        <v>20</v>
      </c>
    </row>
    <row r="6274" spans="1:6" x14ac:dyDescent="0.25">
      <c r="A6274" s="59" t="s">
        <v>8822</v>
      </c>
      <c r="B6274" s="59" t="s">
        <v>8823</v>
      </c>
      <c r="C6274" s="59" t="s">
        <v>12541</v>
      </c>
      <c r="D6274" s="59" t="s">
        <v>12542</v>
      </c>
      <c r="E6274" s="59">
        <v>6</v>
      </c>
      <c r="F6274" s="59" t="s">
        <v>20</v>
      </c>
    </row>
    <row r="6275" spans="1:6" x14ac:dyDescent="0.25">
      <c r="A6275" s="59" t="s">
        <v>8822</v>
      </c>
      <c r="B6275" s="59" t="s">
        <v>8823</v>
      </c>
      <c r="C6275" s="59" t="s">
        <v>12543</v>
      </c>
      <c r="D6275" s="59" t="s">
        <v>12544</v>
      </c>
      <c r="E6275" s="59">
        <v>6</v>
      </c>
      <c r="F6275" s="59" t="s">
        <v>9</v>
      </c>
    </row>
    <row r="6276" spans="1:6" x14ac:dyDescent="0.25">
      <c r="A6276" s="59" t="s">
        <v>8822</v>
      </c>
      <c r="B6276" s="59" t="s">
        <v>8823</v>
      </c>
      <c r="C6276" s="59" t="s">
        <v>12545</v>
      </c>
      <c r="D6276" s="59" t="s">
        <v>12546</v>
      </c>
      <c r="E6276" s="59">
        <v>7</v>
      </c>
      <c r="F6276" s="59" t="s">
        <v>20</v>
      </c>
    </row>
    <row r="6277" spans="1:6" x14ac:dyDescent="0.25">
      <c r="A6277" s="59" t="s">
        <v>8822</v>
      </c>
      <c r="B6277" s="59" t="s">
        <v>8823</v>
      </c>
      <c r="C6277" s="59" t="s">
        <v>12547</v>
      </c>
      <c r="D6277" s="59" t="s">
        <v>12548</v>
      </c>
      <c r="E6277" s="59">
        <v>7</v>
      </c>
      <c r="F6277" s="59" t="s">
        <v>20</v>
      </c>
    </row>
    <row r="6278" spans="1:6" x14ac:dyDescent="0.25">
      <c r="A6278" s="59" t="s">
        <v>8822</v>
      </c>
      <c r="B6278" s="59" t="s">
        <v>8823</v>
      </c>
      <c r="C6278" s="59" t="s">
        <v>12549</v>
      </c>
      <c r="D6278" s="59" t="s">
        <v>12550</v>
      </c>
      <c r="E6278" s="59">
        <v>7</v>
      </c>
      <c r="F6278" s="59" t="s">
        <v>20</v>
      </c>
    </row>
    <row r="6279" spans="1:6" x14ac:dyDescent="0.25">
      <c r="A6279" s="59" t="s">
        <v>8822</v>
      </c>
      <c r="B6279" s="59" t="s">
        <v>8823</v>
      </c>
      <c r="C6279" s="59" t="s">
        <v>12551</v>
      </c>
      <c r="D6279" s="59" t="s">
        <v>12552</v>
      </c>
      <c r="E6279" s="59">
        <v>7</v>
      </c>
      <c r="F6279" s="59" t="s">
        <v>20</v>
      </c>
    </row>
    <row r="6280" spans="1:6" x14ac:dyDescent="0.25">
      <c r="A6280" s="59" t="s">
        <v>8822</v>
      </c>
      <c r="B6280" s="59" t="s">
        <v>8823</v>
      </c>
      <c r="C6280" s="59" t="s">
        <v>12553</v>
      </c>
      <c r="D6280" s="59" t="s">
        <v>12554</v>
      </c>
      <c r="E6280" s="59">
        <v>7</v>
      </c>
      <c r="F6280" s="59" t="s">
        <v>20</v>
      </c>
    </row>
    <row r="6281" spans="1:6" x14ac:dyDescent="0.25">
      <c r="A6281" s="59" t="s">
        <v>8822</v>
      </c>
      <c r="B6281" s="59" t="s">
        <v>8823</v>
      </c>
      <c r="C6281" s="59" t="s">
        <v>12555</v>
      </c>
      <c r="D6281" s="59" t="s">
        <v>12556</v>
      </c>
      <c r="E6281" s="59">
        <v>5</v>
      </c>
      <c r="F6281" s="59" t="s">
        <v>9</v>
      </c>
    </row>
    <row r="6282" spans="1:6" x14ac:dyDescent="0.25">
      <c r="A6282" s="59" t="s">
        <v>8822</v>
      </c>
      <c r="B6282" s="59" t="s">
        <v>8823</v>
      </c>
      <c r="C6282" s="59" t="s">
        <v>12557</v>
      </c>
      <c r="D6282" s="59" t="s">
        <v>12558</v>
      </c>
      <c r="E6282" s="59">
        <v>6</v>
      </c>
      <c r="F6282" s="59" t="s">
        <v>20</v>
      </c>
    </row>
    <row r="6283" spans="1:6" x14ac:dyDescent="0.25">
      <c r="A6283" s="59" t="s">
        <v>8822</v>
      </c>
      <c r="B6283" s="59" t="s">
        <v>8823</v>
      </c>
      <c r="C6283" s="59" t="s">
        <v>12559</v>
      </c>
      <c r="D6283" s="59" t="s">
        <v>12560</v>
      </c>
      <c r="E6283" s="59">
        <v>6</v>
      </c>
      <c r="F6283" s="59" t="s">
        <v>20</v>
      </c>
    </row>
    <row r="6284" spans="1:6" x14ac:dyDescent="0.25">
      <c r="A6284" s="59" t="s">
        <v>8822</v>
      </c>
      <c r="B6284" s="59" t="s">
        <v>8823</v>
      </c>
      <c r="C6284" s="59" t="s">
        <v>12561</v>
      </c>
      <c r="D6284" s="59" t="s">
        <v>12562</v>
      </c>
      <c r="E6284" s="59">
        <v>6</v>
      </c>
      <c r="F6284" s="59" t="s">
        <v>20</v>
      </c>
    </row>
    <row r="6285" spans="1:6" x14ac:dyDescent="0.25">
      <c r="A6285" s="59" t="s">
        <v>8822</v>
      </c>
      <c r="B6285" s="59" t="s">
        <v>8823</v>
      </c>
      <c r="C6285" s="59" t="s">
        <v>12563</v>
      </c>
      <c r="D6285" s="59" t="s">
        <v>12564</v>
      </c>
      <c r="E6285" s="59">
        <v>6</v>
      </c>
      <c r="F6285" s="59" t="s">
        <v>20</v>
      </c>
    </row>
    <row r="6286" spans="1:6" x14ac:dyDescent="0.25">
      <c r="A6286" s="59" t="s">
        <v>8822</v>
      </c>
      <c r="B6286" s="59" t="s">
        <v>8823</v>
      </c>
      <c r="C6286" s="59" t="s">
        <v>12565</v>
      </c>
      <c r="D6286" s="59" t="s">
        <v>12566</v>
      </c>
      <c r="E6286" s="59">
        <v>6</v>
      </c>
      <c r="F6286" s="59" t="s">
        <v>20</v>
      </c>
    </row>
    <row r="6287" spans="1:6" x14ac:dyDescent="0.25">
      <c r="A6287" s="59" t="s">
        <v>8822</v>
      </c>
      <c r="B6287" s="59" t="s">
        <v>8823</v>
      </c>
      <c r="C6287" s="59" t="s">
        <v>12567</v>
      </c>
      <c r="D6287" s="59" t="s">
        <v>12568</v>
      </c>
      <c r="E6287" s="59">
        <v>6</v>
      </c>
      <c r="F6287" s="59" t="s">
        <v>20</v>
      </c>
    </row>
    <row r="6288" spans="1:6" x14ac:dyDescent="0.25">
      <c r="A6288" s="59" t="s">
        <v>8822</v>
      </c>
      <c r="B6288" s="59" t="s">
        <v>8823</v>
      </c>
      <c r="C6288" s="59" t="s">
        <v>12569</v>
      </c>
      <c r="D6288" s="59" t="s">
        <v>12570</v>
      </c>
      <c r="E6288" s="59">
        <v>6</v>
      </c>
      <c r="F6288" s="59" t="s">
        <v>20</v>
      </c>
    </row>
    <row r="6289" spans="1:6" x14ac:dyDescent="0.25">
      <c r="A6289" s="59" t="s">
        <v>8822</v>
      </c>
      <c r="B6289" s="59" t="s">
        <v>8823</v>
      </c>
      <c r="C6289" s="59" t="s">
        <v>12571</v>
      </c>
      <c r="D6289" s="59" t="s">
        <v>12572</v>
      </c>
      <c r="E6289" s="59">
        <v>6</v>
      </c>
      <c r="F6289" s="59" t="s">
        <v>20</v>
      </c>
    </row>
    <row r="6290" spans="1:6" x14ac:dyDescent="0.25">
      <c r="A6290" s="59" t="s">
        <v>8822</v>
      </c>
      <c r="B6290" s="59" t="s">
        <v>8823</v>
      </c>
      <c r="C6290" s="59" t="s">
        <v>12573</v>
      </c>
      <c r="D6290" s="59" t="s">
        <v>12574</v>
      </c>
      <c r="E6290" s="59">
        <v>6</v>
      </c>
      <c r="F6290" s="59" t="s">
        <v>20</v>
      </c>
    </row>
    <row r="6291" spans="1:6" x14ac:dyDescent="0.25">
      <c r="A6291" s="59" t="s">
        <v>8822</v>
      </c>
      <c r="B6291" s="59" t="s">
        <v>8823</v>
      </c>
      <c r="C6291" s="59" t="s">
        <v>12575</v>
      </c>
      <c r="D6291" s="59" t="s">
        <v>12576</v>
      </c>
      <c r="E6291" s="59">
        <v>6</v>
      </c>
      <c r="F6291" s="59" t="s">
        <v>20</v>
      </c>
    </row>
    <row r="6292" spans="1:6" x14ac:dyDescent="0.25">
      <c r="A6292" s="59" t="s">
        <v>8822</v>
      </c>
      <c r="B6292" s="59" t="s">
        <v>8823</v>
      </c>
      <c r="C6292" s="59" t="s">
        <v>12577</v>
      </c>
      <c r="D6292" s="59" t="s">
        <v>12578</v>
      </c>
      <c r="E6292" s="59">
        <v>4</v>
      </c>
      <c r="F6292" s="59" t="s">
        <v>9</v>
      </c>
    </row>
    <row r="6293" spans="1:6" x14ac:dyDescent="0.25">
      <c r="A6293" s="59" t="s">
        <v>8822</v>
      </c>
      <c r="B6293" s="59" t="s">
        <v>8823</v>
      </c>
      <c r="C6293" s="59" t="s">
        <v>12579</v>
      </c>
      <c r="D6293" s="59" t="s">
        <v>12580</v>
      </c>
      <c r="E6293" s="59">
        <v>5</v>
      </c>
      <c r="F6293" s="59" t="s">
        <v>20</v>
      </c>
    </row>
    <row r="6294" spans="1:6" x14ac:dyDescent="0.25">
      <c r="A6294" s="59" t="s">
        <v>8822</v>
      </c>
      <c r="B6294" s="59" t="s">
        <v>8823</v>
      </c>
      <c r="C6294" s="59" t="s">
        <v>12581</v>
      </c>
      <c r="D6294" s="59" t="s">
        <v>12582</v>
      </c>
      <c r="E6294" s="59">
        <v>5</v>
      </c>
      <c r="F6294" s="59" t="s">
        <v>20</v>
      </c>
    </row>
    <row r="6295" spans="1:6" x14ac:dyDescent="0.25">
      <c r="A6295" s="59" t="s">
        <v>8822</v>
      </c>
      <c r="B6295" s="59" t="s">
        <v>8823</v>
      </c>
      <c r="C6295" s="59" t="s">
        <v>12583</v>
      </c>
      <c r="D6295" s="59" t="s">
        <v>12584</v>
      </c>
      <c r="E6295" s="59">
        <v>5</v>
      </c>
      <c r="F6295" s="59" t="s">
        <v>20</v>
      </c>
    </row>
    <row r="6296" spans="1:6" x14ac:dyDescent="0.25">
      <c r="A6296" s="59" t="s">
        <v>8822</v>
      </c>
      <c r="B6296" s="59" t="s">
        <v>8823</v>
      </c>
      <c r="C6296" s="59" t="s">
        <v>12585</v>
      </c>
      <c r="D6296" s="59" t="s">
        <v>12586</v>
      </c>
      <c r="E6296" s="59">
        <v>5</v>
      </c>
      <c r="F6296" s="59" t="s">
        <v>20</v>
      </c>
    </row>
    <row r="6297" spans="1:6" x14ac:dyDescent="0.25">
      <c r="A6297" s="59" t="s">
        <v>8822</v>
      </c>
      <c r="B6297" s="59" t="s">
        <v>8823</v>
      </c>
      <c r="C6297" s="59" t="s">
        <v>12587</v>
      </c>
      <c r="D6297" s="59" t="s">
        <v>12588</v>
      </c>
      <c r="E6297" s="59">
        <v>5</v>
      </c>
      <c r="F6297" s="59" t="s">
        <v>20</v>
      </c>
    </row>
    <row r="6298" spans="1:6" x14ac:dyDescent="0.25">
      <c r="A6298" s="59" t="s">
        <v>8822</v>
      </c>
      <c r="B6298" s="59" t="s">
        <v>8823</v>
      </c>
      <c r="C6298" s="59" t="s">
        <v>12589</v>
      </c>
      <c r="D6298" s="59" t="s">
        <v>12590</v>
      </c>
      <c r="E6298" s="59">
        <v>3</v>
      </c>
      <c r="F6298" s="59" t="s">
        <v>9</v>
      </c>
    </row>
    <row r="6299" spans="1:6" x14ac:dyDescent="0.25">
      <c r="A6299" s="59" t="s">
        <v>8822</v>
      </c>
      <c r="B6299" s="59" t="s">
        <v>8823</v>
      </c>
      <c r="C6299" s="59" t="s">
        <v>12591</v>
      </c>
      <c r="D6299" s="67" t="s">
        <v>12592</v>
      </c>
      <c r="E6299" s="59">
        <v>4</v>
      </c>
      <c r="F6299" s="59" t="s">
        <v>9</v>
      </c>
    </row>
    <row r="6300" spans="1:6" x14ac:dyDescent="0.25">
      <c r="A6300" s="59" t="s">
        <v>8822</v>
      </c>
      <c r="B6300" s="59" t="s">
        <v>8823</v>
      </c>
      <c r="C6300" s="59" t="s">
        <v>12593</v>
      </c>
      <c r="D6300" s="59" t="s">
        <v>12594</v>
      </c>
      <c r="E6300" s="59">
        <v>5</v>
      </c>
      <c r="F6300" s="59" t="s">
        <v>9</v>
      </c>
    </row>
    <row r="6301" spans="1:6" x14ac:dyDescent="0.25">
      <c r="A6301" s="59" t="s">
        <v>8822</v>
      </c>
      <c r="B6301" s="59" t="s">
        <v>8823</v>
      </c>
      <c r="C6301" s="59" t="s">
        <v>12595</v>
      </c>
      <c r="D6301" s="59" t="s">
        <v>12596</v>
      </c>
      <c r="E6301" s="59">
        <v>6</v>
      </c>
      <c r="F6301" s="59" t="s">
        <v>20</v>
      </c>
    </row>
    <row r="6302" spans="1:6" x14ac:dyDescent="0.25">
      <c r="A6302" s="59" t="s">
        <v>8822</v>
      </c>
      <c r="B6302" s="59" t="s">
        <v>8823</v>
      </c>
      <c r="C6302" s="59" t="s">
        <v>12597</v>
      </c>
      <c r="D6302" s="59" t="s">
        <v>12598</v>
      </c>
      <c r="E6302" s="59">
        <v>6</v>
      </c>
      <c r="F6302" s="59" t="s">
        <v>20</v>
      </c>
    </row>
    <row r="6303" spans="1:6" x14ac:dyDescent="0.25">
      <c r="A6303" s="59" t="s">
        <v>8822</v>
      </c>
      <c r="B6303" s="59" t="s">
        <v>8823</v>
      </c>
      <c r="C6303" s="59" t="s">
        <v>12599</v>
      </c>
      <c r="D6303" s="59" t="s">
        <v>12600</v>
      </c>
      <c r="E6303" s="59">
        <v>6</v>
      </c>
      <c r="F6303" s="59" t="s">
        <v>20</v>
      </c>
    </row>
    <row r="6304" spans="1:6" x14ac:dyDescent="0.25">
      <c r="A6304" s="59" t="s">
        <v>8822</v>
      </c>
      <c r="B6304" s="59" t="s">
        <v>8823</v>
      </c>
      <c r="C6304" s="59" t="s">
        <v>12601</v>
      </c>
      <c r="D6304" s="59" t="s">
        <v>12602</v>
      </c>
      <c r="E6304" s="59">
        <v>6</v>
      </c>
      <c r="F6304" s="59" t="s">
        <v>20</v>
      </c>
    </row>
    <row r="6305" spans="1:6" x14ac:dyDescent="0.25">
      <c r="A6305" s="59" t="s">
        <v>8822</v>
      </c>
      <c r="B6305" s="59" t="s">
        <v>8823</v>
      </c>
      <c r="C6305" s="59" t="s">
        <v>12603</v>
      </c>
      <c r="D6305" s="59" t="s">
        <v>12604</v>
      </c>
      <c r="E6305" s="59">
        <v>6</v>
      </c>
      <c r="F6305" s="59" t="s">
        <v>20</v>
      </c>
    </row>
    <row r="6306" spans="1:6" x14ac:dyDescent="0.25">
      <c r="A6306" s="59" t="s">
        <v>8822</v>
      </c>
      <c r="B6306" s="59" t="s">
        <v>8823</v>
      </c>
      <c r="C6306" s="59" t="s">
        <v>12605</v>
      </c>
      <c r="D6306" s="59" t="s">
        <v>12606</v>
      </c>
      <c r="E6306" s="59">
        <v>6</v>
      </c>
      <c r="F6306" s="59" t="s">
        <v>20</v>
      </c>
    </row>
    <row r="6307" spans="1:6" x14ac:dyDescent="0.25">
      <c r="A6307" s="59" t="s">
        <v>8822</v>
      </c>
      <c r="B6307" s="59" t="s">
        <v>8823</v>
      </c>
      <c r="C6307" s="59" t="s">
        <v>12607</v>
      </c>
      <c r="D6307" s="59" t="s">
        <v>12608</v>
      </c>
      <c r="E6307" s="59">
        <v>6</v>
      </c>
      <c r="F6307" s="59" t="s">
        <v>20</v>
      </c>
    </row>
    <row r="6308" spans="1:6" x14ac:dyDescent="0.25">
      <c r="A6308" s="59" t="s">
        <v>8822</v>
      </c>
      <c r="B6308" s="59" t="s">
        <v>8823</v>
      </c>
      <c r="C6308" s="59" t="s">
        <v>12609</v>
      </c>
      <c r="D6308" s="59" t="s">
        <v>12610</v>
      </c>
      <c r="E6308" s="59">
        <v>5</v>
      </c>
      <c r="F6308" s="59" t="s">
        <v>9</v>
      </c>
    </row>
    <row r="6309" spans="1:6" x14ac:dyDescent="0.25">
      <c r="A6309" s="59" t="s">
        <v>8822</v>
      </c>
      <c r="B6309" s="59" t="s">
        <v>8823</v>
      </c>
      <c r="C6309" s="59" t="s">
        <v>12611</v>
      </c>
      <c r="D6309" s="59" t="s">
        <v>12612</v>
      </c>
      <c r="E6309" s="59">
        <v>6</v>
      </c>
      <c r="F6309" s="59" t="s">
        <v>20</v>
      </c>
    </row>
    <row r="6310" spans="1:6" x14ac:dyDescent="0.25">
      <c r="A6310" s="59" t="s">
        <v>8822</v>
      </c>
      <c r="B6310" s="59" t="s">
        <v>8823</v>
      </c>
      <c r="C6310" s="59" t="s">
        <v>12613</v>
      </c>
      <c r="D6310" s="59" t="s">
        <v>12614</v>
      </c>
      <c r="E6310" s="59">
        <v>6</v>
      </c>
      <c r="F6310" s="59" t="s">
        <v>20</v>
      </c>
    </row>
    <row r="6311" spans="1:6" x14ac:dyDescent="0.25">
      <c r="A6311" s="59" t="s">
        <v>8822</v>
      </c>
      <c r="B6311" s="59" t="s">
        <v>8823</v>
      </c>
      <c r="C6311" s="59" t="s">
        <v>12615</v>
      </c>
      <c r="D6311" s="59" t="s">
        <v>12616</v>
      </c>
      <c r="E6311" s="59">
        <v>6</v>
      </c>
      <c r="F6311" s="59" t="s">
        <v>20</v>
      </c>
    </row>
    <row r="6312" spans="1:6" x14ac:dyDescent="0.25">
      <c r="A6312" s="59" t="s">
        <v>8822</v>
      </c>
      <c r="B6312" s="59" t="s">
        <v>8823</v>
      </c>
      <c r="C6312" s="59" t="s">
        <v>12617</v>
      </c>
      <c r="D6312" s="59" t="s">
        <v>12618</v>
      </c>
      <c r="E6312" s="59">
        <v>6</v>
      </c>
      <c r="F6312" s="59" t="s">
        <v>20</v>
      </c>
    </row>
    <row r="6313" spans="1:6" x14ac:dyDescent="0.25">
      <c r="A6313" s="59" t="s">
        <v>8822</v>
      </c>
      <c r="B6313" s="59" t="s">
        <v>8823</v>
      </c>
      <c r="C6313" s="59" t="s">
        <v>12619</v>
      </c>
      <c r="D6313" s="59" t="s">
        <v>12620</v>
      </c>
      <c r="E6313" s="59">
        <v>6</v>
      </c>
      <c r="F6313" s="59" t="s">
        <v>20</v>
      </c>
    </row>
    <row r="6314" spans="1:6" x14ac:dyDescent="0.25">
      <c r="A6314" s="59" t="s">
        <v>8822</v>
      </c>
      <c r="B6314" s="59" t="s">
        <v>8823</v>
      </c>
      <c r="C6314" s="59" t="s">
        <v>12621</v>
      </c>
      <c r="D6314" s="59" t="s">
        <v>12622</v>
      </c>
      <c r="E6314" s="59">
        <v>6</v>
      </c>
      <c r="F6314" s="59" t="s">
        <v>20</v>
      </c>
    </row>
    <row r="6315" spans="1:6" x14ac:dyDescent="0.25">
      <c r="A6315" s="59" t="s">
        <v>8822</v>
      </c>
      <c r="B6315" s="59" t="s">
        <v>8823</v>
      </c>
      <c r="C6315" s="59" t="s">
        <v>12623</v>
      </c>
      <c r="D6315" s="59" t="s">
        <v>12624</v>
      </c>
      <c r="E6315" s="59">
        <v>6</v>
      </c>
      <c r="F6315" s="59" t="s">
        <v>20</v>
      </c>
    </row>
    <row r="6316" spans="1:6" x14ac:dyDescent="0.25">
      <c r="A6316" s="59" t="s">
        <v>8822</v>
      </c>
      <c r="B6316" s="59" t="s">
        <v>8823</v>
      </c>
      <c r="C6316" s="59" t="s">
        <v>12625</v>
      </c>
      <c r="D6316" s="59" t="s">
        <v>12626</v>
      </c>
      <c r="E6316" s="59">
        <v>5</v>
      </c>
      <c r="F6316" s="59" t="s">
        <v>20</v>
      </c>
    </row>
    <row r="6317" spans="1:6" x14ac:dyDescent="0.25">
      <c r="A6317" s="59" t="s">
        <v>8822</v>
      </c>
      <c r="B6317" s="59" t="s">
        <v>8823</v>
      </c>
      <c r="C6317" s="59" t="s">
        <v>12627</v>
      </c>
      <c r="D6317" s="59" t="s">
        <v>12628</v>
      </c>
      <c r="E6317" s="59">
        <v>4</v>
      </c>
      <c r="F6317" s="59" t="s">
        <v>9</v>
      </c>
    </row>
    <row r="6318" spans="1:6" x14ac:dyDescent="0.25">
      <c r="A6318" s="59" t="s">
        <v>8822</v>
      </c>
      <c r="B6318" s="59" t="s">
        <v>8823</v>
      </c>
      <c r="C6318" s="59" t="s">
        <v>12629</v>
      </c>
      <c r="D6318" s="59" t="s">
        <v>12630</v>
      </c>
      <c r="E6318" s="59">
        <v>5</v>
      </c>
      <c r="F6318" s="59" t="s">
        <v>9</v>
      </c>
    </row>
    <row r="6319" spans="1:6" x14ac:dyDescent="0.25">
      <c r="A6319" s="59" t="s">
        <v>8822</v>
      </c>
      <c r="B6319" s="59" t="s">
        <v>8823</v>
      </c>
      <c r="C6319" s="59" t="s">
        <v>12631</v>
      </c>
      <c r="D6319" s="59" t="s">
        <v>12632</v>
      </c>
      <c r="E6319" s="59">
        <v>6</v>
      </c>
      <c r="F6319" s="59" t="s">
        <v>20</v>
      </c>
    </row>
    <row r="6320" spans="1:6" x14ac:dyDescent="0.25">
      <c r="A6320" s="59" t="s">
        <v>8822</v>
      </c>
      <c r="B6320" s="59" t="s">
        <v>8823</v>
      </c>
      <c r="C6320" s="59" t="s">
        <v>12633</v>
      </c>
      <c r="D6320" s="59" t="s">
        <v>12634</v>
      </c>
      <c r="E6320" s="59">
        <v>6</v>
      </c>
      <c r="F6320" s="59" t="s">
        <v>20</v>
      </c>
    </row>
    <row r="6321" spans="1:6" x14ac:dyDescent="0.25">
      <c r="A6321" s="59" t="s">
        <v>8822</v>
      </c>
      <c r="B6321" s="59" t="s">
        <v>8823</v>
      </c>
      <c r="C6321" s="59" t="s">
        <v>12635</v>
      </c>
      <c r="D6321" s="59" t="s">
        <v>12636</v>
      </c>
      <c r="E6321" s="59">
        <v>6</v>
      </c>
      <c r="F6321" s="59" t="s">
        <v>20</v>
      </c>
    </row>
    <row r="6322" spans="1:6" x14ac:dyDescent="0.25">
      <c r="A6322" s="59" t="s">
        <v>8822</v>
      </c>
      <c r="B6322" s="59" t="s">
        <v>8823</v>
      </c>
      <c r="C6322" s="59" t="s">
        <v>12637</v>
      </c>
      <c r="D6322" s="59" t="s">
        <v>12638</v>
      </c>
      <c r="E6322" s="59">
        <v>6</v>
      </c>
      <c r="F6322" s="59" t="s">
        <v>20</v>
      </c>
    </row>
    <row r="6323" spans="1:6" x14ac:dyDescent="0.25">
      <c r="A6323" s="59" t="s">
        <v>8822</v>
      </c>
      <c r="B6323" s="59" t="s">
        <v>8823</v>
      </c>
      <c r="C6323" s="59" t="s">
        <v>12639</v>
      </c>
      <c r="D6323" s="59" t="s">
        <v>12640</v>
      </c>
      <c r="E6323" s="59">
        <v>6</v>
      </c>
      <c r="F6323" s="59" t="s">
        <v>20</v>
      </c>
    </row>
    <row r="6324" spans="1:6" x14ac:dyDescent="0.25">
      <c r="A6324" s="59" t="s">
        <v>8822</v>
      </c>
      <c r="B6324" s="59" t="s">
        <v>8823</v>
      </c>
      <c r="C6324" s="59" t="s">
        <v>12641</v>
      </c>
      <c r="D6324" s="59" t="s">
        <v>12642</v>
      </c>
      <c r="E6324" s="59">
        <v>6</v>
      </c>
      <c r="F6324" s="59" t="s">
        <v>20</v>
      </c>
    </row>
    <row r="6325" spans="1:6" x14ac:dyDescent="0.25">
      <c r="A6325" s="59" t="s">
        <v>8822</v>
      </c>
      <c r="B6325" s="59" t="s">
        <v>8823</v>
      </c>
      <c r="C6325" s="59" t="s">
        <v>12643</v>
      </c>
      <c r="D6325" s="59" t="s">
        <v>12644</v>
      </c>
      <c r="E6325" s="59">
        <v>5</v>
      </c>
      <c r="F6325" s="59" t="s">
        <v>9</v>
      </c>
    </row>
    <row r="6326" spans="1:6" x14ac:dyDescent="0.25">
      <c r="A6326" s="59" t="s">
        <v>8822</v>
      </c>
      <c r="B6326" s="59" t="s">
        <v>8823</v>
      </c>
      <c r="C6326" s="59" t="s">
        <v>12645</v>
      </c>
      <c r="D6326" s="59" t="s">
        <v>12646</v>
      </c>
      <c r="E6326" s="59">
        <v>6</v>
      </c>
      <c r="F6326" s="59" t="s">
        <v>20</v>
      </c>
    </row>
    <row r="6327" spans="1:6" x14ac:dyDescent="0.25">
      <c r="A6327" s="59" t="s">
        <v>8822</v>
      </c>
      <c r="B6327" s="59" t="s">
        <v>8823</v>
      </c>
      <c r="C6327" s="59" t="s">
        <v>12647</v>
      </c>
      <c r="D6327" s="59" t="s">
        <v>12648</v>
      </c>
      <c r="E6327" s="59">
        <v>6</v>
      </c>
      <c r="F6327" s="59" t="s">
        <v>20</v>
      </c>
    </row>
    <row r="6328" spans="1:6" x14ac:dyDescent="0.25">
      <c r="A6328" s="59" t="s">
        <v>8822</v>
      </c>
      <c r="B6328" s="59" t="s">
        <v>8823</v>
      </c>
      <c r="C6328" s="59" t="s">
        <v>12649</v>
      </c>
      <c r="D6328" s="59" t="s">
        <v>12650</v>
      </c>
      <c r="E6328" s="59">
        <v>6</v>
      </c>
      <c r="F6328" s="59" t="s">
        <v>20</v>
      </c>
    </row>
    <row r="6329" spans="1:6" x14ac:dyDescent="0.25">
      <c r="A6329" s="59" t="s">
        <v>8822</v>
      </c>
      <c r="B6329" s="59" t="s">
        <v>8823</v>
      </c>
      <c r="C6329" s="59" t="s">
        <v>12651</v>
      </c>
      <c r="D6329" s="59" t="s">
        <v>12652</v>
      </c>
      <c r="E6329" s="59">
        <v>6</v>
      </c>
      <c r="F6329" s="59" t="s">
        <v>20</v>
      </c>
    </row>
    <row r="6330" spans="1:6" x14ac:dyDescent="0.25">
      <c r="A6330" s="59" t="s">
        <v>8822</v>
      </c>
      <c r="B6330" s="59" t="s">
        <v>8823</v>
      </c>
      <c r="C6330" s="59" t="s">
        <v>12653</v>
      </c>
      <c r="D6330" s="59" t="s">
        <v>12654</v>
      </c>
      <c r="E6330" s="59">
        <v>6</v>
      </c>
      <c r="F6330" s="59" t="s">
        <v>20</v>
      </c>
    </row>
    <row r="6331" spans="1:6" x14ac:dyDescent="0.25">
      <c r="A6331" s="59" t="s">
        <v>8822</v>
      </c>
      <c r="B6331" s="59" t="s">
        <v>8823</v>
      </c>
      <c r="C6331" s="59" t="s">
        <v>12655</v>
      </c>
      <c r="D6331" s="59" t="s">
        <v>12656</v>
      </c>
      <c r="E6331" s="59">
        <v>6</v>
      </c>
      <c r="F6331" s="59" t="s">
        <v>20</v>
      </c>
    </row>
    <row r="6332" spans="1:6" x14ac:dyDescent="0.25">
      <c r="A6332" s="59" t="s">
        <v>8822</v>
      </c>
      <c r="B6332" s="59" t="s">
        <v>8823</v>
      </c>
      <c r="C6332" s="59" t="s">
        <v>12657</v>
      </c>
      <c r="D6332" s="59" t="s">
        <v>12658</v>
      </c>
      <c r="E6332" s="59">
        <v>4</v>
      </c>
      <c r="F6332" s="59" t="s">
        <v>9</v>
      </c>
    </row>
    <row r="6333" spans="1:6" x14ac:dyDescent="0.25">
      <c r="A6333" s="59" t="s">
        <v>8822</v>
      </c>
      <c r="B6333" s="59" t="s">
        <v>8823</v>
      </c>
      <c r="C6333" s="59" t="s">
        <v>12659</v>
      </c>
      <c r="D6333" s="59" t="s">
        <v>12660</v>
      </c>
      <c r="E6333" s="59">
        <v>5</v>
      </c>
      <c r="F6333" s="59" t="s">
        <v>9</v>
      </c>
    </row>
    <row r="6334" spans="1:6" x14ac:dyDescent="0.25">
      <c r="A6334" s="59" t="s">
        <v>8822</v>
      </c>
      <c r="B6334" s="59" t="s">
        <v>8823</v>
      </c>
      <c r="C6334" s="59" t="s">
        <v>12661</v>
      </c>
      <c r="D6334" s="59" t="s">
        <v>12662</v>
      </c>
      <c r="E6334" s="59">
        <v>6</v>
      </c>
      <c r="F6334" s="59" t="s">
        <v>20</v>
      </c>
    </row>
    <row r="6335" spans="1:6" x14ac:dyDescent="0.25">
      <c r="A6335" s="59" t="s">
        <v>8822</v>
      </c>
      <c r="B6335" s="59" t="s">
        <v>8823</v>
      </c>
      <c r="C6335" s="59" t="s">
        <v>12663</v>
      </c>
      <c r="D6335" s="59" t="s">
        <v>12664</v>
      </c>
      <c r="E6335" s="59">
        <v>6</v>
      </c>
      <c r="F6335" s="59" t="s">
        <v>20</v>
      </c>
    </row>
    <row r="6336" spans="1:6" x14ac:dyDescent="0.25">
      <c r="A6336" s="59" t="s">
        <v>8822</v>
      </c>
      <c r="B6336" s="59" t="s">
        <v>8823</v>
      </c>
      <c r="C6336" s="59" t="s">
        <v>12665</v>
      </c>
      <c r="D6336" s="59" t="s">
        <v>12666</v>
      </c>
      <c r="E6336" s="59">
        <v>6</v>
      </c>
      <c r="F6336" s="59" t="s">
        <v>20</v>
      </c>
    </row>
    <row r="6337" spans="1:6" x14ac:dyDescent="0.25">
      <c r="A6337" s="59" t="s">
        <v>8822</v>
      </c>
      <c r="B6337" s="59" t="s">
        <v>8823</v>
      </c>
      <c r="C6337" s="59" t="s">
        <v>12667</v>
      </c>
      <c r="D6337" s="59" t="s">
        <v>12668</v>
      </c>
      <c r="E6337" s="59">
        <v>6</v>
      </c>
      <c r="F6337" s="59" t="s">
        <v>20</v>
      </c>
    </row>
    <row r="6338" spans="1:6" x14ac:dyDescent="0.25">
      <c r="A6338" s="59" t="s">
        <v>8822</v>
      </c>
      <c r="B6338" s="59" t="s">
        <v>8823</v>
      </c>
      <c r="C6338" s="59" t="s">
        <v>12669</v>
      </c>
      <c r="D6338" s="59" t="s">
        <v>12670</v>
      </c>
      <c r="E6338" s="59">
        <v>6</v>
      </c>
      <c r="F6338" s="59" t="s">
        <v>20</v>
      </c>
    </row>
    <row r="6339" spans="1:6" x14ac:dyDescent="0.25">
      <c r="A6339" s="59" t="s">
        <v>8822</v>
      </c>
      <c r="B6339" s="59" t="s">
        <v>8823</v>
      </c>
      <c r="C6339" s="59" t="s">
        <v>12671</v>
      </c>
      <c r="D6339" s="59" t="s">
        <v>12672</v>
      </c>
      <c r="E6339" s="59">
        <v>6</v>
      </c>
      <c r="F6339" s="59" t="s">
        <v>20</v>
      </c>
    </row>
    <row r="6340" spans="1:6" x14ac:dyDescent="0.25">
      <c r="A6340" s="59" t="s">
        <v>8822</v>
      </c>
      <c r="B6340" s="59" t="s">
        <v>8823</v>
      </c>
      <c r="C6340" s="59" t="s">
        <v>12673</v>
      </c>
      <c r="D6340" s="59" t="s">
        <v>12674</v>
      </c>
      <c r="E6340" s="59">
        <v>5</v>
      </c>
      <c r="F6340" s="59" t="s">
        <v>9</v>
      </c>
    </row>
    <row r="6341" spans="1:6" x14ac:dyDescent="0.25">
      <c r="A6341" s="59" t="s">
        <v>8822</v>
      </c>
      <c r="B6341" s="59" t="s">
        <v>8823</v>
      </c>
      <c r="C6341" s="59" t="s">
        <v>12675</v>
      </c>
      <c r="D6341" s="59" t="s">
        <v>12676</v>
      </c>
      <c r="E6341" s="59">
        <v>6</v>
      </c>
      <c r="F6341" s="59" t="s">
        <v>20</v>
      </c>
    </row>
    <row r="6342" spans="1:6" x14ac:dyDescent="0.25">
      <c r="A6342" s="59" t="s">
        <v>8822</v>
      </c>
      <c r="B6342" s="59" t="s">
        <v>8823</v>
      </c>
      <c r="C6342" s="59" t="s">
        <v>12677</v>
      </c>
      <c r="D6342" s="59" t="s">
        <v>12678</v>
      </c>
      <c r="E6342" s="59">
        <v>6</v>
      </c>
      <c r="F6342" s="59" t="s">
        <v>20</v>
      </c>
    </row>
    <row r="6343" spans="1:6" x14ac:dyDescent="0.25">
      <c r="A6343" s="59" t="s">
        <v>8822</v>
      </c>
      <c r="B6343" s="59" t="s">
        <v>8823</v>
      </c>
      <c r="C6343" s="59" t="s">
        <v>12679</v>
      </c>
      <c r="D6343" s="59" t="s">
        <v>12680</v>
      </c>
      <c r="E6343" s="59">
        <v>6</v>
      </c>
      <c r="F6343" s="59" t="s">
        <v>20</v>
      </c>
    </row>
    <row r="6344" spans="1:6" x14ac:dyDescent="0.25">
      <c r="A6344" s="59" t="s">
        <v>8822</v>
      </c>
      <c r="B6344" s="59" t="s">
        <v>8823</v>
      </c>
      <c r="C6344" s="59" t="s">
        <v>12681</v>
      </c>
      <c r="D6344" s="59" t="s">
        <v>12682</v>
      </c>
      <c r="E6344" s="59">
        <v>6</v>
      </c>
      <c r="F6344" s="59" t="s">
        <v>20</v>
      </c>
    </row>
    <row r="6345" spans="1:6" x14ac:dyDescent="0.25">
      <c r="A6345" s="59" t="s">
        <v>8822</v>
      </c>
      <c r="B6345" s="59" t="s">
        <v>8823</v>
      </c>
      <c r="C6345" s="59" t="s">
        <v>12683</v>
      </c>
      <c r="D6345" s="59" t="s">
        <v>12684</v>
      </c>
      <c r="E6345" s="59">
        <v>6</v>
      </c>
      <c r="F6345" s="59" t="s">
        <v>20</v>
      </c>
    </row>
    <row r="6346" spans="1:6" x14ac:dyDescent="0.25">
      <c r="A6346" s="59" t="s">
        <v>8822</v>
      </c>
      <c r="B6346" s="59" t="s">
        <v>8823</v>
      </c>
      <c r="C6346" s="59" t="s">
        <v>12685</v>
      </c>
      <c r="D6346" s="59" t="s">
        <v>12686</v>
      </c>
      <c r="E6346" s="59">
        <v>6</v>
      </c>
      <c r="F6346" s="59" t="s">
        <v>20</v>
      </c>
    </row>
    <row r="6347" spans="1:6" x14ac:dyDescent="0.25">
      <c r="A6347" s="59" t="s">
        <v>8822</v>
      </c>
      <c r="B6347" s="59" t="s">
        <v>8823</v>
      </c>
      <c r="C6347" s="59" t="s">
        <v>12687</v>
      </c>
      <c r="D6347" s="59" t="s">
        <v>12688</v>
      </c>
      <c r="E6347" s="59">
        <v>6</v>
      </c>
      <c r="F6347" s="59" t="s">
        <v>20</v>
      </c>
    </row>
    <row r="6348" spans="1:6" x14ac:dyDescent="0.25">
      <c r="A6348" s="59" t="s">
        <v>8822</v>
      </c>
      <c r="B6348" s="59" t="s">
        <v>8823</v>
      </c>
      <c r="C6348" s="59" t="s">
        <v>12689</v>
      </c>
      <c r="D6348" s="59" t="s">
        <v>12690</v>
      </c>
      <c r="E6348" s="59">
        <v>5</v>
      </c>
      <c r="F6348" s="59" t="s">
        <v>20</v>
      </c>
    </row>
    <row r="6349" spans="1:6" x14ac:dyDescent="0.25">
      <c r="A6349" s="59" t="s">
        <v>8822</v>
      </c>
      <c r="B6349" s="59" t="s">
        <v>8823</v>
      </c>
      <c r="C6349" s="59" t="s">
        <v>12691</v>
      </c>
      <c r="D6349" s="59" t="s">
        <v>12692</v>
      </c>
      <c r="E6349" s="59">
        <v>4</v>
      </c>
      <c r="F6349" s="59" t="s">
        <v>9</v>
      </c>
    </row>
    <row r="6350" spans="1:6" x14ac:dyDescent="0.25">
      <c r="A6350" s="59" t="s">
        <v>8822</v>
      </c>
      <c r="B6350" s="59" t="s">
        <v>8823</v>
      </c>
      <c r="C6350" s="59" t="s">
        <v>12693</v>
      </c>
      <c r="D6350" s="59" t="s">
        <v>12694</v>
      </c>
      <c r="E6350" s="59">
        <v>5</v>
      </c>
      <c r="F6350" s="59" t="s">
        <v>9</v>
      </c>
    </row>
    <row r="6351" spans="1:6" x14ac:dyDescent="0.25">
      <c r="A6351" s="59" t="s">
        <v>8822</v>
      </c>
      <c r="B6351" s="59" t="s">
        <v>8823</v>
      </c>
      <c r="C6351" s="59" t="s">
        <v>12695</v>
      </c>
      <c r="D6351" s="59" t="s">
        <v>12696</v>
      </c>
      <c r="E6351" s="59">
        <v>6</v>
      </c>
      <c r="F6351" s="59" t="s">
        <v>20</v>
      </c>
    </row>
    <row r="6352" spans="1:6" x14ac:dyDescent="0.25">
      <c r="A6352" s="59" t="s">
        <v>8822</v>
      </c>
      <c r="B6352" s="59" t="s">
        <v>8823</v>
      </c>
      <c r="C6352" s="59" t="s">
        <v>12697</v>
      </c>
      <c r="D6352" s="59" t="s">
        <v>12698</v>
      </c>
      <c r="E6352" s="59">
        <v>6</v>
      </c>
      <c r="F6352" s="59" t="s">
        <v>20</v>
      </c>
    </row>
    <row r="6353" spans="1:6" x14ac:dyDescent="0.25">
      <c r="A6353" s="59" t="s">
        <v>8822</v>
      </c>
      <c r="B6353" s="59" t="s">
        <v>8823</v>
      </c>
      <c r="C6353" s="59" t="s">
        <v>12699</v>
      </c>
      <c r="D6353" s="59" t="s">
        <v>12700</v>
      </c>
      <c r="E6353" s="59">
        <v>6</v>
      </c>
      <c r="F6353" s="59" t="s">
        <v>20</v>
      </c>
    </row>
    <row r="6354" spans="1:6" x14ac:dyDescent="0.25">
      <c r="A6354" s="59" t="s">
        <v>8822</v>
      </c>
      <c r="B6354" s="59" t="s">
        <v>8823</v>
      </c>
      <c r="C6354" s="59" t="s">
        <v>12701</v>
      </c>
      <c r="D6354" s="59" t="s">
        <v>12702</v>
      </c>
      <c r="E6354" s="59">
        <v>6</v>
      </c>
      <c r="F6354" s="59" t="s">
        <v>20</v>
      </c>
    </row>
    <row r="6355" spans="1:6" x14ac:dyDescent="0.25">
      <c r="A6355" s="59" t="s">
        <v>8822</v>
      </c>
      <c r="B6355" s="59" t="s">
        <v>8823</v>
      </c>
      <c r="C6355" s="59" t="s">
        <v>12703</v>
      </c>
      <c r="D6355" s="59" t="s">
        <v>12704</v>
      </c>
      <c r="E6355" s="59">
        <v>6</v>
      </c>
      <c r="F6355" s="59" t="s">
        <v>20</v>
      </c>
    </row>
    <row r="6356" spans="1:6" x14ac:dyDescent="0.25">
      <c r="A6356" s="59" t="s">
        <v>8822</v>
      </c>
      <c r="B6356" s="59" t="s">
        <v>8823</v>
      </c>
      <c r="C6356" s="59" t="s">
        <v>12705</v>
      </c>
      <c r="D6356" s="59" t="s">
        <v>12706</v>
      </c>
      <c r="E6356" s="59">
        <v>6</v>
      </c>
      <c r="F6356" s="59" t="s">
        <v>20</v>
      </c>
    </row>
    <row r="6357" spans="1:6" x14ac:dyDescent="0.25">
      <c r="A6357" s="59" t="s">
        <v>8822</v>
      </c>
      <c r="B6357" s="59" t="s">
        <v>8823</v>
      </c>
      <c r="C6357" s="59" t="s">
        <v>12707</v>
      </c>
      <c r="D6357" s="59" t="s">
        <v>12708</v>
      </c>
      <c r="E6357" s="59">
        <v>6</v>
      </c>
      <c r="F6357" s="59" t="s">
        <v>20</v>
      </c>
    </row>
    <row r="6358" spans="1:6" x14ac:dyDescent="0.25">
      <c r="A6358" s="59" t="s">
        <v>8822</v>
      </c>
      <c r="B6358" s="59" t="s">
        <v>8823</v>
      </c>
      <c r="C6358" s="59" t="s">
        <v>12709</v>
      </c>
      <c r="D6358" s="59" t="s">
        <v>12710</v>
      </c>
      <c r="E6358" s="59">
        <v>5</v>
      </c>
      <c r="F6358" s="59" t="s">
        <v>20</v>
      </c>
    </row>
    <row r="6359" spans="1:6" x14ac:dyDescent="0.25">
      <c r="A6359" s="59" t="s">
        <v>8822</v>
      </c>
      <c r="B6359" s="59" t="s">
        <v>8823</v>
      </c>
      <c r="C6359" s="59" t="s">
        <v>12711</v>
      </c>
      <c r="D6359" s="59" t="s">
        <v>12712</v>
      </c>
      <c r="E6359" s="59">
        <v>4</v>
      </c>
      <c r="F6359" s="59" t="s">
        <v>9</v>
      </c>
    </row>
    <row r="6360" spans="1:6" x14ac:dyDescent="0.25">
      <c r="A6360" s="59" t="s">
        <v>8822</v>
      </c>
      <c r="B6360" s="59" t="s">
        <v>8823</v>
      </c>
      <c r="C6360" s="59" t="s">
        <v>12713</v>
      </c>
      <c r="D6360" s="59" t="s">
        <v>12714</v>
      </c>
      <c r="E6360" s="59">
        <v>5</v>
      </c>
      <c r="F6360" s="59" t="s">
        <v>20</v>
      </c>
    </row>
    <row r="6361" spans="1:6" x14ac:dyDescent="0.25">
      <c r="A6361" s="59" t="s">
        <v>8822</v>
      </c>
      <c r="B6361" s="59" t="s">
        <v>8823</v>
      </c>
      <c r="C6361" s="59" t="s">
        <v>12715</v>
      </c>
      <c r="D6361" s="59" t="s">
        <v>12716</v>
      </c>
      <c r="E6361" s="59">
        <v>5</v>
      </c>
      <c r="F6361" s="59" t="s">
        <v>20</v>
      </c>
    </row>
    <row r="6362" spans="1:6" x14ac:dyDescent="0.25">
      <c r="A6362" s="59" t="s">
        <v>8822</v>
      </c>
      <c r="B6362" s="59" t="s">
        <v>8823</v>
      </c>
      <c r="C6362" s="59" t="s">
        <v>12717</v>
      </c>
      <c r="D6362" s="59" t="s">
        <v>12718</v>
      </c>
      <c r="E6362" s="59">
        <v>5</v>
      </c>
      <c r="F6362" s="59" t="s">
        <v>9</v>
      </c>
    </row>
    <row r="6363" spans="1:6" x14ac:dyDescent="0.25">
      <c r="A6363" s="59" t="s">
        <v>8822</v>
      </c>
      <c r="B6363" s="59" t="s">
        <v>8823</v>
      </c>
      <c r="C6363" s="59" t="s">
        <v>12719</v>
      </c>
      <c r="D6363" s="59" t="s">
        <v>12720</v>
      </c>
      <c r="E6363" s="59">
        <v>6</v>
      </c>
      <c r="F6363" s="59" t="s">
        <v>20</v>
      </c>
    </row>
    <row r="6364" spans="1:6" x14ac:dyDescent="0.25">
      <c r="A6364" s="59" t="s">
        <v>8822</v>
      </c>
      <c r="B6364" s="59" t="s">
        <v>8823</v>
      </c>
      <c r="C6364" s="59" t="s">
        <v>12721</v>
      </c>
      <c r="D6364" s="59" t="s">
        <v>12722</v>
      </c>
      <c r="E6364" s="59">
        <v>6</v>
      </c>
      <c r="F6364" s="59" t="s">
        <v>20</v>
      </c>
    </row>
    <row r="6365" spans="1:6" x14ac:dyDescent="0.25">
      <c r="A6365" s="59" t="s">
        <v>8822</v>
      </c>
      <c r="B6365" s="59" t="s">
        <v>8823</v>
      </c>
      <c r="C6365" s="59" t="s">
        <v>12723</v>
      </c>
      <c r="D6365" s="59" t="s">
        <v>12724</v>
      </c>
      <c r="E6365" s="59">
        <v>6</v>
      </c>
      <c r="F6365" s="59" t="s">
        <v>20</v>
      </c>
    </row>
    <row r="6366" spans="1:6" x14ac:dyDescent="0.25">
      <c r="A6366" s="59" t="s">
        <v>8822</v>
      </c>
      <c r="B6366" s="59" t="s">
        <v>8823</v>
      </c>
      <c r="C6366" s="59" t="s">
        <v>12725</v>
      </c>
      <c r="D6366" s="59" t="s">
        <v>12726</v>
      </c>
      <c r="E6366" s="59">
        <v>6</v>
      </c>
      <c r="F6366" s="59" t="s">
        <v>20</v>
      </c>
    </row>
    <row r="6367" spans="1:6" x14ac:dyDescent="0.25">
      <c r="A6367" s="59" t="s">
        <v>8822</v>
      </c>
      <c r="B6367" s="59" t="s">
        <v>8823</v>
      </c>
      <c r="C6367" s="59" t="s">
        <v>12727</v>
      </c>
      <c r="D6367" s="59" t="s">
        <v>12728</v>
      </c>
      <c r="E6367" s="59">
        <v>6</v>
      </c>
      <c r="F6367" s="59" t="s">
        <v>20</v>
      </c>
    </row>
    <row r="6368" spans="1:6" x14ac:dyDescent="0.25">
      <c r="A6368" s="59" t="s">
        <v>8822</v>
      </c>
      <c r="B6368" s="59" t="s">
        <v>8823</v>
      </c>
      <c r="C6368" s="59" t="s">
        <v>12729</v>
      </c>
      <c r="D6368" s="59" t="s">
        <v>12730</v>
      </c>
      <c r="E6368" s="59">
        <v>6</v>
      </c>
      <c r="F6368" s="59" t="s">
        <v>20</v>
      </c>
    </row>
    <row r="6369" spans="1:6" x14ac:dyDescent="0.25">
      <c r="A6369" s="59" t="s">
        <v>8822</v>
      </c>
      <c r="B6369" s="59" t="s">
        <v>8823</v>
      </c>
      <c r="C6369" s="59" t="s">
        <v>12731</v>
      </c>
      <c r="D6369" s="59" t="s">
        <v>12732</v>
      </c>
      <c r="E6369" s="59">
        <v>6</v>
      </c>
      <c r="F6369" s="59" t="s">
        <v>20</v>
      </c>
    </row>
    <row r="6370" spans="1:6" x14ac:dyDescent="0.25">
      <c r="A6370" s="59" t="s">
        <v>8822</v>
      </c>
      <c r="B6370" s="59" t="s">
        <v>8823</v>
      </c>
      <c r="C6370" s="59" t="s">
        <v>12733</v>
      </c>
      <c r="D6370" s="59" t="s">
        <v>12734</v>
      </c>
      <c r="E6370" s="59">
        <v>6</v>
      </c>
      <c r="F6370" s="59" t="s">
        <v>20</v>
      </c>
    </row>
    <row r="6371" spans="1:6" x14ac:dyDescent="0.25">
      <c r="A6371" s="59" t="s">
        <v>8822</v>
      </c>
      <c r="B6371" s="59" t="s">
        <v>8823</v>
      </c>
      <c r="C6371" s="59" t="s">
        <v>12735</v>
      </c>
      <c r="D6371" s="59" t="s">
        <v>12736</v>
      </c>
      <c r="E6371" s="59">
        <v>5</v>
      </c>
      <c r="F6371" s="59" t="s">
        <v>9</v>
      </c>
    </row>
    <row r="6372" spans="1:6" x14ac:dyDescent="0.25">
      <c r="A6372" s="59" t="s">
        <v>8822</v>
      </c>
      <c r="B6372" s="59" t="s">
        <v>8823</v>
      </c>
      <c r="C6372" s="59" t="s">
        <v>12737</v>
      </c>
      <c r="D6372" s="59" t="s">
        <v>12738</v>
      </c>
      <c r="E6372" s="59">
        <v>6</v>
      </c>
      <c r="F6372" s="59" t="s">
        <v>20</v>
      </c>
    </row>
    <row r="6373" spans="1:6" x14ac:dyDescent="0.25">
      <c r="A6373" s="59" t="s">
        <v>8822</v>
      </c>
      <c r="B6373" s="59" t="s">
        <v>8823</v>
      </c>
      <c r="C6373" s="59" t="s">
        <v>12739</v>
      </c>
      <c r="D6373" s="59" t="s">
        <v>12740</v>
      </c>
      <c r="E6373" s="59">
        <v>6</v>
      </c>
      <c r="F6373" s="59" t="s">
        <v>20</v>
      </c>
    </row>
    <row r="6374" spans="1:6" x14ac:dyDescent="0.25">
      <c r="A6374" s="59" t="s">
        <v>8822</v>
      </c>
      <c r="B6374" s="59" t="s">
        <v>8823</v>
      </c>
      <c r="C6374" s="59" t="s">
        <v>12741</v>
      </c>
      <c r="D6374" s="59" t="s">
        <v>12742</v>
      </c>
      <c r="E6374" s="59">
        <v>6</v>
      </c>
      <c r="F6374" s="59" t="s">
        <v>20</v>
      </c>
    </row>
    <row r="6375" spans="1:6" x14ac:dyDescent="0.25">
      <c r="A6375" s="59" t="s">
        <v>8822</v>
      </c>
      <c r="B6375" s="59" t="s">
        <v>8823</v>
      </c>
      <c r="C6375" s="59" t="s">
        <v>12743</v>
      </c>
      <c r="D6375" s="59" t="s">
        <v>12744</v>
      </c>
      <c r="E6375" s="59">
        <v>6</v>
      </c>
      <c r="F6375" s="59" t="s">
        <v>20</v>
      </c>
    </row>
    <row r="6376" spans="1:6" x14ac:dyDescent="0.25">
      <c r="A6376" s="59" t="s">
        <v>8822</v>
      </c>
      <c r="B6376" s="59" t="s">
        <v>8823</v>
      </c>
      <c r="C6376" s="59" t="s">
        <v>12745</v>
      </c>
      <c r="D6376" s="59" t="s">
        <v>12746</v>
      </c>
      <c r="E6376" s="59">
        <v>6</v>
      </c>
      <c r="F6376" s="59" t="s">
        <v>20</v>
      </c>
    </row>
    <row r="6377" spans="1:6" x14ac:dyDescent="0.25">
      <c r="A6377" s="59" t="s">
        <v>8822</v>
      </c>
      <c r="B6377" s="59" t="s">
        <v>8823</v>
      </c>
      <c r="C6377" s="59" t="s">
        <v>12747</v>
      </c>
      <c r="D6377" s="59" t="s">
        <v>12748</v>
      </c>
      <c r="E6377" s="59">
        <v>6</v>
      </c>
      <c r="F6377" s="59" t="s">
        <v>20</v>
      </c>
    </row>
    <row r="6378" spans="1:6" x14ac:dyDescent="0.25">
      <c r="A6378" s="59" t="s">
        <v>8822</v>
      </c>
      <c r="B6378" s="59" t="s">
        <v>8823</v>
      </c>
      <c r="C6378" s="59" t="s">
        <v>12749</v>
      </c>
      <c r="D6378" s="59" t="s">
        <v>12750</v>
      </c>
      <c r="E6378" s="59">
        <v>6</v>
      </c>
      <c r="F6378" s="59" t="s">
        <v>20</v>
      </c>
    </row>
    <row r="6379" spans="1:6" x14ac:dyDescent="0.25">
      <c r="A6379" s="59" t="s">
        <v>8822</v>
      </c>
      <c r="B6379" s="59" t="s">
        <v>8823</v>
      </c>
      <c r="C6379" s="59" t="s">
        <v>12751</v>
      </c>
      <c r="D6379" s="59" t="s">
        <v>12752</v>
      </c>
      <c r="E6379" s="59">
        <v>6</v>
      </c>
      <c r="F6379" s="59" t="s">
        <v>20</v>
      </c>
    </row>
    <row r="6380" spans="1:6" x14ac:dyDescent="0.25">
      <c r="A6380" s="59" t="s">
        <v>8822</v>
      </c>
      <c r="B6380" s="59" t="s">
        <v>8823</v>
      </c>
      <c r="C6380" s="59" t="s">
        <v>12753</v>
      </c>
      <c r="D6380" s="59" t="s">
        <v>12754</v>
      </c>
      <c r="E6380" s="59">
        <v>6</v>
      </c>
      <c r="F6380" s="59" t="s">
        <v>20</v>
      </c>
    </row>
    <row r="6381" spans="1:6" x14ac:dyDescent="0.25">
      <c r="A6381" s="59" t="s">
        <v>8822</v>
      </c>
      <c r="B6381" s="59" t="s">
        <v>8823</v>
      </c>
      <c r="C6381" s="59" t="s">
        <v>12755</v>
      </c>
      <c r="D6381" s="59" t="s">
        <v>12756</v>
      </c>
      <c r="E6381" s="59">
        <v>6</v>
      </c>
      <c r="F6381" s="59" t="s">
        <v>20</v>
      </c>
    </row>
    <row r="6382" spans="1:6" x14ac:dyDescent="0.25">
      <c r="A6382" s="59" t="s">
        <v>8822</v>
      </c>
      <c r="B6382" s="59" t="s">
        <v>8823</v>
      </c>
      <c r="C6382" s="59" t="s">
        <v>12757</v>
      </c>
      <c r="D6382" s="59" t="s">
        <v>12758</v>
      </c>
      <c r="E6382" s="59">
        <v>6</v>
      </c>
      <c r="F6382" s="59" t="s">
        <v>20</v>
      </c>
    </row>
    <row r="6383" spans="1:6" x14ac:dyDescent="0.25">
      <c r="A6383" s="59" t="s">
        <v>8822</v>
      </c>
      <c r="B6383" s="59" t="s">
        <v>8823</v>
      </c>
      <c r="C6383" s="59" t="s">
        <v>12759</v>
      </c>
      <c r="D6383" s="59" t="s">
        <v>12760</v>
      </c>
      <c r="E6383" s="59">
        <v>6</v>
      </c>
      <c r="F6383" s="59" t="s">
        <v>20</v>
      </c>
    </row>
    <row r="6384" spans="1:6" x14ac:dyDescent="0.25">
      <c r="A6384" s="59" t="s">
        <v>8822</v>
      </c>
      <c r="B6384" s="59" t="s">
        <v>8823</v>
      </c>
      <c r="C6384" s="59" t="s">
        <v>12761</v>
      </c>
      <c r="D6384" s="59" t="s">
        <v>12762</v>
      </c>
      <c r="E6384" s="59">
        <v>6</v>
      </c>
      <c r="F6384" s="59" t="s">
        <v>20</v>
      </c>
    </row>
    <row r="6385" spans="1:6" x14ac:dyDescent="0.25">
      <c r="A6385" s="59" t="s">
        <v>8822</v>
      </c>
      <c r="B6385" s="59" t="s">
        <v>8823</v>
      </c>
      <c r="C6385" s="59" t="s">
        <v>12763</v>
      </c>
      <c r="D6385" s="59" t="s">
        <v>12764</v>
      </c>
      <c r="E6385" s="59">
        <v>6</v>
      </c>
      <c r="F6385" s="59" t="s">
        <v>20</v>
      </c>
    </row>
    <row r="6386" spans="1:6" x14ac:dyDescent="0.25">
      <c r="A6386" s="59" t="s">
        <v>8822</v>
      </c>
      <c r="B6386" s="59" t="s">
        <v>8823</v>
      </c>
      <c r="C6386" s="59" t="s">
        <v>12765</v>
      </c>
      <c r="D6386" s="59" t="s">
        <v>12766</v>
      </c>
      <c r="E6386" s="59">
        <v>6</v>
      </c>
      <c r="F6386" s="59" t="s">
        <v>20</v>
      </c>
    </row>
    <row r="6387" spans="1:6" x14ac:dyDescent="0.25">
      <c r="A6387" s="59" t="s">
        <v>8822</v>
      </c>
      <c r="B6387" s="59" t="s">
        <v>8823</v>
      </c>
      <c r="C6387" s="59" t="s">
        <v>12767</v>
      </c>
      <c r="D6387" s="59" t="s">
        <v>12768</v>
      </c>
      <c r="E6387" s="59">
        <v>6</v>
      </c>
      <c r="F6387" s="59" t="s">
        <v>20</v>
      </c>
    </row>
    <row r="6388" spans="1:6" x14ac:dyDescent="0.25">
      <c r="A6388" s="59" t="s">
        <v>8822</v>
      </c>
      <c r="B6388" s="59" t="s">
        <v>8823</v>
      </c>
      <c r="C6388" s="59" t="s">
        <v>12769</v>
      </c>
      <c r="D6388" s="59" t="s">
        <v>12770</v>
      </c>
      <c r="E6388" s="59">
        <v>6</v>
      </c>
      <c r="F6388" s="59" t="s">
        <v>20</v>
      </c>
    </row>
    <row r="6389" spans="1:6" x14ac:dyDescent="0.25">
      <c r="A6389" s="59" t="s">
        <v>8822</v>
      </c>
      <c r="B6389" s="59" t="s">
        <v>8823</v>
      </c>
      <c r="C6389" s="59" t="s">
        <v>12771</v>
      </c>
      <c r="D6389" s="59" t="s">
        <v>12772</v>
      </c>
      <c r="E6389" s="59">
        <v>6</v>
      </c>
      <c r="F6389" s="59" t="s">
        <v>20</v>
      </c>
    </row>
    <row r="6390" spans="1:6" x14ac:dyDescent="0.25">
      <c r="A6390" s="59" t="s">
        <v>8822</v>
      </c>
      <c r="B6390" s="59" t="s">
        <v>8823</v>
      </c>
      <c r="C6390" s="59" t="s">
        <v>12773</v>
      </c>
      <c r="D6390" s="59" t="s">
        <v>12774</v>
      </c>
      <c r="E6390" s="59">
        <v>6</v>
      </c>
      <c r="F6390" s="59" t="s">
        <v>20</v>
      </c>
    </row>
    <row r="6391" spans="1:6" x14ac:dyDescent="0.25">
      <c r="A6391" s="59" t="s">
        <v>8822</v>
      </c>
      <c r="B6391" s="59" t="s">
        <v>8823</v>
      </c>
      <c r="C6391" s="59" t="s">
        <v>12775</v>
      </c>
      <c r="D6391" s="59" t="s">
        <v>12776</v>
      </c>
      <c r="E6391" s="59">
        <v>6</v>
      </c>
      <c r="F6391" s="59" t="s">
        <v>20</v>
      </c>
    </row>
    <row r="6392" spans="1:6" x14ac:dyDescent="0.25">
      <c r="A6392" s="59" t="s">
        <v>8822</v>
      </c>
      <c r="B6392" s="59" t="s">
        <v>8823</v>
      </c>
      <c r="C6392" s="59" t="s">
        <v>12777</v>
      </c>
      <c r="D6392" s="59" t="s">
        <v>12778</v>
      </c>
      <c r="E6392" s="59">
        <v>6</v>
      </c>
      <c r="F6392" s="59" t="s">
        <v>20</v>
      </c>
    </row>
    <row r="6393" spans="1:6" x14ac:dyDescent="0.25">
      <c r="A6393" s="59" t="s">
        <v>8822</v>
      </c>
      <c r="B6393" s="59" t="s">
        <v>8823</v>
      </c>
      <c r="C6393" s="59" t="s">
        <v>12779</v>
      </c>
      <c r="D6393" s="59" t="s">
        <v>12780</v>
      </c>
      <c r="E6393" s="59">
        <v>6</v>
      </c>
      <c r="F6393" s="59" t="s">
        <v>20</v>
      </c>
    </row>
    <row r="6394" spans="1:6" x14ac:dyDescent="0.25">
      <c r="A6394" s="59" t="s">
        <v>8822</v>
      </c>
      <c r="B6394" s="59" t="s">
        <v>8823</v>
      </c>
      <c r="C6394" s="59" t="s">
        <v>12781</v>
      </c>
      <c r="D6394" s="59" t="s">
        <v>12782</v>
      </c>
      <c r="E6394" s="59">
        <v>4</v>
      </c>
      <c r="F6394" s="59" t="s">
        <v>9</v>
      </c>
    </row>
    <row r="6395" spans="1:6" x14ac:dyDescent="0.25">
      <c r="A6395" s="59" t="s">
        <v>8822</v>
      </c>
      <c r="B6395" s="59" t="s">
        <v>8823</v>
      </c>
      <c r="C6395" s="59" t="s">
        <v>12783</v>
      </c>
      <c r="D6395" s="59" t="s">
        <v>12784</v>
      </c>
      <c r="E6395" s="59">
        <v>5</v>
      </c>
      <c r="F6395" s="59" t="s">
        <v>20</v>
      </c>
    </row>
    <row r="6396" spans="1:6" x14ac:dyDescent="0.25">
      <c r="A6396" s="59" t="s">
        <v>8822</v>
      </c>
      <c r="B6396" s="59" t="s">
        <v>8823</v>
      </c>
      <c r="C6396" s="59" t="s">
        <v>12785</v>
      </c>
      <c r="D6396" s="59" t="s">
        <v>12786</v>
      </c>
      <c r="E6396" s="59">
        <v>5</v>
      </c>
      <c r="F6396" s="59" t="s">
        <v>20</v>
      </c>
    </row>
    <row r="6397" spans="1:6" x14ac:dyDescent="0.25">
      <c r="A6397" s="59" t="s">
        <v>8822</v>
      </c>
      <c r="B6397" s="59" t="s">
        <v>8823</v>
      </c>
      <c r="C6397" s="59" t="s">
        <v>12787</v>
      </c>
      <c r="D6397" s="59" t="s">
        <v>12788</v>
      </c>
      <c r="E6397" s="59">
        <v>5</v>
      </c>
      <c r="F6397" s="59" t="s">
        <v>20</v>
      </c>
    </row>
    <row r="6398" spans="1:6" x14ac:dyDescent="0.25">
      <c r="A6398" s="59" t="s">
        <v>8822</v>
      </c>
      <c r="B6398" s="59" t="s">
        <v>8823</v>
      </c>
      <c r="C6398" s="59" t="s">
        <v>12789</v>
      </c>
      <c r="D6398" s="59" t="s">
        <v>12790</v>
      </c>
      <c r="E6398" s="59">
        <v>5</v>
      </c>
      <c r="F6398" s="59" t="s">
        <v>20</v>
      </c>
    </row>
    <row r="6399" spans="1:6" x14ac:dyDescent="0.25">
      <c r="A6399" s="59" t="s">
        <v>8822</v>
      </c>
      <c r="B6399" s="59" t="s">
        <v>8823</v>
      </c>
      <c r="C6399" s="59" t="s">
        <v>12791</v>
      </c>
      <c r="D6399" s="59" t="s">
        <v>12792</v>
      </c>
      <c r="E6399" s="59">
        <v>5</v>
      </c>
      <c r="F6399" s="59" t="s">
        <v>20</v>
      </c>
    </row>
    <row r="6400" spans="1:6" x14ac:dyDescent="0.25">
      <c r="A6400" s="59" t="s">
        <v>8822</v>
      </c>
      <c r="B6400" s="59" t="s">
        <v>8823</v>
      </c>
      <c r="C6400" s="59" t="s">
        <v>12793</v>
      </c>
      <c r="D6400" s="59" t="s">
        <v>12794</v>
      </c>
      <c r="E6400" s="59">
        <v>5</v>
      </c>
      <c r="F6400" s="59" t="s">
        <v>20</v>
      </c>
    </row>
    <row r="6401" spans="1:6" x14ac:dyDescent="0.25">
      <c r="A6401" s="59" t="s">
        <v>8822</v>
      </c>
      <c r="B6401" s="59" t="s">
        <v>8823</v>
      </c>
      <c r="C6401" s="59" t="s">
        <v>12795</v>
      </c>
      <c r="D6401" s="59" t="s">
        <v>12796</v>
      </c>
      <c r="E6401" s="59">
        <v>5</v>
      </c>
      <c r="F6401" s="59" t="s">
        <v>20</v>
      </c>
    </row>
    <row r="6402" spans="1:6" x14ac:dyDescent="0.25">
      <c r="A6402" s="59" t="s">
        <v>8822</v>
      </c>
      <c r="B6402" s="59" t="s">
        <v>8823</v>
      </c>
      <c r="C6402" s="59" t="s">
        <v>12797</v>
      </c>
      <c r="D6402" s="59" t="s">
        <v>12798</v>
      </c>
      <c r="E6402" s="59">
        <v>4</v>
      </c>
      <c r="F6402" s="59" t="s">
        <v>9</v>
      </c>
    </row>
    <row r="6403" spans="1:6" x14ac:dyDescent="0.25">
      <c r="A6403" s="59" t="s">
        <v>8822</v>
      </c>
      <c r="B6403" s="59" t="s">
        <v>8823</v>
      </c>
      <c r="C6403" s="59" t="s">
        <v>12799</v>
      </c>
      <c r="D6403" s="59" t="s">
        <v>12800</v>
      </c>
      <c r="E6403" s="59">
        <v>5</v>
      </c>
      <c r="F6403" s="59" t="s">
        <v>20</v>
      </c>
    </row>
    <row r="6404" spans="1:6" x14ac:dyDescent="0.25">
      <c r="A6404" s="59" t="s">
        <v>8822</v>
      </c>
      <c r="B6404" s="59" t="s">
        <v>8823</v>
      </c>
      <c r="C6404" s="59" t="s">
        <v>12801</v>
      </c>
      <c r="D6404" s="59" t="s">
        <v>12802</v>
      </c>
      <c r="E6404" s="59">
        <v>5</v>
      </c>
      <c r="F6404" s="59" t="s">
        <v>20</v>
      </c>
    </row>
    <row r="6405" spans="1:6" x14ac:dyDescent="0.25">
      <c r="A6405" s="59" t="s">
        <v>8822</v>
      </c>
      <c r="B6405" s="59" t="s">
        <v>8823</v>
      </c>
      <c r="C6405" s="59" t="s">
        <v>12803</v>
      </c>
      <c r="D6405" s="59" t="s">
        <v>12804</v>
      </c>
      <c r="E6405" s="59">
        <v>5</v>
      </c>
      <c r="F6405" s="59" t="s">
        <v>20</v>
      </c>
    </row>
    <row r="6406" spans="1:6" x14ac:dyDescent="0.25">
      <c r="A6406" s="59" t="s">
        <v>8822</v>
      </c>
      <c r="B6406" s="59" t="s">
        <v>8823</v>
      </c>
      <c r="C6406" s="59" t="s">
        <v>12805</v>
      </c>
      <c r="D6406" s="59" t="s">
        <v>12806</v>
      </c>
      <c r="E6406" s="59">
        <v>5</v>
      </c>
      <c r="F6406" s="59" t="s">
        <v>20</v>
      </c>
    </row>
    <row r="6407" spans="1:6" x14ac:dyDescent="0.25">
      <c r="A6407" s="59" t="s">
        <v>8822</v>
      </c>
      <c r="B6407" s="59" t="s">
        <v>8823</v>
      </c>
      <c r="C6407" s="59" t="s">
        <v>12807</v>
      </c>
      <c r="D6407" s="59" t="s">
        <v>12808</v>
      </c>
      <c r="E6407" s="59">
        <v>5</v>
      </c>
      <c r="F6407" s="59" t="s">
        <v>20</v>
      </c>
    </row>
    <row r="6408" spans="1:6" x14ac:dyDescent="0.25">
      <c r="A6408" s="59" t="s">
        <v>8822</v>
      </c>
      <c r="B6408" s="59" t="s">
        <v>8823</v>
      </c>
      <c r="C6408" s="59" t="s">
        <v>12809</v>
      </c>
      <c r="D6408" s="59" t="s">
        <v>12810</v>
      </c>
      <c r="E6408" s="59">
        <v>5</v>
      </c>
      <c r="F6408" s="59" t="s">
        <v>20</v>
      </c>
    </row>
    <row r="6409" spans="1:6" x14ac:dyDescent="0.25">
      <c r="A6409" s="59" t="s">
        <v>8822</v>
      </c>
      <c r="B6409" s="59" t="s">
        <v>8823</v>
      </c>
      <c r="C6409" s="59" t="s">
        <v>12811</v>
      </c>
      <c r="D6409" s="59" t="s">
        <v>12812</v>
      </c>
      <c r="E6409" s="59">
        <v>5</v>
      </c>
      <c r="F6409" s="59" t="s">
        <v>20</v>
      </c>
    </row>
    <row r="6410" spans="1:6" x14ac:dyDescent="0.25">
      <c r="A6410" s="59" t="s">
        <v>8822</v>
      </c>
      <c r="B6410" s="59" t="s">
        <v>8823</v>
      </c>
      <c r="C6410" s="59" t="s">
        <v>12813</v>
      </c>
      <c r="D6410" s="59" t="s">
        <v>12814</v>
      </c>
      <c r="E6410" s="59">
        <v>5</v>
      </c>
      <c r="F6410" s="59" t="s">
        <v>20</v>
      </c>
    </row>
    <row r="6411" spans="1:6" x14ac:dyDescent="0.25">
      <c r="A6411" s="59" t="s">
        <v>8822</v>
      </c>
      <c r="B6411" s="59" t="s">
        <v>8823</v>
      </c>
      <c r="C6411" s="59" t="s">
        <v>12815</v>
      </c>
      <c r="D6411" s="59" t="s">
        <v>12816</v>
      </c>
      <c r="E6411" s="59">
        <v>5</v>
      </c>
      <c r="F6411" s="59" t="s">
        <v>20</v>
      </c>
    </row>
    <row r="6412" spans="1:6" x14ac:dyDescent="0.25">
      <c r="A6412" s="59" t="s">
        <v>8822</v>
      </c>
      <c r="B6412" s="59" t="s">
        <v>8823</v>
      </c>
      <c r="C6412" s="59" t="s">
        <v>12817</v>
      </c>
      <c r="D6412" s="59" t="s">
        <v>12818</v>
      </c>
      <c r="E6412" s="59">
        <v>5</v>
      </c>
      <c r="F6412" s="59" t="s">
        <v>20</v>
      </c>
    </row>
    <row r="6413" spans="1:6" x14ac:dyDescent="0.25">
      <c r="A6413" s="59" t="s">
        <v>8822</v>
      </c>
      <c r="B6413" s="59" t="s">
        <v>8823</v>
      </c>
      <c r="C6413" s="59" t="s">
        <v>12819</v>
      </c>
      <c r="D6413" s="59" t="s">
        <v>12820</v>
      </c>
      <c r="E6413" s="59">
        <v>5</v>
      </c>
      <c r="F6413" s="59" t="s">
        <v>20</v>
      </c>
    </row>
    <row r="6414" spans="1:6" x14ac:dyDescent="0.25">
      <c r="A6414" s="59" t="s">
        <v>8822</v>
      </c>
      <c r="B6414" s="59" t="s">
        <v>8823</v>
      </c>
      <c r="C6414" s="59" t="s">
        <v>12821</v>
      </c>
      <c r="D6414" s="59" t="s">
        <v>12822</v>
      </c>
      <c r="E6414" s="59">
        <v>5</v>
      </c>
      <c r="F6414" s="59" t="s">
        <v>20</v>
      </c>
    </row>
    <row r="6415" spans="1:6" x14ac:dyDescent="0.25">
      <c r="A6415" s="59" t="s">
        <v>8822</v>
      </c>
      <c r="B6415" s="59" t="s">
        <v>8823</v>
      </c>
      <c r="C6415" s="59" t="s">
        <v>12823</v>
      </c>
      <c r="D6415" s="59" t="s">
        <v>12824</v>
      </c>
      <c r="E6415" s="59">
        <v>5</v>
      </c>
      <c r="F6415" s="59" t="s">
        <v>20</v>
      </c>
    </row>
    <row r="6416" spans="1:6" x14ac:dyDescent="0.25">
      <c r="A6416" s="59" t="s">
        <v>8822</v>
      </c>
      <c r="B6416" s="59" t="s">
        <v>8823</v>
      </c>
      <c r="C6416" s="59" t="s">
        <v>12825</v>
      </c>
      <c r="D6416" s="59" t="s">
        <v>12826</v>
      </c>
      <c r="E6416" s="59">
        <v>5</v>
      </c>
      <c r="F6416" s="59" t="s">
        <v>20</v>
      </c>
    </row>
    <row r="6417" spans="1:6" x14ac:dyDescent="0.25">
      <c r="A6417" s="59" t="s">
        <v>8822</v>
      </c>
      <c r="B6417" s="59" t="s">
        <v>8823</v>
      </c>
      <c r="C6417" s="59" t="s">
        <v>12827</v>
      </c>
      <c r="D6417" s="59" t="s">
        <v>12828</v>
      </c>
      <c r="E6417" s="59">
        <v>3</v>
      </c>
      <c r="F6417" s="59" t="s">
        <v>9</v>
      </c>
    </row>
    <row r="6418" spans="1:6" x14ac:dyDescent="0.25">
      <c r="A6418" s="59" t="s">
        <v>8822</v>
      </c>
      <c r="B6418" s="59" t="s">
        <v>8823</v>
      </c>
      <c r="C6418" s="59" t="s">
        <v>12829</v>
      </c>
      <c r="D6418" s="59" t="s">
        <v>12830</v>
      </c>
      <c r="E6418" s="59">
        <v>4</v>
      </c>
      <c r="F6418" s="59" t="s">
        <v>9</v>
      </c>
    </row>
    <row r="6419" spans="1:6" x14ac:dyDescent="0.25">
      <c r="A6419" s="59" t="s">
        <v>8822</v>
      </c>
      <c r="B6419" s="59" t="s">
        <v>8823</v>
      </c>
      <c r="C6419" s="59" t="s">
        <v>12831</v>
      </c>
      <c r="D6419" s="59" t="s">
        <v>12832</v>
      </c>
      <c r="E6419" s="59">
        <v>5</v>
      </c>
      <c r="F6419" s="59" t="s">
        <v>9</v>
      </c>
    </row>
    <row r="6420" spans="1:6" x14ac:dyDescent="0.25">
      <c r="A6420" s="59" t="s">
        <v>8822</v>
      </c>
      <c r="B6420" s="59" t="s">
        <v>8823</v>
      </c>
      <c r="C6420" s="59" t="s">
        <v>12833</v>
      </c>
      <c r="D6420" s="59" t="s">
        <v>12834</v>
      </c>
      <c r="E6420" s="59">
        <v>6</v>
      </c>
      <c r="F6420" s="59" t="s">
        <v>20</v>
      </c>
    </row>
    <row r="6421" spans="1:6" x14ac:dyDescent="0.25">
      <c r="A6421" s="59" t="s">
        <v>8822</v>
      </c>
      <c r="B6421" s="59" t="s">
        <v>8823</v>
      </c>
      <c r="C6421" s="59" t="s">
        <v>12835</v>
      </c>
      <c r="D6421" s="59" t="s">
        <v>12836</v>
      </c>
      <c r="E6421" s="59">
        <v>6</v>
      </c>
      <c r="F6421" s="59" t="s">
        <v>20</v>
      </c>
    </row>
    <row r="6422" spans="1:6" x14ac:dyDescent="0.25">
      <c r="A6422" s="59" t="s">
        <v>8822</v>
      </c>
      <c r="B6422" s="59" t="s">
        <v>8823</v>
      </c>
      <c r="C6422" s="59" t="s">
        <v>12837</v>
      </c>
      <c r="D6422" s="59" t="s">
        <v>12838</v>
      </c>
      <c r="E6422" s="59">
        <v>6</v>
      </c>
      <c r="F6422" s="59" t="s">
        <v>20</v>
      </c>
    </row>
    <row r="6423" spans="1:6" x14ac:dyDescent="0.25">
      <c r="A6423" s="59" t="s">
        <v>8822</v>
      </c>
      <c r="B6423" s="59" t="s">
        <v>8823</v>
      </c>
      <c r="C6423" s="59" t="s">
        <v>12839</v>
      </c>
      <c r="D6423" s="59" t="s">
        <v>12840</v>
      </c>
      <c r="E6423" s="59">
        <v>6</v>
      </c>
      <c r="F6423" s="59" t="s">
        <v>20</v>
      </c>
    </row>
    <row r="6424" spans="1:6" x14ac:dyDescent="0.25">
      <c r="A6424" s="59" t="s">
        <v>8822</v>
      </c>
      <c r="B6424" s="59" t="s">
        <v>8823</v>
      </c>
      <c r="C6424" s="59" t="s">
        <v>12841</v>
      </c>
      <c r="D6424" s="59" t="s">
        <v>12842</v>
      </c>
      <c r="E6424" s="59">
        <v>5</v>
      </c>
      <c r="F6424" s="59" t="s">
        <v>20</v>
      </c>
    </row>
    <row r="6425" spans="1:6" x14ac:dyDescent="0.25">
      <c r="A6425" s="59" t="s">
        <v>8822</v>
      </c>
      <c r="B6425" s="59" t="s">
        <v>8823</v>
      </c>
      <c r="C6425" s="59" t="s">
        <v>12843</v>
      </c>
      <c r="D6425" s="59" t="s">
        <v>12844</v>
      </c>
      <c r="E6425" s="59">
        <v>4</v>
      </c>
      <c r="F6425" s="59" t="s">
        <v>9</v>
      </c>
    </row>
    <row r="6426" spans="1:6" x14ac:dyDescent="0.25">
      <c r="A6426" s="59" t="s">
        <v>8822</v>
      </c>
      <c r="B6426" s="59" t="s">
        <v>8823</v>
      </c>
      <c r="C6426" s="59" t="s">
        <v>12845</v>
      </c>
      <c r="D6426" s="59" t="s">
        <v>12846</v>
      </c>
      <c r="E6426" s="59">
        <v>5</v>
      </c>
      <c r="F6426" s="59" t="s">
        <v>20</v>
      </c>
    </row>
    <row r="6427" spans="1:6" x14ac:dyDescent="0.25">
      <c r="A6427" s="59" t="s">
        <v>8822</v>
      </c>
      <c r="B6427" s="59" t="s">
        <v>8823</v>
      </c>
      <c r="C6427" s="59" t="s">
        <v>12847</v>
      </c>
      <c r="D6427" s="59" t="s">
        <v>12848</v>
      </c>
      <c r="E6427" s="59">
        <v>5</v>
      </c>
      <c r="F6427" s="59" t="s">
        <v>20</v>
      </c>
    </row>
    <row r="6428" spans="1:6" x14ac:dyDescent="0.25">
      <c r="A6428" s="59" t="s">
        <v>8822</v>
      </c>
      <c r="B6428" s="59" t="s">
        <v>8823</v>
      </c>
      <c r="C6428" s="59" t="s">
        <v>12849</v>
      </c>
      <c r="D6428" s="59" t="s">
        <v>12850</v>
      </c>
      <c r="E6428" s="59">
        <v>4</v>
      </c>
      <c r="F6428" s="59" t="s">
        <v>20</v>
      </c>
    </row>
    <row r="6429" spans="1:6" x14ac:dyDescent="0.25">
      <c r="A6429" s="59" t="s">
        <v>8822</v>
      </c>
      <c r="B6429" s="59" t="s">
        <v>8823</v>
      </c>
      <c r="C6429" s="59" t="s">
        <v>12851</v>
      </c>
      <c r="D6429" s="59" t="s">
        <v>12852</v>
      </c>
      <c r="E6429" s="59">
        <v>4</v>
      </c>
      <c r="F6429" s="59" t="s">
        <v>20</v>
      </c>
    </row>
    <row r="6430" spans="1:6" x14ac:dyDescent="0.25">
      <c r="A6430" s="59" t="s">
        <v>8822</v>
      </c>
      <c r="B6430" s="59" t="s">
        <v>8823</v>
      </c>
      <c r="C6430" s="59" t="s">
        <v>12853</v>
      </c>
      <c r="D6430" s="59" t="s">
        <v>12854</v>
      </c>
      <c r="E6430" s="59">
        <v>4</v>
      </c>
      <c r="F6430" s="59" t="s">
        <v>20</v>
      </c>
    </row>
    <row r="6431" spans="1:6" x14ac:dyDescent="0.25">
      <c r="A6431" s="59" t="s">
        <v>8822</v>
      </c>
      <c r="B6431" s="59" t="s">
        <v>8823</v>
      </c>
      <c r="C6431" s="59" t="s">
        <v>12855</v>
      </c>
      <c r="D6431" s="59" t="s">
        <v>12856</v>
      </c>
      <c r="E6431" s="59">
        <v>4</v>
      </c>
      <c r="F6431" s="59" t="s">
        <v>20</v>
      </c>
    </row>
    <row r="6432" spans="1:6" x14ac:dyDescent="0.25">
      <c r="A6432" s="59" t="s">
        <v>8822</v>
      </c>
      <c r="B6432" s="59" t="s">
        <v>8823</v>
      </c>
      <c r="C6432" s="59" t="s">
        <v>12857</v>
      </c>
      <c r="D6432" s="59" t="s">
        <v>12858</v>
      </c>
      <c r="E6432" s="59">
        <v>4</v>
      </c>
      <c r="F6432" s="59" t="s">
        <v>9</v>
      </c>
    </row>
    <row r="6433" spans="1:6" x14ac:dyDescent="0.25">
      <c r="A6433" s="59" t="s">
        <v>8822</v>
      </c>
      <c r="B6433" s="59" t="s">
        <v>8823</v>
      </c>
      <c r="C6433" s="59" t="s">
        <v>12859</v>
      </c>
      <c r="D6433" s="59" t="s">
        <v>12860</v>
      </c>
      <c r="E6433" s="59">
        <v>5</v>
      </c>
      <c r="F6433" s="59" t="s">
        <v>20</v>
      </c>
    </row>
    <row r="6434" spans="1:6" x14ac:dyDescent="0.25">
      <c r="A6434" s="59" t="s">
        <v>8822</v>
      </c>
      <c r="B6434" s="59" t="s">
        <v>8823</v>
      </c>
      <c r="C6434" s="59" t="s">
        <v>12861</v>
      </c>
      <c r="D6434" s="59" t="s">
        <v>12862</v>
      </c>
      <c r="E6434" s="59">
        <v>5</v>
      </c>
      <c r="F6434" s="59" t="s">
        <v>20</v>
      </c>
    </row>
    <row r="6435" spans="1:6" x14ac:dyDescent="0.25">
      <c r="A6435" s="59" t="s">
        <v>8822</v>
      </c>
      <c r="B6435" s="59" t="s">
        <v>8823</v>
      </c>
      <c r="C6435" s="59" t="s">
        <v>12863</v>
      </c>
      <c r="D6435" s="59" t="s">
        <v>12864</v>
      </c>
      <c r="E6435" s="59">
        <v>5</v>
      </c>
      <c r="F6435" s="59" t="s">
        <v>20</v>
      </c>
    </row>
    <row r="6436" spans="1:6" x14ac:dyDescent="0.25">
      <c r="A6436" s="59" t="s">
        <v>8822</v>
      </c>
      <c r="B6436" s="59" t="s">
        <v>8823</v>
      </c>
      <c r="C6436" s="59" t="s">
        <v>12865</v>
      </c>
      <c r="D6436" s="59" t="s">
        <v>12866</v>
      </c>
      <c r="E6436" s="59">
        <v>5</v>
      </c>
      <c r="F6436" s="59" t="s">
        <v>20</v>
      </c>
    </row>
    <row r="6437" spans="1:6" x14ac:dyDescent="0.25">
      <c r="A6437" s="59" t="s">
        <v>8822</v>
      </c>
      <c r="B6437" s="59" t="s">
        <v>8823</v>
      </c>
      <c r="C6437" s="59" t="s">
        <v>12867</v>
      </c>
      <c r="D6437" s="59" t="s">
        <v>12868</v>
      </c>
      <c r="E6437" s="59">
        <v>5</v>
      </c>
      <c r="F6437" s="59" t="s">
        <v>20</v>
      </c>
    </row>
    <row r="6438" spans="1:6" x14ac:dyDescent="0.25">
      <c r="A6438" s="59" t="s">
        <v>8822</v>
      </c>
      <c r="B6438" s="59" t="s">
        <v>8823</v>
      </c>
      <c r="C6438" s="59" t="s">
        <v>12869</v>
      </c>
      <c r="D6438" s="59" t="s">
        <v>12870</v>
      </c>
      <c r="E6438" s="59">
        <v>5</v>
      </c>
      <c r="F6438" s="59" t="s">
        <v>20</v>
      </c>
    </row>
    <row r="6439" spans="1:6" x14ac:dyDescent="0.25">
      <c r="A6439" s="59" t="s">
        <v>8822</v>
      </c>
      <c r="B6439" s="59" t="s">
        <v>8823</v>
      </c>
      <c r="C6439" s="59" t="s">
        <v>12871</v>
      </c>
      <c r="D6439" s="59" t="s">
        <v>12872</v>
      </c>
      <c r="E6439" s="59">
        <v>5</v>
      </c>
      <c r="F6439" s="59" t="s">
        <v>20</v>
      </c>
    </row>
    <row r="6440" spans="1:6" x14ac:dyDescent="0.25">
      <c r="A6440" s="59" t="s">
        <v>8822</v>
      </c>
      <c r="B6440" s="59" t="s">
        <v>8823</v>
      </c>
      <c r="C6440" s="59" t="s">
        <v>12873</v>
      </c>
      <c r="D6440" s="59" t="s">
        <v>12874</v>
      </c>
      <c r="E6440" s="59">
        <v>5</v>
      </c>
      <c r="F6440" s="59" t="s">
        <v>20</v>
      </c>
    </row>
    <row r="6441" spans="1:6" x14ac:dyDescent="0.25">
      <c r="A6441" s="59" t="s">
        <v>8822</v>
      </c>
      <c r="B6441" s="59" t="s">
        <v>8823</v>
      </c>
      <c r="C6441" s="59" t="s">
        <v>12875</v>
      </c>
      <c r="D6441" s="59" t="s">
        <v>12876</v>
      </c>
      <c r="E6441" s="59">
        <v>5</v>
      </c>
      <c r="F6441" s="59" t="s">
        <v>20</v>
      </c>
    </row>
    <row r="6442" spans="1:6" x14ac:dyDescent="0.25">
      <c r="A6442" s="59" t="s">
        <v>8822</v>
      </c>
      <c r="B6442" s="59" t="s">
        <v>8823</v>
      </c>
      <c r="C6442" s="59" t="s">
        <v>12877</v>
      </c>
      <c r="D6442" s="59" t="s">
        <v>12878</v>
      </c>
      <c r="E6442" s="59">
        <v>5</v>
      </c>
      <c r="F6442" s="59" t="s">
        <v>20</v>
      </c>
    </row>
    <row r="6443" spans="1:6" x14ac:dyDescent="0.25">
      <c r="A6443" s="59" t="s">
        <v>8822</v>
      </c>
      <c r="B6443" s="59" t="s">
        <v>8823</v>
      </c>
      <c r="C6443" s="59" t="s">
        <v>12879</v>
      </c>
      <c r="D6443" s="59" t="s">
        <v>12880</v>
      </c>
      <c r="E6443" s="59">
        <v>5</v>
      </c>
      <c r="F6443" s="59" t="s">
        <v>20</v>
      </c>
    </row>
    <row r="6444" spans="1:6" x14ac:dyDescent="0.25">
      <c r="A6444" s="59" t="s">
        <v>8822</v>
      </c>
      <c r="B6444" s="59" t="s">
        <v>8823</v>
      </c>
      <c r="C6444" s="59" t="s">
        <v>12881</v>
      </c>
      <c r="D6444" s="59" t="s">
        <v>12882</v>
      </c>
      <c r="E6444" s="59">
        <v>3</v>
      </c>
      <c r="F6444" s="59" t="s">
        <v>20</v>
      </c>
    </row>
    <row r="6445" spans="1:6" x14ac:dyDescent="0.25">
      <c r="A6445" s="59" t="s">
        <v>8822</v>
      </c>
      <c r="B6445" s="59" t="s">
        <v>8823</v>
      </c>
      <c r="C6445" s="59" t="s">
        <v>12883</v>
      </c>
      <c r="D6445" s="59" t="s">
        <v>12884</v>
      </c>
      <c r="E6445" s="59">
        <v>3</v>
      </c>
      <c r="F6445" s="59" t="s">
        <v>9</v>
      </c>
    </row>
    <row r="6446" spans="1:6" x14ac:dyDescent="0.25">
      <c r="A6446" s="59" t="s">
        <v>8822</v>
      </c>
      <c r="B6446" s="59" t="s">
        <v>8823</v>
      </c>
      <c r="C6446" s="59" t="s">
        <v>12885</v>
      </c>
      <c r="D6446" s="59" t="s">
        <v>12886</v>
      </c>
      <c r="E6446" s="59">
        <v>4</v>
      </c>
      <c r="F6446" s="59" t="s">
        <v>9</v>
      </c>
    </row>
    <row r="6447" spans="1:6" x14ac:dyDescent="0.25">
      <c r="A6447" s="59" t="s">
        <v>8822</v>
      </c>
      <c r="B6447" s="59" t="s">
        <v>8823</v>
      </c>
      <c r="C6447" s="59" t="s">
        <v>12887</v>
      </c>
      <c r="D6447" s="59" t="s">
        <v>12888</v>
      </c>
      <c r="E6447" s="59">
        <v>5</v>
      </c>
      <c r="F6447" s="59" t="s">
        <v>20</v>
      </c>
    </row>
    <row r="6448" spans="1:6" x14ac:dyDescent="0.25">
      <c r="A6448" s="59" t="s">
        <v>8822</v>
      </c>
      <c r="B6448" s="59" t="s">
        <v>8823</v>
      </c>
      <c r="C6448" s="59" t="s">
        <v>12889</v>
      </c>
      <c r="D6448" s="59" t="s">
        <v>12890</v>
      </c>
      <c r="E6448" s="59">
        <v>5</v>
      </c>
      <c r="F6448" s="59" t="s">
        <v>20</v>
      </c>
    </row>
    <row r="6449" spans="1:6" x14ac:dyDescent="0.25">
      <c r="A6449" s="59" t="s">
        <v>8822</v>
      </c>
      <c r="B6449" s="59" t="s">
        <v>8823</v>
      </c>
      <c r="C6449" s="59" t="s">
        <v>12891</v>
      </c>
      <c r="D6449" s="59" t="s">
        <v>12892</v>
      </c>
      <c r="E6449" s="59">
        <v>5</v>
      </c>
      <c r="F6449" s="59" t="s">
        <v>20</v>
      </c>
    </row>
    <row r="6450" spans="1:6" x14ac:dyDescent="0.25">
      <c r="A6450" s="59" t="s">
        <v>8822</v>
      </c>
      <c r="B6450" s="59" t="s">
        <v>8823</v>
      </c>
      <c r="C6450" s="59" t="s">
        <v>12893</v>
      </c>
      <c r="D6450" s="59" t="s">
        <v>12894</v>
      </c>
      <c r="E6450" s="59">
        <v>5</v>
      </c>
      <c r="F6450" s="59" t="s">
        <v>20</v>
      </c>
    </row>
    <row r="6451" spans="1:6" x14ac:dyDescent="0.25">
      <c r="A6451" s="59" t="s">
        <v>8822</v>
      </c>
      <c r="B6451" s="59" t="s">
        <v>8823</v>
      </c>
      <c r="C6451" s="59" t="s">
        <v>12895</v>
      </c>
      <c r="D6451" s="59" t="s">
        <v>12896</v>
      </c>
      <c r="E6451" s="59">
        <v>5</v>
      </c>
      <c r="F6451" s="59" t="s">
        <v>20</v>
      </c>
    </row>
    <row r="6452" spans="1:6" x14ac:dyDescent="0.25">
      <c r="A6452" s="59" t="s">
        <v>8822</v>
      </c>
      <c r="B6452" s="59" t="s">
        <v>8823</v>
      </c>
      <c r="C6452" s="59" t="s">
        <v>12897</v>
      </c>
      <c r="D6452" s="59" t="s">
        <v>12898</v>
      </c>
      <c r="E6452" s="59">
        <v>5</v>
      </c>
      <c r="F6452" s="59" t="s">
        <v>20</v>
      </c>
    </row>
    <row r="6453" spans="1:6" x14ac:dyDescent="0.25">
      <c r="A6453" s="59" t="s">
        <v>8822</v>
      </c>
      <c r="B6453" s="59" t="s">
        <v>8823</v>
      </c>
      <c r="C6453" s="59" t="s">
        <v>12899</v>
      </c>
      <c r="D6453" s="59" t="s">
        <v>12900</v>
      </c>
      <c r="E6453" s="59">
        <v>5</v>
      </c>
      <c r="F6453" s="59" t="s">
        <v>20</v>
      </c>
    </row>
    <row r="6454" spans="1:6" x14ac:dyDescent="0.25">
      <c r="A6454" s="59" t="s">
        <v>8822</v>
      </c>
      <c r="B6454" s="59" t="s">
        <v>8823</v>
      </c>
      <c r="C6454" s="59" t="s">
        <v>12901</v>
      </c>
      <c r="D6454" s="59" t="s">
        <v>12902</v>
      </c>
      <c r="E6454" s="59">
        <v>5</v>
      </c>
      <c r="F6454" s="59" t="s">
        <v>20</v>
      </c>
    </row>
    <row r="6455" spans="1:6" x14ac:dyDescent="0.25">
      <c r="A6455" s="59" t="s">
        <v>8822</v>
      </c>
      <c r="B6455" s="59" t="s">
        <v>8823</v>
      </c>
      <c r="C6455" s="59" t="s">
        <v>12903</v>
      </c>
      <c r="D6455" s="59" t="s">
        <v>12904</v>
      </c>
      <c r="E6455" s="59">
        <v>5</v>
      </c>
      <c r="F6455" s="59" t="s">
        <v>20</v>
      </c>
    </row>
    <row r="6456" spans="1:6" x14ac:dyDescent="0.25">
      <c r="A6456" s="59" t="s">
        <v>8822</v>
      </c>
      <c r="B6456" s="59" t="s">
        <v>8823</v>
      </c>
      <c r="C6456" s="59" t="s">
        <v>12905</v>
      </c>
      <c r="D6456" s="59" t="s">
        <v>12906</v>
      </c>
      <c r="E6456" s="59">
        <v>5</v>
      </c>
      <c r="F6456" s="59" t="s">
        <v>20</v>
      </c>
    </row>
    <row r="6457" spans="1:6" x14ac:dyDescent="0.25">
      <c r="A6457" s="59" t="s">
        <v>8822</v>
      </c>
      <c r="B6457" s="59" t="s">
        <v>8823</v>
      </c>
      <c r="C6457" s="59" t="s">
        <v>12907</v>
      </c>
      <c r="D6457" s="59" t="s">
        <v>12908</v>
      </c>
      <c r="E6457" s="59">
        <v>5</v>
      </c>
      <c r="F6457" s="59" t="s">
        <v>20</v>
      </c>
    </row>
    <row r="6458" spans="1:6" x14ac:dyDescent="0.25">
      <c r="A6458" s="59" t="s">
        <v>8822</v>
      </c>
      <c r="B6458" s="59" t="s">
        <v>8823</v>
      </c>
      <c r="C6458" s="59" t="s">
        <v>12909</v>
      </c>
      <c r="D6458" s="59" t="s">
        <v>12910</v>
      </c>
      <c r="E6458" s="59">
        <v>5</v>
      </c>
      <c r="F6458" s="59" t="s">
        <v>20</v>
      </c>
    </row>
    <row r="6459" spans="1:6" x14ac:dyDescent="0.25">
      <c r="A6459" s="59" t="s">
        <v>8822</v>
      </c>
      <c r="B6459" s="59" t="s">
        <v>8823</v>
      </c>
      <c r="C6459" s="59" t="s">
        <v>12911</v>
      </c>
      <c r="D6459" s="59" t="s">
        <v>12912</v>
      </c>
      <c r="E6459" s="59">
        <v>5</v>
      </c>
      <c r="F6459" s="59" t="s">
        <v>20</v>
      </c>
    </row>
    <row r="6460" spans="1:6" x14ac:dyDescent="0.25">
      <c r="A6460" s="59" t="s">
        <v>8822</v>
      </c>
      <c r="B6460" s="59" t="s">
        <v>8823</v>
      </c>
      <c r="C6460" s="59" t="s">
        <v>12913</v>
      </c>
      <c r="D6460" s="59" t="s">
        <v>12914</v>
      </c>
      <c r="E6460" s="59">
        <v>5</v>
      </c>
      <c r="F6460" s="59" t="s">
        <v>20</v>
      </c>
    </row>
    <row r="6461" spans="1:6" x14ac:dyDescent="0.25">
      <c r="A6461" s="59" t="s">
        <v>8822</v>
      </c>
      <c r="B6461" s="59" t="s">
        <v>8823</v>
      </c>
      <c r="C6461" s="59" t="s">
        <v>12915</v>
      </c>
      <c r="D6461" s="59" t="s">
        <v>12916</v>
      </c>
      <c r="E6461" s="59">
        <v>5</v>
      </c>
      <c r="F6461" s="59" t="s">
        <v>20</v>
      </c>
    </row>
    <row r="6462" spans="1:6" x14ac:dyDescent="0.25">
      <c r="A6462" s="59" t="s">
        <v>8822</v>
      </c>
      <c r="B6462" s="59" t="s">
        <v>8823</v>
      </c>
      <c r="C6462" s="59" t="s">
        <v>12917</v>
      </c>
      <c r="D6462" s="59" t="s">
        <v>12918</v>
      </c>
      <c r="E6462" s="59">
        <v>5</v>
      </c>
      <c r="F6462" s="59" t="s">
        <v>20</v>
      </c>
    </row>
    <row r="6463" spans="1:6" x14ac:dyDescent="0.25">
      <c r="A6463" s="59" t="s">
        <v>8822</v>
      </c>
      <c r="B6463" s="59" t="s">
        <v>8823</v>
      </c>
      <c r="C6463" s="59" t="s">
        <v>12919</v>
      </c>
      <c r="D6463" s="59" t="s">
        <v>12920</v>
      </c>
      <c r="E6463" s="59">
        <v>5</v>
      </c>
      <c r="F6463" s="59" t="s">
        <v>20</v>
      </c>
    </row>
    <row r="6464" spans="1:6" x14ac:dyDescent="0.25">
      <c r="A6464" s="59" t="s">
        <v>8822</v>
      </c>
      <c r="B6464" s="59" t="s">
        <v>8823</v>
      </c>
      <c r="C6464" s="59" t="s">
        <v>12921</v>
      </c>
      <c r="D6464" s="59" t="s">
        <v>12922</v>
      </c>
      <c r="E6464" s="59">
        <v>5</v>
      </c>
      <c r="F6464" s="59" t="s">
        <v>20</v>
      </c>
    </row>
    <row r="6465" spans="1:6" x14ac:dyDescent="0.25">
      <c r="A6465" s="59" t="s">
        <v>8822</v>
      </c>
      <c r="B6465" s="59" t="s">
        <v>8823</v>
      </c>
      <c r="C6465" s="59" t="s">
        <v>12923</v>
      </c>
      <c r="D6465" s="59" t="s">
        <v>12924</v>
      </c>
      <c r="E6465" s="59">
        <v>5</v>
      </c>
      <c r="F6465" s="59" t="s">
        <v>20</v>
      </c>
    </row>
    <row r="6466" spans="1:6" x14ac:dyDescent="0.25">
      <c r="A6466" s="59" t="s">
        <v>8822</v>
      </c>
      <c r="B6466" s="59" t="s">
        <v>8823</v>
      </c>
      <c r="C6466" s="59" t="s">
        <v>12925</v>
      </c>
      <c r="D6466" s="59" t="s">
        <v>12926</v>
      </c>
      <c r="E6466" s="59">
        <v>5</v>
      </c>
      <c r="F6466" s="59" t="s">
        <v>20</v>
      </c>
    </row>
    <row r="6467" spans="1:6" x14ac:dyDescent="0.25">
      <c r="A6467" s="59" t="s">
        <v>8822</v>
      </c>
      <c r="B6467" s="59" t="s">
        <v>8823</v>
      </c>
      <c r="C6467" s="59" t="s">
        <v>12927</v>
      </c>
      <c r="D6467" s="59" t="s">
        <v>12928</v>
      </c>
      <c r="E6467" s="59">
        <v>5</v>
      </c>
      <c r="F6467" s="59" t="s">
        <v>20</v>
      </c>
    </row>
    <row r="6468" spans="1:6" x14ac:dyDescent="0.25">
      <c r="A6468" s="59" t="s">
        <v>8822</v>
      </c>
      <c r="B6468" s="59" t="s">
        <v>8823</v>
      </c>
      <c r="C6468" s="59" t="s">
        <v>12929</v>
      </c>
      <c r="D6468" s="59" t="s">
        <v>12930</v>
      </c>
      <c r="E6468" s="59">
        <v>4</v>
      </c>
      <c r="F6468" s="59" t="s">
        <v>9</v>
      </c>
    </row>
    <row r="6469" spans="1:6" x14ac:dyDescent="0.25">
      <c r="A6469" s="59" t="s">
        <v>8822</v>
      </c>
      <c r="B6469" s="59" t="s">
        <v>8823</v>
      </c>
      <c r="C6469" s="59" t="s">
        <v>12931</v>
      </c>
      <c r="D6469" s="59" t="s">
        <v>12932</v>
      </c>
      <c r="E6469" s="59">
        <v>5</v>
      </c>
      <c r="F6469" s="59" t="s">
        <v>20</v>
      </c>
    </row>
    <row r="6470" spans="1:6" x14ac:dyDescent="0.25">
      <c r="A6470" s="59" t="s">
        <v>8822</v>
      </c>
      <c r="B6470" s="59" t="s">
        <v>8823</v>
      </c>
      <c r="C6470" s="59" t="s">
        <v>12933</v>
      </c>
      <c r="D6470" s="59" t="s">
        <v>12934</v>
      </c>
      <c r="E6470" s="59">
        <v>5</v>
      </c>
      <c r="F6470" s="59" t="s">
        <v>20</v>
      </c>
    </row>
    <row r="6471" spans="1:6" x14ac:dyDescent="0.25">
      <c r="A6471" s="59" t="s">
        <v>8822</v>
      </c>
      <c r="B6471" s="59" t="s">
        <v>8823</v>
      </c>
      <c r="C6471" s="59" t="s">
        <v>12935</v>
      </c>
      <c r="D6471" s="59" t="s">
        <v>12936</v>
      </c>
      <c r="E6471" s="59">
        <v>5</v>
      </c>
      <c r="F6471" s="59" t="s">
        <v>20</v>
      </c>
    </row>
    <row r="6472" spans="1:6" x14ac:dyDescent="0.25">
      <c r="A6472" s="59" t="s">
        <v>8822</v>
      </c>
      <c r="B6472" s="59" t="s">
        <v>8823</v>
      </c>
      <c r="C6472" s="59" t="s">
        <v>12937</v>
      </c>
      <c r="D6472" s="59" t="s">
        <v>12938</v>
      </c>
      <c r="E6472" s="59">
        <v>5</v>
      </c>
      <c r="F6472" s="59" t="s">
        <v>20</v>
      </c>
    </row>
    <row r="6473" spans="1:6" x14ac:dyDescent="0.25">
      <c r="A6473" s="59" t="s">
        <v>8822</v>
      </c>
      <c r="B6473" s="59" t="s">
        <v>8823</v>
      </c>
      <c r="C6473" s="59" t="s">
        <v>12939</v>
      </c>
      <c r="D6473" s="59" t="s">
        <v>12940</v>
      </c>
      <c r="E6473" s="59">
        <v>5</v>
      </c>
      <c r="F6473" s="59" t="s">
        <v>20</v>
      </c>
    </row>
    <row r="6474" spans="1:6" x14ac:dyDescent="0.25">
      <c r="A6474" s="59" t="s">
        <v>8822</v>
      </c>
      <c r="B6474" s="59" t="s">
        <v>8823</v>
      </c>
      <c r="C6474" s="59" t="s">
        <v>12941</v>
      </c>
      <c r="D6474" s="59" t="s">
        <v>12942</v>
      </c>
      <c r="E6474" s="59">
        <v>5</v>
      </c>
      <c r="F6474" s="59" t="s">
        <v>20</v>
      </c>
    </row>
    <row r="6475" spans="1:6" x14ac:dyDescent="0.25">
      <c r="A6475" s="59" t="s">
        <v>8822</v>
      </c>
      <c r="B6475" s="59" t="s">
        <v>8823</v>
      </c>
      <c r="C6475" s="59" t="s">
        <v>12943</v>
      </c>
      <c r="D6475" s="59" t="s">
        <v>12944</v>
      </c>
      <c r="E6475" s="59">
        <v>5</v>
      </c>
      <c r="F6475" s="59" t="s">
        <v>20</v>
      </c>
    </row>
    <row r="6476" spans="1:6" x14ac:dyDescent="0.25">
      <c r="A6476" s="59" t="s">
        <v>8822</v>
      </c>
      <c r="B6476" s="59" t="s">
        <v>8823</v>
      </c>
      <c r="C6476" s="59" t="s">
        <v>12945</v>
      </c>
      <c r="D6476" s="59" t="s">
        <v>12946</v>
      </c>
      <c r="E6476" s="59">
        <v>4</v>
      </c>
      <c r="F6476" s="59" t="s">
        <v>9</v>
      </c>
    </row>
    <row r="6477" spans="1:6" x14ac:dyDescent="0.25">
      <c r="A6477" s="59" t="s">
        <v>8822</v>
      </c>
      <c r="B6477" s="59" t="s">
        <v>8823</v>
      </c>
      <c r="C6477" s="59" t="s">
        <v>12947</v>
      </c>
      <c r="D6477" s="59" t="s">
        <v>12948</v>
      </c>
      <c r="E6477" s="59">
        <v>5</v>
      </c>
      <c r="F6477" s="59" t="s">
        <v>20</v>
      </c>
    </row>
    <row r="6478" spans="1:6" x14ac:dyDescent="0.25">
      <c r="A6478" s="59" t="s">
        <v>8822</v>
      </c>
      <c r="B6478" s="59" t="s">
        <v>8823</v>
      </c>
      <c r="C6478" s="59" t="s">
        <v>12949</v>
      </c>
      <c r="D6478" s="59" t="s">
        <v>12950</v>
      </c>
      <c r="E6478" s="59">
        <v>5</v>
      </c>
      <c r="F6478" s="59" t="s">
        <v>20</v>
      </c>
    </row>
    <row r="6479" spans="1:6" x14ac:dyDescent="0.25">
      <c r="A6479" s="59" t="s">
        <v>8822</v>
      </c>
      <c r="B6479" s="59" t="s">
        <v>8823</v>
      </c>
      <c r="C6479" s="59" t="s">
        <v>12951</v>
      </c>
      <c r="D6479" s="59" t="s">
        <v>12952</v>
      </c>
      <c r="E6479" s="59">
        <v>5</v>
      </c>
      <c r="F6479" s="59" t="s">
        <v>20</v>
      </c>
    </row>
    <row r="6480" spans="1:6" x14ac:dyDescent="0.25">
      <c r="A6480" s="59" t="s">
        <v>8822</v>
      </c>
      <c r="B6480" s="59" t="s">
        <v>8823</v>
      </c>
      <c r="C6480" s="59" t="s">
        <v>12953</v>
      </c>
      <c r="D6480" s="59" t="s">
        <v>12954</v>
      </c>
      <c r="E6480" s="59">
        <v>5</v>
      </c>
      <c r="F6480" s="59" t="s">
        <v>20</v>
      </c>
    </row>
    <row r="6481" spans="1:6" x14ac:dyDescent="0.25">
      <c r="A6481" s="59" t="s">
        <v>8822</v>
      </c>
      <c r="B6481" s="59" t="s">
        <v>8823</v>
      </c>
      <c r="C6481" s="59" t="s">
        <v>12955</v>
      </c>
      <c r="D6481" s="59" t="s">
        <v>12956</v>
      </c>
      <c r="E6481" s="59">
        <v>5</v>
      </c>
      <c r="F6481" s="59" t="s">
        <v>20</v>
      </c>
    </row>
    <row r="6482" spans="1:6" x14ac:dyDescent="0.25">
      <c r="A6482" s="59" t="s">
        <v>8822</v>
      </c>
      <c r="B6482" s="59" t="s">
        <v>8823</v>
      </c>
      <c r="C6482" s="59" t="s">
        <v>12957</v>
      </c>
      <c r="D6482" s="59" t="s">
        <v>12958</v>
      </c>
      <c r="E6482" s="59">
        <v>5</v>
      </c>
      <c r="F6482" s="59" t="s">
        <v>20</v>
      </c>
    </row>
    <row r="6483" spans="1:6" x14ac:dyDescent="0.25">
      <c r="A6483" s="59" t="s">
        <v>8822</v>
      </c>
      <c r="B6483" s="59" t="s">
        <v>8823</v>
      </c>
      <c r="C6483" s="59" t="s">
        <v>12959</v>
      </c>
      <c r="D6483" s="59" t="s">
        <v>12960</v>
      </c>
      <c r="E6483" s="59">
        <v>3</v>
      </c>
      <c r="F6483" s="59" t="s">
        <v>9</v>
      </c>
    </row>
    <row r="6484" spans="1:6" x14ac:dyDescent="0.25">
      <c r="A6484" s="59" t="s">
        <v>8822</v>
      </c>
      <c r="B6484" s="59" t="s">
        <v>8823</v>
      </c>
      <c r="C6484" s="59" t="s">
        <v>12961</v>
      </c>
      <c r="D6484" s="59" t="s">
        <v>12962</v>
      </c>
      <c r="E6484" s="59">
        <v>4</v>
      </c>
      <c r="F6484" s="59" t="s">
        <v>9</v>
      </c>
    </row>
    <row r="6485" spans="1:6" x14ac:dyDescent="0.25">
      <c r="A6485" s="59" t="s">
        <v>8822</v>
      </c>
      <c r="B6485" s="59" t="s">
        <v>8823</v>
      </c>
      <c r="C6485" s="59" t="s">
        <v>12963</v>
      </c>
      <c r="D6485" s="59" t="s">
        <v>12964</v>
      </c>
      <c r="E6485" s="59">
        <v>5</v>
      </c>
      <c r="F6485" s="59" t="s">
        <v>20</v>
      </c>
    </row>
    <row r="6486" spans="1:6" x14ac:dyDescent="0.25">
      <c r="A6486" s="59" t="s">
        <v>8822</v>
      </c>
      <c r="B6486" s="59" t="s">
        <v>8823</v>
      </c>
      <c r="C6486" s="59" t="s">
        <v>12965</v>
      </c>
      <c r="D6486" s="59" t="s">
        <v>12966</v>
      </c>
      <c r="E6486" s="59">
        <v>5</v>
      </c>
      <c r="F6486" s="59" t="s">
        <v>20</v>
      </c>
    </row>
    <row r="6487" spans="1:6" x14ac:dyDescent="0.25">
      <c r="A6487" s="59" t="s">
        <v>8822</v>
      </c>
      <c r="B6487" s="59" t="s">
        <v>8823</v>
      </c>
      <c r="C6487" s="59" t="s">
        <v>12967</v>
      </c>
      <c r="D6487" s="59" t="s">
        <v>12968</v>
      </c>
      <c r="E6487" s="59">
        <v>5</v>
      </c>
      <c r="F6487" s="59" t="s">
        <v>20</v>
      </c>
    </row>
    <row r="6488" spans="1:6" x14ac:dyDescent="0.25">
      <c r="A6488" s="59" t="s">
        <v>8822</v>
      </c>
      <c r="B6488" s="59" t="s">
        <v>8823</v>
      </c>
      <c r="C6488" s="59" t="s">
        <v>12969</v>
      </c>
      <c r="D6488" s="59" t="s">
        <v>12970</v>
      </c>
      <c r="E6488" s="59">
        <v>5</v>
      </c>
      <c r="F6488" s="59" t="s">
        <v>20</v>
      </c>
    </row>
    <row r="6489" spans="1:6" x14ac:dyDescent="0.25">
      <c r="A6489" s="59" t="s">
        <v>8822</v>
      </c>
      <c r="B6489" s="59" t="s">
        <v>8823</v>
      </c>
      <c r="C6489" s="59" t="s">
        <v>12971</v>
      </c>
      <c r="D6489" s="59" t="s">
        <v>12972</v>
      </c>
      <c r="E6489" s="59">
        <v>5</v>
      </c>
      <c r="F6489" s="59" t="s">
        <v>20</v>
      </c>
    </row>
    <row r="6490" spans="1:6" x14ac:dyDescent="0.25">
      <c r="A6490" s="59" t="s">
        <v>8822</v>
      </c>
      <c r="B6490" s="59" t="s">
        <v>8823</v>
      </c>
      <c r="C6490" s="59" t="s">
        <v>12973</v>
      </c>
      <c r="D6490" s="59" t="s">
        <v>12974</v>
      </c>
      <c r="E6490" s="59">
        <v>5</v>
      </c>
      <c r="F6490" s="59" t="s">
        <v>20</v>
      </c>
    </row>
    <row r="6491" spans="1:6" x14ac:dyDescent="0.25">
      <c r="A6491" s="59" t="s">
        <v>8822</v>
      </c>
      <c r="B6491" s="59" t="s">
        <v>8823</v>
      </c>
      <c r="C6491" s="59" t="s">
        <v>12975</v>
      </c>
      <c r="D6491" s="59" t="s">
        <v>12976</v>
      </c>
      <c r="E6491" s="59">
        <v>5</v>
      </c>
      <c r="F6491" s="59" t="s">
        <v>20</v>
      </c>
    </row>
    <row r="6492" spans="1:6" x14ac:dyDescent="0.25">
      <c r="A6492" s="59" t="s">
        <v>8822</v>
      </c>
      <c r="B6492" s="59" t="s">
        <v>8823</v>
      </c>
      <c r="C6492" s="59" t="s">
        <v>12977</v>
      </c>
      <c r="D6492" s="59" t="s">
        <v>12978</v>
      </c>
      <c r="E6492" s="59">
        <v>4</v>
      </c>
      <c r="F6492" s="59" t="s">
        <v>9</v>
      </c>
    </row>
    <row r="6493" spans="1:6" x14ac:dyDescent="0.25">
      <c r="A6493" s="59" t="s">
        <v>8822</v>
      </c>
      <c r="B6493" s="59" t="s">
        <v>8823</v>
      </c>
      <c r="C6493" s="59" t="s">
        <v>12979</v>
      </c>
      <c r="D6493" s="59" t="s">
        <v>12980</v>
      </c>
      <c r="E6493" s="59">
        <v>5</v>
      </c>
      <c r="F6493" s="59" t="s">
        <v>20</v>
      </c>
    </row>
    <row r="6494" spans="1:6" x14ac:dyDescent="0.25">
      <c r="A6494" s="59" t="s">
        <v>8822</v>
      </c>
      <c r="B6494" s="59" t="s">
        <v>8823</v>
      </c>
      <c r="C6494" s="59" t="s">
        <v>12981</v>
      </c>
      <c r="D6494" s="59" t="s">
        <v>12982</v>
      </c>
      <c r="E6494" s="59">
        <v>5</v>
      </c>
      <c r="F6494" s="59" t="s">
        <v>20</v>
      </c>
    </row>
    <row r="6495" spans="1:6" x14ac:dyDescent="0.25">
      <c r="A6495" s="59" t="s">
        <v>8822</v>
      </c>
      <c r="B6495" s="59" t="s">
        <v>8823</v>
      </c>
      <c r="C6495" s="59" t="s">
        <v>12983</v>
      </c>
      <c r="D6495" s="59" t="s">
        <v>12984</v>
      </c>
      <c r="E6495" s="59">
        <v>5</v>
      </c>
      <c r="F6495" s="59" t="s">
        <v>20</v>
      </c>
    </row>
    <row r="6496" spans="1:6" x14ac:dyDescent="0.25">
      <c r="A6496" s="59" t="s">
        <v>8822</v>
      </c>
      <c r="B6496" s="59" t="s">
        <v>8823</v>
      </c>
      <c r="C6496" s="59" t="s">
        <v>12985</v>
      </c>
      <c r="D6496" s="59" t="s">
        <v>12986</v>
      </c>
      <c r="E6496" s="59">
        <v>5</v>
      </c>
      <c r="F6496" s="59" t="s">
        <v>20</v>
      </c>
    </row>
    <row r="6497" spans="1:6" x14ac:dyDescent="0.25">
      <c r="A6497" s="59" t="s">
        <v>8822</v>
      </c>
      <c r="B6497" s="59" t="s">
        <v>8823</v>
      </c>
      <c r="C6497" s="59" t="s">
        <v>12987</v>
      </c>
      <c r="D6497" s="59" t="s">
        <v>12988</v>
      </c>
      <c r="E6497" s="59">
        <v>5</v>
      </c>
      <c r="F6497" s="59" t="s">
        <v>20</v>
      </c>
    </row>
    <row r="6498" spans="1:6" x14ac:dyDescent="0.25">
      <c r="A6498" s="59" t="s">
        <v>8822</v>
      </c>
      <c r="B6498" s="59" t="s">
        <v>8823</v>
      </c>
      <c r="C6498" s="59" t="s">
        <v>12989</v>
      </c>
      <c r="D6498" s="59" t="s">
        <v>12990</v>
      </c>
      <c r="E6498" s="59">
        <v>5</v>
      </c>
      <c r="F6498" s="59" t="s">
        <v>20</v>
      </c>
    </row>
    <row r="6499" spans="1:6" x14ac:dyDescent="0.25">
      <c r="A6499" s="59" t="s">
        <v>8822</v>
      </c>
      <c r="B6499" s="59" t="s">
        <v>8823</v>
      </c>
      <c r="C6499" s="59" t="s">
        <v>12991</v>
      </c>
      <c r="D6499" s="59" t="s">
        <v>12992</v>
      </c>
      <c r="E6499" s="59">
        <v>4</v>
      </c>
      <c r="F6499" s="59" t="s">
        <v>9</v>
      </c>
    </row>
    <row r="6500" spans="1:6" x14ac:dyDescent="0.25">
      <c r="A6500" s="59" t="s">
        <v>8822</v>
      </c>
      <c r="B6500" s="59" t="s">
        <v>8823</v>
      </c>
      <c r="C6500" s="59" t="s">
        <v>12993</v>
      </c>
      <c r="D6500" s="59" t="s">
        <v>12994</v>
      </c>
      <c r="E6500" s="59">
        <v>5</v>
      </c>
      <c r="F6500" s="59" t="s">
        <v>20</v>
      </c>
    </row>
    <row r="6501" spans="1:6" x14ac:dyDescent="0.25">
      <c r="A6501" s="59" t="s">
        <v>8822</v>
      </c>
      <c r="B6501" s="59" t="s">
        <v>8823</v>
      </c>
      <c r="C6501" s="59" t="s">
        <v>12995</v>
      </c>
      <c r="D6501" s="59" t="s">
        <v>12996</v>
      </c>
      <c r="E6501" s="59">
        <v>5</v>
      </c>
      <c r="F6501" s="59" t="s">
        <v>20</v>
      </c>
    </row>
    <row r="6502" spans="1:6" x14ac:dyDescent="0.25">
      <c r="A6502" s="59" t="s">
        <v>8822</v>
      </c>
      <c r="B6502" s="59" t="s">
        <v>8823</v>
      </c>
      <c r="C6502" s="59" t="s">
        <v>12997</v>
      </c>
      <c r="D6502" s="59" t="s">
        <v>12998</v>
      </c>
      <c r="E6502" s="59">
        <v>5</v>
      </c>
      <c r="F6502" s="59" t="s">
        <v>20</v>
      </c>
    </row>
    <row r="6503" spans="1:6" x14ac:dyDescent="0.25">
      <c r="A6503" s="59" t="s">
        <v>8822</v>
      </c>
      <c r="B6503" s="59" t="s">
        <v>8823</v>
      </c>
      <c r="C6503" s="59" t="s">
        <v>12999</v>
      </c>
      <c r="D6503" s="59" t="s">
        <v>13000</v>
      </c>
      <c r="E6503" s="59">
        <v>5</v>
      </c>
      <c r="F6503" s="59" t="s">
        <v>20</v>
      </c>
    </row>
    <row r="6504" spans="1:6" x14ac:dyDescent="0.25">
      <c r="A6504" s="59" t="s">
        <v>8822</v>
      </c>
      <c r="B6504" s="59" t="s">
        <v>8823</v>
      </c>
      <c r="C6504" s="59" t="s">
        <v>13001</v>
      </c>
      <c r="D6504" s="59" t="s">
        <v>13002</v>
      </c>
      <c r="E6504" s="59">
        <v>5</v>
      </c>
      <c r="F6504" s="59" t="s">
        <v>20</v>
      </c>
    </row>
    <row r="6505" spans="1:6" x14ac:dyDescent="0.25">
      <c r="A6505" s="59" t="s">
        <v>8822</v>
      </c>
      <c r="B6505" s="59" t="s">
        <v>8823</v>
      </c>
      <c r="C6505" s="59" t="s">
        <v>13003</v>
      </c>
      <c r="D6505" s="59" t="s">
        <v>13004</v>
      </c>
      <c r="E6505" s="59">
        <v>5</v>
      </c>
      <c r="F6505" s="59" t="s">
        <v>20</v>
      </c>
    </row>
    <row r="6506" spans="1:6" x14ac:dyDescent="0.25">
      <c r="A6506" s="59" t="s">
        <v>8822</v>
      </c>
      <c r="B6506" s="59" t="s">
        <v>8823</v>
      </c>
      <c r="C6506" s="59" t="s">
        <v>13005</v>
      </c>
      <c r="D6506" s="59" t="s">
        <v>13006</v>
      </c>
      <c r="E6506" s="59">
        <v>5</v>
      </c>
      <c r="F6506" s="59" t="s">
        <v>20</v>
      </c>
    </row>
    <row r="6507" spans="1:6" x14ac:dyDescent="0.25">
      <c r="A6507" s="59" t="s">
        <v>8822</v>
      </c>
      <c r="B6507" s="59" t="s">
        <v>8823</v>
      </c>
      <c r="C6507" s="59" t="s">
        <v>13007</v>
      </c>
      <c r="D6507" s="59" t="s">
        <v>13008</v>
      </c>
      <c r="E6507" s="59">
        <v>5</v>
      </c>
      <c r="F6507" s="59" t="s">
        <v>20</v>
      </c>
    </row>
    <row r="6508" spans="1:6" x14ac:dyDescent="0.25">
      <c r="A6508" s="59" t="s">
        <v>8822</v>
      </c>
      <c r="B6508" s="59" t="s">
        <v>8823</v>
      </c>
      <c r="C6508" s="59" t="s">
        <v>13009</v>
      </c>
      <c r="D6508" s="59" t="s">
        <v>13010</v>
      </c>
      <c r="E6508" s="59">
        <v>5</v>
      </c>
      <c r="F6508" s="59" t="s">
        <v>20</v>
      </c>
    </row>
    <row r="6509" spans="1:6" x14ac:dyDescent="0.25">
      <c r="A6509" s="59" t="s">
        <v>8822</v>
      </c>
      <c r="B6509" s="59" t="s">
        <v>8823</v>
      </c>
      <c r="C6509" s="59" t="s">
        <v>13011</v>
      </c>
      <c r="D6509" s="59" t="s">
        <v>13012</v>
      </c>
      <c r="E6509" s="59">
        <v>5</v>
      </c>
      <c r="F6509" s="59" t="s">
        <v>20</v>
      </c>
    </row>
    <row r="6510" spans="1:6" x14ac:dyDescent="0.25">
      <c r="A6510" s="59" t="s">
        <v>8822</v>
      </c>
      <c r="B6510" s="59" t="s">
        <v>8823</v>
      </c>
      <c r="C6510" s="59" t="s">
        <v>13013</v>
      </c>
      <c r="D6510" s="59" t="s">
        <v>13014</v>
      </c>
      <c r="E6510" s="59">
        <v>5</v>
      </c>
      <c r="F6510" s="59" t="s">
        <v>20</v>
      </c>
    </row>
    <row r="6511" spans="1:6" x14ac:dyDescent="0.25">
      <c r="A6511" s="59" t="s">
        <v>8822</v>
      </c>
      <c r="B6511" s="59" t="s">
        <v>8823</v>
      </c>
      <c r="C6511" s="59" t="s">
        <v>13015</v>
      </c>
      <c r="D6511" s="59" t="s">
        <v>13016</v>
      </c>
      <c r="E6511" s="59">
        <v>3</v>
      </c>
      <c r="F6511" s="59" t="s">
        <v>9</v>
      </c>
    </row>
    <row r="6512" spans="1:6" x14ac:dyDescent="0.25">
      <c r="A6512" s="59" t="s">
        <v>8822</v>
      </c>
      <c r="B6512" s="59" t="s">
        <v>8823</v>
      </c>
      <c r="C6512" s="59" t="s">
        <v>13017</v>
      </c>
      <c r="D6512" s="59" t="s">
        <v>13018</v>
      </c>
      <c r="E6512" s="59">
        <v>4</v>
      </c>
      <c r="F6512" s="59" t="s">
        <v>9</v>
      </c>
    </row>
    <row r="6513" spans="1:6" x14ac:dyDescent="0.25">
      <c r="A6513" s="59" t="s">
        <v>8822</v>
      </c>
      <c r="B6513" s="59" t="s">
        <v>8823</v>
      </c>
      <c r="C6513" s="59" t="s">
        <v>13019</v>
      </c>
      <c r="D6513" s="59" t="s">
        <v>13020</v>
      </c>
      <c r="E6513" s="59">
        <v>5</v>
      </c>
      <c r="F6513" s="59" t="s">
        <v>20</v>
      </c>
    </row>
    <row r="6514" spans="1:6" x14ac:dyDescent="0.25">
      <c r="A6514" s="59" t="s">
        <v>8822</v>
      </c>
      <c r="B6514" s="59" t="s">
        <v>8823</v>
      </c>
      <c r="C6514" s="59" t="s">
        <v>13021</v>
      </c>
      <c r="D6514" s="59" t="s">
        <v>13022</v>
      </c>
      <c r="E6514" s="59">
        <v>5</v>
      </c>
      <c r="F6514" s="59" t="s">
        <v>20</v>
      </c>
    </row>
    <row r="6515" spans="1:6" x14ac:dyDescent="0.25">
      <c r="A6515" s="59" t="s">
        <v>8822</v>
      </c>
      <c r="B6515" s="59" t="s">
        <v>8823</v>
      </c>
      <c r="C6515" s="59" t="s">
        <v>13023</v>
      </c>
      <c r="D6515" s="59" t="s">
        <v>13024</v>
      </c>
      <c r="E6515" s="59">
        <v>5</v>
      </c>
      <c r="F6515" s="59" t="s">
        <v>20</v>
      </c>
    </row>
    <row r="6516" spans="1:6" x14ac:dyDescent="0.25">
      <c r="A6516" s="59" t="s">
        <v>8822</v>
      </c>
      <c r="B6516" s="59" t="s">
        <v>8823</v>
      </c>
      <c r="C6516" s="59" t="s">
        <v>13025</v>
      </c>
      <c r="D6516" s="59" t="s">
        <v>13026</v>
      </c>
      <c r="E6516" s="59">
        <v>4</v>
      </c>
      <c r="F6516" s="59" t="s">
        <v>20</v>
      </c>
    </row>
    <row r="6517" spans="1:6" x14ac:dyDescent="0.25">
      <c r="A6517" s="59" t="s">
        <v>8822</v>
      </c>
      <c r="B6517" s="59" t="s">
        <v>8823</v>
      </c>
      <c r="C6517" s="59" t="s">
        <v>13027</v>
      </c>
      <c r="D6517" s="59" t="s">
        <v>13028</v>
      </c>
      <c r="E6517" s="59">
        <v>4</v>
      </c>
      <c r="F6517" s="59" t="s">
        <v>9</v>
      </c>
    </row>
    <row r="6518" spans="1:6" x14ac:dyDescent="0.25">
      <c r="A6518" s="59" t="s">
        <v>8822</v>
      </c>
      <c r="B6518" s="59" t="s">
        <v>8823</v>
      </c>
      <c r="C6518" s="59" t="s">
        <v>13029</v>
      </c>
      <c r="D6518" s="59" t="s">
        <v>13030</v>
      </c>
      <c r="E6518" s="59">
        <v>5</v>
      </c>
      <c r="F6518" s="59" t="s">
        <v>20</v>
      </c>
    </row>
    <row r="6519" spans="1:6" x14ac:dyDescent="0.25">
      <c r="A6519" s="59" t="s">
        <v>8822</v>
      </c>
      <c r="B6519" s="59" t="s">
        <v>8823</v>
      </c>
      <c r="C6519" s="59" t="s">
        <v>13031</v>
      </c>
      <c r="D6519" s="59" t="s">
        <v>13032</v>
      </c>
      <c r="E6519" s="59">
        <v>5</v>
      </c>
      <c r="F6519" s="59" t="s">
        <v>20</v>
      </c>
    </row>
    <row r="6520" spans="1:6" x14ac:dyDescent="0.25">
      <c r="A6520" s="59" t="s">
        <v>8822</v>
      </c>
      <c r="B6520" s="59" t="s">
        <v>8823</v>
      </c>
      <c r="C6520" s="59" t="s">
        <v>13033</v>
      </c>
      <c r="D6520" s="59" t="s">
        <v>13034</v>
      </c>
      <c r="E6520" s="59">
        <v>5</v>
      </c>
      <c r="F6520" s="59" t="s">
        <v>20</v>
      </c>
    </row>
    <row r="6521" spans="1:6" x14ac:dyDescent="0.25">
      <c r="A6521" s="59" t="s">
        <v>8822</v>
      </c>
      <c r="B6521" s="59" t="s">
        <v>8823</v>
      </c>
      <c r="C6521" s="59" t="s">
        <v>13035</v>
      </c>
      <c r="D6521" s="59" t="s">
        <v>13036</v>
      </c>
      <c r="E6521" s="59">
        <v>5</v>
      </c>
      <c r="F6521" s="59" t="s">
        <v>20</v>
      </c>
    </row>
    <row r="6522" spans="1:6" x14ac:dyDescent="0.25">
      <c r="A6522" s="59" t="s">
        <v>8822</v>
      </c>
      <c r="B6522" s="59" t="s">
        <v>8823</v>
      </c>
      <c r="C6522" s="59" t="s">
        <v>13037</v>
      </c>
      <c r="D6522" s="59" t="s">
        <v>13038</v>
      </c>
      <c r="E6522" s="59">
        <v>4</v>
      </c>
      <c r="F6522" s="59" t="s">
        <v>9</v>
      </c>
    </row>
    <row r="6523" spans="1:6" x14ac:dyDescent="0.25">
      <c r="A6523" s="59" t="s">
        <v>8822</v>
      </c>
      <c r="B6523" s="59" t="s">
        <v>8823</v>
      </c>
      <c r="C6523" s="59" t="s">
        <v>13039</v>
      </c>
      <c r="D6523" s="59" t="s">
        <v>13040</v>
      </c>
      <c r="E6523" s="59">
        <v>5</v>
      </c>
      <c r="F6523" s="59" t="s">
        <v>20</v>
      </c>
    </row>
    <row r="6524" spans="1:6" x14ac:dyDescent="0.25">
      <c r="A6524" s="59" t="s">
        <v>8822</v>
      </c>
      <c r="B6524" s="59" t="s">
        <v>8823</v>
      </c>
      <c r="C6524" s="59" t="s">
        <v>13041</v>
      </c>
      <c r="D6524" s="59" t="s">
        <v>13042</v>
      </c>
      <c r="E6524" s="59">
        <v>5</v>
      </c>
      <c r="F6524" s="59" t="s">
        <v>20</v>
      </c>
    </row>
    <row r="6525" spans="1:6" x14ac:dyDescent="0.25">
      <c r="A6525" s="59" t="s">
        <v>8822</v>
      </c>
      <c r="B6525" s="59" t="s">
        <v>8823</v>
      </c>
      <c r="C6525" s="59" t="s">
        <v>13043</v>
      </c>
      <c r="D6525" s="59" t="s">
        <v>13044</v>
      </c>
      <c r="E6525" s="59">
        <v>5</v>
      </c>
      <c r="F6525" s="59" t="s">
        <v>20</v>
      </c>
    </row>
    <row r="6526" spans="1:6" x14ac:dyDescent="0.25">
      <c r="A6526" s="59" t="s">
        <v>8822</v>
      </c>
      <c r="B6526" s="59" t="s">
        <v>8823</v>
      </c>
      <c r="C6526" s="59" t="s">
        <v>13045</v>
      </c>
      <c r="D6526" s="59" t="s">
        <v>13046</v>
      </c>
      <c r="E6526" s="59">
        <v>5</v>
      </c>
      <c r="F6526" s="59" t="s">
        <v>20</v>
      </c>
    </row>
    <row r="6527" spans="1:6" x14ac:dyDescent="0.25">
      <c r="A6527" s="59" t="s">
        <v>8822</v>
      </c>
      <c r="B6527" s="59" t="s">
        <v>8823</v>
      </c>
      <c r="C6527" s="59" t="s">
        <v>13047</v>
      </c>
      <c r="D6527" s="59" t="s">
        <v>13048</v>
      </c>
      <c r="E6527" s="59">
        <v>4</v>
      </c>
      <c r="F6527" s="59" t="s">
        <v>9</v>
      </c>
    </row>
    <row r="6528" spans="1:6" x14ac:dyDescent="0.25">
      <c r="A6528" s="59" t="s">
        <v>8822</v>
      </c>
      <c r="B6528" s="59" t="s">
        <v>8823</v>
      </c>
      <c r="C6528" s="59" t="s">
        <v>13049</v>
      </c>
      <c r="D6528" s="59" t="s">
        <v>13050</v>
      </c>
      <c r="E6528" s="59">
        <v>5</v>
      </c>
      <c r="F6528" s="59" t="s">
        <v>20</v>
      </c>
    </row>
    <row r="6529" spans="1:6" x14ac:dyDescent="0.25">
      <c r="A6529" s="59" t="s">
        <v>8822</v>
      </c>
      <c r="B6529" s="59" t="s">
        <v>8823</v>
      </c>
      <c r="C6529" s="59" t="s">
        <v>13051</v>
      </c>
      <c r="D6529" s="59" t="s">
        <v>13052</v>
      </c>
      <c r="E6529" s="59">
        <v>5</v>
      </c>
      <c r="F6529" s="59" t="s">
        <v>20</v>
      </c>
    </row>
    <row r="6530" spans="1:6" x14ac:dyDescent="0.25">
      <c r="A6530" s="59" t="s">
        <v>8822</v>
      </c>
      <c r="B6530" s="59" t="s">
        <v>8823</v>
      </c>
      <c r="C6530" s="59" t="s">
        <v>13053</v>
      </c>
      <c r="D6530" s="59" t="s">
        <v>13054</v>
      </c>
      <c r="E6530" s="59">
        <v>5</v>
      </c>
      <c r="F6530" s="59" t="s">
        <v>20</v>
      </c>
    </row>
    <row r="6531" spans="1:6" x14ac:dyDescent="0.25">
      <c r="A6531" s="59" t="s">
        <v>8822</v>
      </c>
      <c r="B6531" s="59" t="s">
        <v>8823</v>
      </c>
      <c r="C6531" s="59" t="s">
        <v>13055</v>
      </c>
      <c r="D6531" s="59" t="s">
        <v>13056</v>
      </c>
      <c r="E6531" s="59">
        <v>5</v>
      </c>
      <c r="F6531" s="59" t="s">
        <v>20</v>
      </c>
    </row>
    <row r="6532" spans="1:6" x14ac:dyDescent="0.25">
      <c r="A6532" s="59" t="s">
        <v>8822</v>
      </c>
      <c r="B6532" s="59" t="s">
        <v>8823</v>
      </c>
      <c r="C6532" s="59" t="s">
        <v>13057</v>
      </c>
      <c r="D6532" s="59" t="s">
        <v>13058</v>
      </c>
      <c r="E6532" s="59">
        <v>5</v>
      </c>
      <c r="F6532" s="59" t="s">
        <v>20</v>
      </c>
    </row>
    <row r="6533" spans="1:6" x14ac:dyDescent="0.25">
      <c r="A6533" s="59" t="s">
        <v>8822</v>
      </c>
      <c r="B6533" s="59" t="s">
        <v>8823</v>
      </c>
      <c r="C6533" s="59" t="s">
        <v>13059</v>
      </c>
      <c r="D6533" s="59" t="s">
        <v>13060</v>
      </c>
      <c r="E6533" s="59">
        <v>5</v>
      </c>
      <c r="F6533" s="59" t="s">
        <v>20</v>
      </c>
    </row>
    <row r="6534" spans="1:6" x14ac:dyDescent="0.25">
      <c r="A6534" s="59" t="s">
        <v>8822</v>
      </c>
      <c r="B6534" s="59" t="s">
        <v>8823</v>
      </c>
      <c r="C6534" s="59" t="s">
        <v>13061</v>
      </c>
      <c r="D6534" s="59" t="s">
        <v>13062</v>
      </c>
      <c r="E6534" s="59">
        <v>5</v>
      </c>
      <c r="F6534" s="59" t="s">
        <v>20</v>
      </c>
    </row>
    <row r="6535" spans="1:6" x14ac:dyDescent="0.25">
      <c r="A6535" s="59" t="s">
        <v>8822</v>
      </c>
      <c r="B6535" s="59" t="s">
        <v>8823</v>
      </c>
      <c r="C6535" s="59" t="s">
        <v>13063</v>
      </c>
      <c r="D6535" s="59" t="s">
        <v>13064</v>
      </c>
      <c r="E6535" s="59">
        <v>5</v>
      </c>
      <c r="F6535" s="59" t="s">
        <v>20</v>
      </c>
    </row>
    <row r="6536" spans="1:6" x14ac:dyDescent="0.25">
      <c r="A6536" s="59" t="s">
        <v>8822</v>
      </c>
      <c r="B6536" s="59" t="s">
        <v>8823</v>
      </c>
      <c r="C6536" s="59" t="s">
        <v>13065</v>
      </c>
      <c r="D6536" s="59" t="s">
        <v>13066</v>
      </c>
      <c r="E6536" s="59">
        <v>5</v>
      </c>
      <c r="F6536" s="59" t="s">
        <v>20</v>
      </c>
    </row>
    <row r="6537" spans="1:6" x14ac:dyDescent="0.25">
      <c r="A6537" s="59" t="s">
        <v>8822</v>
      </c>
      <c r="B6537" s="59" t="s">
        <v>8823</v>
      </c>
      <c r="C6537" s="59" t="s">
        <v>13067</v>
      </c>
      <c r="D6537" s="59" t="s">
        <v>13068</v>
      </c>
      <c r="E6537" s="59">
        <v>5</v>
      </c>
      <c r="F6537" s="59" t="s">
        <v>20</v>
      </c>
    </row>
    <row r="6538" spans="1:6" x14ac:dyDescent="0.25">
      <c r="A6538" s="59" t="s">
        <v>8822</v>
      </c>
      <c r="B6538" s="59" t="s">
        <v>8823</v>
      </c>
      <c r="C6538" s="59" t="s">
        <v>13069</v>
      </c>
      <c r="D6538" s="59" t="s">
        <v>13070</v>
      </c>
      <c r="E6538" s="59">
        <v>5</v>
      </c>
      <c r="F6538" s="59" t="s">
        <v>20</v>
      </c>
    </row>
    <row r="6539" spans="1:6" x14ac:dyDescent="0.25">
      <c r="A6539" s="59" t="s">
        <v>8822</v>
      </c>
      <c r="B6539" s="59" t="s">
        <v>8823</v>
      </c>
      <c r="C6539" s="59" t="s">
        <v>13071</v>
      </c>
      <c r="D6539" s="59" t="s">
        <v>13072</v>
      </c>
      <c r="E6539" s="59">
        <v>5</v>
      </c>
      <c r="F6539" s="59" t="s">
        <v>20</v>
      </c>
    </row>
    <row r="6540" spans="1:6" x14ac:dyDescent="0.25">
      <c r="A6540" s="59" t="s">
        <v>8822</v>
      </c>
      <c r="B6540" s="59" t="s">
        <v>8823</v>
      </c>
      <c r="C6540" s="59" t="s">
        <v>13073</v>
      </c>
      <c r="D6540" s="59" t="s">
        <v>13074</v>
      </c>
      <c r="E6540" s="59">
        <v>5</v>
      </c>
      <c r="F6540" s="59" t="s">
        <v>20</v>
      </c>
    </row>
    <row r="6541" spans="1:6" x14ac:dyDescent="0.25">
      <c r="A6541" s="59" t="s">
        <v>8822</v>
      </c>
      <c r="B6541" s="59" t="s">
        <v>8823</v>
      </c>
      <c r="C6541" s="59" t="s">
        <v>13075</v>
      </c>
      <c r="D6541" s="59" t="s">
        <v>13076</v>
      </c>
      <c r="E6541" s="59">
        <v>5</v>
      </c>
      <c r="F6541" s="59" t="s">
        <v>20</v>
      </c>
    </row>
    <row r="6542" spans="1:6" x14ac:dyDescent="0.25">
      <c r="A6542" s="59" t="s">
        <v>8822</v>
      </c>
      <c r="B6542" s="59" t="s">
        <v>8823</v>
      </c>
      <c r="C6542" s="59" t="s">
        <v>13077</v>
      </c>
      <c r="D6542" s="59" t="s">
        <v>13078</v>
      </c>
      <c r="E6542" s="59">
        <v>5</v>
      </c>
      <c r="F6542" s="59" t="s">
        <v>20</v>
      </c>
    </row>
    <row r="6543" spans="1:6" x14ac:dyDescent="0.25">
      <c r="A6543" s="59" t="s">
        <v>8822</v>
      </c>
      <c r="B6543" s="59" t="s">
        <v>8823</v>
      </c>
      <c r="C6543" s="59" t="s">
        <v>13079</v>
      </c>
      <c r="D6543" s="59" t="s">
        <v>13080</v>
      </c>
      <c r="E6543" s="59">
        <v>5</v>
      </c>
      <c r="F6543" s="59" t="s">
        <v>20</v>
      </c>
    </row>
    <row r="6544" spans="1:6" x14ac:dyDescent="0.25">
      <c r="A6544" s="59" t="s">
        <v>8822</v>
      </c>
      <c r="B6544" s="59" t="s">
        <v>8823</v>
      </c>
      <c r="C6544" s="59" t="s">
        <v>13081</v>
      </c>
      <c r="D6544" s="59" t="s">
        <v>13082</v>
      </c>
      <c r="E6544" s="59">
        <v>5</v>
      </c>
      <c r="F6544" s="59" t="s">
        <v>20</v>
      </c>
    </row>
    <row r="6545" spans="1:6" x14ac:dyDescent="0.25">
      <c r="A6545" s="59" t="s">
        <v>8822</v>
      </c>
      <c r="B6545" s="59" t="s">
        <v>8823</v>
      </c>
      <c r="C6545" s="59" t="s">
        <v>13083</v>
      </c>
      <c r="D6545" s="59" t="s">
        <v>13084</v>
      </c>
      <c r="E6545" s="59">
        <v>5</v>
      </c>
      <c r="F6545" s="59" t="s">
        <v>20</v>
      </c>
    </row>
    <row r="6546" spans="1:6" x14ac:dyDescent="0.25">
      <c r="A6546" s="59" t="s">
        <v>8822</v>
      </c>
      <c r="B6546" s="59" t="s">
        <v>8823</v>
      </c>
      <c r="C6546" s="59" t="s">
        <v>13085</v>
      </c>
      <c r="D6546" s="59" t="s">
        <v>13086</v>
      </c>
      <c r="E6546" s="59">
        <v>5</v>
      </c>
      <c r="F6546" s="59" t="s">
        <v>20</v>
      </c>
    </row>
    <row r="6547" spans="1:6" x14ac:dyDescent="0.25">
      <c r="A6547" s="59" t="s">
        <v>8822</v>
      </c>
      <c r="B6547" s="59" t="s">
        <v>8823</v>
      </c>
      <c r="C6547" s="59" t="s">
        <v>13087</v>
      </c>
      <c r="D6547" s="59" t="s">
        <v>13088</v>
      </c>
      <c r="E6547" s="59">
        <v>5</v>
      </c>
      <c r="F6547" s="59" t="s">
        <v>20</v>
      </c>
    </row>
    <row r="6548" spans="1:6" x14ac:dyDescent="0.25">
      <c r="A6548" s="59" t="s">
        <v>8822</v>
      </c>
      <c r="B6548" s="59" t="s">
        <v>8823</v>
      </c>
      <c r="C6548" s="59" t="s">
        <v>13089</v>
      </c>
      <c r="D6548" s="59" t="s">
        <v>13090</v>
      </c>
      <c r="E6548" s="59">
        <v>3</v>
      </c>
      <c r="F6548" s="59" t="s">
        <v>20</v>
      </c>
    </row>
    <row r="6549" spans="1:6" x14ac:dyDescent="0.25">
      <c r="A6549" s="59" t="s">
        <v>8822</v>
      </c>
      <c r="B6549" s="59" t="s">
        <v>8823</v>
      </c>
      <c r="C6549" s="59" t="s">
        <v>13091</v>
      </c>
      <c r="D6549" s="59" t="s">
        <v>13092</v>
      </c>
      <c r="E6549" s="59">
        <v>2</v>
      </c>
      <c r="F6549" s="59" t="s">
        <v>9</v>
      </c>
    </row>
    <row r="6550" spans="1:6" x14ac:dyDescent="0.25">
      <c r="A6550" s="59" t="s">
        <v>8822</v>
      </c>
      <c r="B6550" s="59" t="s">
        <v>8823</v>
      </c>
      <c r="C6550" s="59" t="s">
        <v>13093</v>
      </c>
      <c r="D6550" s="59" t="s">
        <v>13094</v>
      </c>
      <c r="E6550" s="59">
        <v>3</v>
      </c>
      <c r="F6550" s="59" t="s">
        <v>9</v>
      </c>
    </row>
    <row r="6551" spans="1:6" x14ac:dyDescent="0.25">
      <c r="A6551" s="59" t="s">
        <v>8822</v>
      </c>
      <c r="B6551" s="59" t="s">
        <v>8823</v>
      </c>
      <c r="C6551" s="59" t="s">
        <v>13095</v>
      </c>
      <c r="D6551" s="59" t="s">
        <v>13096</v>
      </c>
      <c r="E6551" s="59">
        <v>4</v>
      </c>
      <c r="F6551" s="59" t="s">
        <v>9</v>
      </c>
    </row>
    <row r="6552" spans="1:6" x14ac:dyDescent="0.25">
      <c r="A6552" s="59" t="s">
        <v>8822</v>
      </c>
      <c r="B6552" s="59" t="s">
        <v>8823</v>
      </c>
      <c r="C6552" s="59" t="s">
        <v>13097</v>
      </c>
      <c r="D6552" s="59" t="s">
        <v>13098</v>
      </c>
      <c r="E6552" s="59">
        <v>5</v>
      </c>
      <c r="F6552" s="59" t="s">
        <v>9</v>
      </c>
    </row>
    <row r="6553" spans="1:6" x14ac:dyDescent="0.25">
      <c r="A6553" s="59" t="s">
        <v>8822</v>
      </c>
      <c r="B6553" s="59" t="s">
        <v>8823</v>
      </c>
      <c r="C6553" s="59" t="s">
        <v>13099</v>
      </c>
      <c r="D6553" s="59" t="s">
        <v>13100</v>
      </c>
      <c r="E6553" s="59">
        <v>6</v>
      </c>
      <c r="F6553" s="59" t="s">
        <v>9</v>
      </c>
    </row>
    <row r="6554" spans="1:6" x14ac:dyDescent="0.25">
      <c r="A6554" s="59" t="s">
        <v>8822</v>
      </c>
      <c r="B6554" s="59" t="s">
        <v>8823</v>
      </c>
      <c r="C6554" s="59" t="s">
        <v>13101</v>
      </c>
      <c r="D6554" s="59" t="s">
        <v>13102</v>
      </c>
      <c r="E6554" s="59">
        <v>7</v>
      </c>
      <c r="F6554" s="59" t="s">
        <v>20</v>
      </c>
    </row>
    <row r="6555" spans="1:6" x14ac:dyDescent="0.25">
      <c r="A6555" s="59" t="s">
        <v>8822</v>
      </c>
      <c r="B6555" s="59" t="s">
        <v>8823</v>
      </c>
      <c r="C6555" s="59" t="s">
        <v>13103</v>
      </c>
      <c r="D6555" s="59" t="s">
        <v>13104</v>
      </c>
      <c r="E6555" s="59">
        <v>7</v>
      </c>
      <c r="F6555" s="59" t="s">
        <v>20</v>
      </c>
    </row>
    <row r="6556" spans="1:6" x14ac:dyDescent="0.25">
      <c r="A6556" s="59" t="s">
        <v>8822</v>
      </c>
      <c r="B6556" s="59" t="s">
        <v>8823</v>
      </c>
      <c r="C6556" s="59" t="s">
        <v>13105</v>
      </c>
      <c r="D6556" s="59" t="s">
        <v>13106</v>
      </c>
      <c r="E6556" s="59">
        <v>6</v>
      </c>
      <c r="F6556" s="59" t="s">
        <v>9</v>
      </c>
    </row>
    <row r="6557" spans="1:6" x14ac:dyDescent="0.25">
      <c r="A6557" s="59" t="s">
        <v>8822</v>
      </c>
      <c r="B6557" s="59" t="s">
        <v>8823</v>
      </c>
      <c r="C6557" s="59" t="s">
        <v>13107</v>
      </c>
      <c r="D6557" s="59" t="s">
        <v>13108</v>
      </c>
      <c r="E6557" s="59">
        <v>7</v>
      </c>
      <c r="F6557" s="59" t="s">
        <v>20</v>
      </c>
    </row>
    <row r="6558" spans="1:6" x14ac:dyDescent="0.25">
      <c r="A6558" s="59" t="s">
        <v>8822</v>
      </c>
      <c r="B6558" s="59" t="s">
        <v>8823</v>
      </c>
      <c r="C6558" s="59" t="s">
        <v>13109</v>
      </c>
      <c r="D6558" s="59" t="s">
        <v>13110</v>
      </c>
      <c r="E6558" s="59">
        <v>7</v>
      </c>
      <c r="F6558" s="59" t="s">
        <v>20</v>
      </c>
    </row>
    <row r="6559" spans="1:6" x14ac:dyDescent="0.25">
      <c r="A6559" s="59" t="s">
        <v>8822</v>
      </c>
      <c r="B6559" s="59" t="s">
        <v>8823</v>
      </c>
      <c r="C6559" s="59" t="s">
        <v>13111</v>
      </c>
      <c r="D6559" s="59" t="s">
        <v>13112</v>
      </c>
      <c r="E6559" s="59">
        <v>6</v>
      </c>
      <c r="F6559" s="59" t="s">
        <v>20</v>
      </c>
    </row>
    <row r="6560" spans="1:6" x14ac:dyDescent="0.25">
      <c r="A6560" s="59" t="s">
        <v>8822</v>
      </c>
      <c r="B6560" s="59" t="s">
        <v>8823</v>
      </c>
      <c r="C6560" s="59" t="s">
        <v>13113</v>
      </c>
      <c r="D6560" s="59" t="s">
        <v>13114</v>
      </c>
      <c r="E6560" s="59">
        <v>6</v>
      </c>
      <c r="F6560" s="59" t="s">
        <v>20</v>
      </c>
    </row>
    <row r="6561" spans="1:6" x14ac:dyDescent="0.25">
      <c r="A6561" s="59" t="s">
        <v>8822</v>
      </c>
      <c r="B6561" s="59" t="s">
        <v>8823</v>
      </c>
      <c r="C6561" s="59" t="s">
        <v>13115</v>
      </c>
      <c r="D6561" s="59" t="s">
        <v>13116</v>
      </c>
      <c r="E6561" s="59">
        <v>6</v>
      </c>
      <c r="F6561" s="59" t="s">
        <v>20</v>
      </c>
    </row>
    <row r="6562" spans="1:6" x14ac:dyDescent="0.25">
      <c r="A6562" s="59" t="s">
        <v>8822</v>
      </c>
      <c r="B6562" s="59" t="s">
        <v>8823</v>
      </c>
      <c r="C6562" s="59" t="s">
        <v>13117</v>
      </c>
      <c r="D6562" s="59" t="s">
        <v>13118</v>
      </c>
      <c r="E6562" s="59">
        <v>5</v>
      </c>
      <c r="F6562" s="59" t="s">
        <v>9</v>
      </c>
    </row>
    <row r="6563" spans="1:6" x14ac:dyDescent="0.25">
      <c r="A6563" s="59" t="s">
        <v>8822</v>
      </c>
      <c r="B6563" s="59" t="s">
        <v>8823</v>
      </c>
      <c r="C6563" s="59" t="s">
        <v>13119</v>
      </c>
      <c r="D6563" s="59" t="s">
        <v>13120</v>
      </c>
      <c r="E6563" s="59">
        <v>6</v>
      </c>
      <c r="F6563" s="59" t="s">
        <v>20</v>
      </c>
    </row>
    <row r="6564" spans="1:6" x14ac:dyDescent="0.25">
      <c r="A6564" s="59" t="s">
        <v>8822</v>
      </c>
      <c r="B6564" s="59" t="s">
        <v>8823</v>
      </c>
      <c r="C6564" s="59" t="s">
        <v>13121</v>
      </c>
      <c r="D6564" s="59" t="s">
        <v>13122</v>
      </c>
      <c r="E6564" s="59">
        <v>6</v>
      </c>
      <c r="F6564" s="59" t="s">
        <v>20</v>
      </c>
    </row>
    <row r="6565" spans="1:6" x14ac:dyDescent="0.25">
      <c r="A6565" s="59" t="s">
        <v>8822</v>
      </c>
      <c r="B6565" s="59" t="s">
        <v>8823</v>
      </c>
      <c r="C6565" s="59" t="s">
        <v>13123</v>
      </c>
      <c r="D6565" s="59" t="s">
        <v>13124</v>
      </c>
      <c r="E6565" s="59">
        <v>6</v>
      </c>
      <c r="F6565" s="59" t="s">
        <v>20</v>
      </c>
    </row>
    <row r="6566" spans="1:6" x14ac:dyDescent="0.25">
      <c r="A6566" s="59" t="s">
        <v>8822</v>
      </c>
      <c r="B6566" s="59" t="s">
        <v>8823</v>
      </c>
      <c r="C6566" s="59" t="s">
        <v>13125</v>
      </c>
      <c r="D6566" s="59" t="s">
        <v>13126</v>
      </c>
      <c r="E6566" s="59">
        <v>6</v>
      </c>
      <c r="F6566" s="59" t="s">
        <v>20</v>
      </c>
    </row>
    <row r="6567" spans="1:6" x14ac:dyDescent="0.25">
      <c r="A6567" s="59" t="s">
        <v>8822</v>
      </c>
      <c r="B6567" s="59" t="s">
        <v>8823</v>
      </c>
      <c r="C6567" s="59" t="s">
        <v>13127</v>
      </c>
      <c r="D6567" s="59" t="s">
        <v>13128</v>
      </c>
      <c r="E6567" s="59">
        <v>6</v>
      </c>
      <c r="F6567" s="59" t="s">
        <v>20</v>
      </c>
    </row>
    <row r="6568" spans="1:6" x14ac:dyDescent="0.25">
      <c r="A6568" s="59" t="s">
        <v>8822</v>
      </c>
      <c r="B6568" s="59" t="s">
        <v>8823</v>
      </c>
      <c r="C6568" s="59" t="s">
        <v>13129</v>
      </c>
      <c r="D6568" s="59" t="s">
        <v>13130</v>
      </c>
      <c r="E6568" s="59">
        <v>4</v>
      </c>
      <c r="F6568" s="59" t="s">
        <v>9</v>
      </c>
    </row>
    <row r="6569" spans="1:6" x14ac:dyDescent="0.25">
      <c r="A6569" s="59" t="s">
        <v>8822</v>
      </c>
      <c r="B6569" s="59" t="s">
        <v>8823</v>
      </c>
      <c r="C6569" s="59" t="s">
        <v>13131</v>
      </c>
      <c r="D6569" s="59" t="s">
        <v>13132</v>
      </c>
      <c r="E6569" s="59">
        <v>5</v>
      </c>
      <c r="F6569" s="59" t="s">
        <v>9</v>
      </c>
    </row>
    <row r="6570" spans="1:6" x14ac:dyDescent="0.25">
      <c r="A6570" s="59" t="s">
        <v>8822</v>
      </c>
      <c r="B6570" s="59" t="s">
        <v>8823</v>
      </c>
      <c r="C6570" s="59" t="s">
        <v>13133</v>
      </c>
      <c r="D6570" s="59" t="s">
        <v>13134</v>
      </c>
      <c r="E6570" s="59">
        <v>6</v>
      </c>
      <c r="F6570" s="59" t="s">
        <v>20</v>
      </c>
    </row>
    <row r="6571" spans="1:6" x14ac:dyDescent="0.25">
      <c r="A6571" s="59" t="s">
        <v>8822</v>
      </c>
      <c r="B6571" s="59" t="s">
        <v>8823</v>
      </c>
      <c r="C6571" s="59" t="s">
        <v>13135</v>
      </c>
      <c r="D6571" s="59" t="s">
        <v>13136</v>
      </c>
      <c r="E6571" s="59">
        <v>6</v>
      </c>
      <c r="F6571" s="59" t="s">
        <v>20</v>
      </c>
    </row>
    <row r="6572" spans="1:6" x14ac:dyDescent="0.25">
      <c r="A6572" s="59" t="s">
        <v>8822</v>
      </c>
      <c r="B6572" s="59" t="s">
        <v>8823</v>
      </c>
      <c r="C6572" s="59" t="s">
        <v>13137</v>
      </c>
      <c r="D6572" s="59" t="s">
        <v>13138</v>
      </c>
      <c r="E6572" s="59">
        <v>5</v>
      </c>
      <c r="F6572" s="59" t="s">
        <v>20</v>
      </c>
    </row>
    <row r="6573" spans="1:6" x14ac:dyDescent="0.25">
      <c r="A6573" s="59" t="s">
        <v>8822</v>
      </c>
      <c r="B6573" s="59" t="s">
        <v>8823</v>
      </c>
      <c r="C6573" s="59" t="s">
        <v>13139</v>
      </c>
      <c r="D6573" s="59" t="s">
        <v>13140</v>
      </c>
      <c r="E6573" s="59">
        <v>5</v>
      </c>
      <c r="F6573" s="59" t="s">
        <v>20</v>
      </c>
    </row>
    <row r="6574" spans="1:6" x14ac:dyDescent="0.25">
      <c r="A6574" s="59" t="s">
        <v>8822</v>
      </c>
      <c r="B6574" s="59" t="s">
        <v>8823</v>
      </c>
      <c r="C6574" s="59" t="s">
        <v>13141</v>
      </c>
      <c r="D6574" s="59" t="s">
        <v>13142</v>
      </c>
      <c r="E6574" s="59">
        <v>5</v>
      </c>
      <c r="F6574" s="59" t="s">
        <v>20</v>
      </c>
    </row>
    <row r="6575" spans="1:6" x14ac:dyDescent="0.25">
      <c r="A6575" s="59" t="s">
        <v>8822</v>
      </c>
      <c r="B6575" s="59" t="s">
        <v>8823</v>
      </c>
      <c r="C6575" s="59" t="s">
        <v>13143</v>
      </c>
      <c r="D6575" s="59" t="s">
        <v>13144</v>
      </c>
      <c r="E6575" s="59">
        <v>5</v>
      </c>
      <c r="F6575" s="59" t="s">
        <v>20</v>
      </c>
    </row>
    <row r="6576" spans="1:6" x14ac:dyDescent="0.25">
      <c r="A6576" s="59" t="s">
        <v>8822</v>
      </c>
      <c r="B6576" s="59" t="s">
        <v>8823</v>
      </c>
      <c r="C6576" s="59" t="s">
        <v>13145</v>
      </c>
      <c r="D6576" s="59" t="s">
        <v>13146</v>
      </c>
      <c r="E6576" s="59">
        <v>4</v>
      </c>
      <c r="F6576" s="59" t="s">
        <v>20</v>
      </c>
    </row>
    <row r="6577" spans="1:6" x14ac:dyDescent="0.25">
      <c r="A6577" s="59" t="s">
        <v>8822</v>
      </c>
      <c r="B6577" s="59" t="s">
        <v>8823</v>
      </c>
      <c r="C6577" s="59" t="s">
        <v>13147</v>
      </c>
      <c r="D6577" s="59" t="s">
        <v>13148</v>
      </c>
      <c r="E6577" s="59">
        <v>4</v>
      </c>
      <c r="F6577" s="59" t="s">
        <v>9</v>
      </c>
    </row>
    <row r="6578" spans="1:6" x14ac:dyDescent="0.25">
      <c r="A6578" s="59" t="s">
        <v>8822</v>
      </c>
      <c r="B6578" s="59" t="s">
        <v>8823</v>
      </c>
      <c r="C6578" s="59" t="s">
        <v>13149</v>
      </c>
      <c r="D6578" s="59" t="s">
        <v>13150</v>
      </c>
      <c r="E6578" s="59">
        <v>5</v>
      </c>
      <c r="F6578" s="59" t="s">
        <v>20</v>
      </c>
    </row>
    <row r="6579" spans="1:6" x14ac:dyDescent="0.25">
      <c r="A6579" s="59" t="s">
        <v>8822</v>
      </c>
      <c r="B6579" s="59" t="s">
        <v>8823</v>
      </c>
      <c r="C6579" s="59" t="s">
        <v>13151</v>
      </c>
      <c r="D6579" s="59" t="s">
        <v>13152</v>
      </c>
      <c r="E6579" s="59">
        <v>5</v>
      </c>
      <c r="F6579" s="59" t="s">
        <v>20</v>
      </c>
    </row>
    <row r="6580" spans="1:6" x14ac:dyDescent="0.25">
      <c r="A6580" s="59" t="s">
        <v>8822</v>
      </c>
      <c r="B6580" s="59" t="s">
        <v>8823</v>
      </c>
      <c r="C6580" s="59" t="s">
        <v>13153</v>
      </c>
      <c r="D6580" s="59" t="s">
        <v>13154</v>
      </c>
      <c r="E6580" s="59">
        <v>5</v>
      </c>
      <c r="F6580" s="59" t="s">
        <v>20</v>
      </c>
    </row>
    <row r="6581" spans="1:6" x14ac:dyDescent="0.25">
      <c r="A6581" s="59" t="s">
        <v>8822</v>
      </c>
      <c r="B6581" s="59" t="s">
        <v>8823</v>
      </c>
      <c r="C6581" s="59" t="s">
        <v>13155</v>
      </c>
      <c r="D6581" s="59" t="s">
        <v>13156</v>
      </c>
      <c r="E6581" s="59">
        <v>5</v>
      </c>
      <c r="F6581" s="59" t="s">
        <v>20</v>
      </c>
    </row>
    <row r="6582" spans="1:6" x14ac:dyDescent="0.25">
      <c r="A6582" s="59" t="s">
        <v>8822</v>
      </c>
      <c r="B6582" s="59" t="s">
        <v>8823</v>
      </c>
      <c r="C6582" s="59" t="s">
        <v>13157</v>
      </c>
      <c r="D6582" s="59" t="s">
        <v>13158</v>
      </c>
      <c r="E6582" s="59">
        <v>5</v>
      </c>
      <c r="F6582" s="59" t="s">
        <v>20</v>
      </c>
    </row>
    <row r="6583" spans="1:6" x14ac:dyDescent="0.25">
      <c r="A6583" s="59" t="s">
        <v>8822</v>
      </c>
      <c r="B6583" s="59" t="s">
        <v>8823</v>
      </c>
      <c r="C6583" s="59" t="s">
        <v>13159</v>
      </c>
      <c r="D6583" s="59" t="s">
        <v>13160</v>
      </c>
      <c r="E6583" s="59">
        <v>3</v>
      </c>
      <c r="F6583" s="59" t="s">
        <v>9</v>
      </c>
    </row>
    <row r="6584" spans="1:6" x14ac:dyDescent="0.25">
      <c r="A6584" s="59" t="s">
        <v>8822</v>
      </c>
      <c r="B6584" s="59" t="s">
        <v>8823</v>
      </c>
      <c r="C6584" s="59" t="s">
        <v>13161</v>
      </c>
      <c r="D6584" s="59" t="s">
        <v>13162</v>
      </c>
      <c r="E6584" s="59">
        <v>4</v>
      </c>
      <c r="F6584" s="59" t="s">
        <v>9</v>
      </c>
    </row>
    <row r="6585" spans="1:6" x14ac:dyDescent="0.25">
      <c r="A6585" s="59" t="s">
        <v>8822</v>
      </c>
      <c r="B6585" s="59" t="s">
        <v>8823</v>
      </c>
      <c r="C6585" s="59" t="s">
        <v>13163</v>
      </c>
      <c r="D6585" s="59" t="s">
        <v>13164</v>
      </c>
      <c r="E6585" s="59">
        <v>5</v>
      </c>
      <c r="F6585" s="59" t="s">
        <v>20</v>
      </c>
    </row>
    <row r="6586" spans="1:6" x14ac:dyDescent="0.25">
      <c r="A6586" s="59" t="s">
        <v>8822</v>
      </c>
      <c r="B6586" s="59" t="s">
        <v>8823</v>
      </c>
      <c r="C6586" s="59" t="s">
        <v>13165</v>
      </c>
      <c r="D6586" s="59" t="s">
        <v>13166</v>
      </c>
      <c r="E6586" s="59">
        <v>5</v>
      </c>
      <c r="F6586" s="59" t="s">
        <v>20</v>
      </c>
    </row>
    <row r="6587" spans="1:6" x14ac:dyDescent="0.25">
      <c r="A6587" s="59" t="s">
        <v>8822</v>
      </c>
      <c r="B6587" s="59" t="s">
        <v>8823</v>
      </c>
      <c r="C6587" s="59" t="s">
        <v>13167</v>
      </c>
      <c r="D6587" s="59" t="s">
        <v>13168</v>
      </c>
      <c r="E6587" s="59">
        <v>5</v>
      </c>
      <c r="F6587" s="59" t="s">
        <v>20</v>
      </c>
    </row>
    <row r="6588" spans="1:6" x14ac:dyDescent="0.25">
      <c r="A6588" s="59" t="s">
        <v>8822</v>
      </c>
      <c r="B6588" s="59" t="s">
        <v>8823</v>
      </c>
      <c r="C6588" s="59" t="s">
        <v>13169</v>
      </c>
      <c r="D6588" s="59" t="s">
        <v>13170</v>
      </c>
      <c r="E6588" s="59">
        <v>5</v>
      </c>
      <c r="F6588" s="59" t="s">
        <v>20</v>
      </c>
    </row>
    <row r="6589" spans="1:6" x14ac:dyDescent="0.25">
      <c r="A6589" s="59" t="s">
        <v>8822</v>
      </c>
      <c r="B6589" s="59" t="s">
        <v>8823</v>
      </c>
      <c r="C6589" s="59" t="s">
        <v>13171</v>
      </c>
      <c r="D6589" s="59" t="s">
        <v>13172</v>
      </c>
      <c r="E6589" s="59">
        <v>5</v>
      </c>
      <c r="F6589" s="59" t="s">
        <v>20</v>
      </c>
    </row>
    <row r="6590" spans="1:6" x14ac:dyDescent="0.25">
      <c r="A6590" s="59" t="s">
        <v>8822</v>
      </c>
      <c r="B6590" s="59" t="s">
        <v>8823</v>
      </c>
      <c r="C6590" s="59" t="s">
        <v>13173</v>
      </c>
      <c r="D6590" s="59" t="s">
        <v>13174</v>
      </c>
      <c r="E6590" s="59">
        <v>5</v>
      </c>
      <c r="F6590" s="59" t="s">
        <v>20</v>
      </c>
    </row>
    <row r="6591" spans="1:6" x14ac:dyDescent="0.25">
      <c r="A6591" s="59" t="s">
        <v>8822</v>
      </c>
      <c r="B6591" s="59" t="s">
        <v>8823</v>
      </c>
      <c r="C6591" s="59" t="s">
        <v>13175</v>
      </c>
      <c r="D6591" s="59" t="s">
        <v>13176</v>
      </c>
      <c r="E6591" s="59">
        <v>5</v>
      </c>
      <c r="F6591" s="59" t="s">
        <v>20</v>
      </c>
    </row>
    <row r="6592" spans="1:6" x14ac:dyDescent="0.25">
      <c r="A6592" s="59" t="s">
        <v>8822</v>
      </c>
      <c r="B6592" s="59" t="s">
        <v>8823</v>
      </c>
      <c r="C6592" s="59" t="s">
        <v>13177</v>
      </c>
      <c r="D6592" s="59" t="s">
        <v>13178</v>
      </c>
      <c r="E6592" s="59">
        <v>5</v>
      </c>
      <c r="F6592" s="59" t="s">
        <v>20</v>
      </c>
    </row>
    <row r="6593" spans="1:6" x14ac:dyDescent="0.25">
      <c r="A6593" s="59" t="s">
        <v>8822</v>
      </c>
      <c r="B6593" s="59" t="s">
        <v>8823</v>
      </c>
      <c r="C6593" s="59" t="s">
        <v>13179</v>
      </c>
      <c r="D6593" s="59" t="s">
        <v>13180</v>
      </c>
      <c r="E6593" s="59">
        <v>4</v>
      </c>
      <c r="F6593" s="59" t="s">
        <v>20</v>
      </c>
    </row>
    <row r="6594" spans="1:6" x14ac:dyDescent="0.25">
      <c r="A6594" s="59" t="s">
        <v>8822</v>
      </c>
      <c r="B6594" s="59" t="s">
        <v>8823</v>
      </c>
      <c r="C6594" s="59" t="s">
        <v>13181</v>
      </c>
      <c r="D6594" s="59" t="s">
        <v>13182</v>
      </c>
      <c r="E6594" s="59">
        <v>4</v>
      </c>
      <c r="F6594" s="59" t="s">
        <v>20</v>
      </c>
    </row>
    <row r="6595" spans="1:6" x14ac:dyDescent="0.25">
      <c r="A6595" s="59" t="s">
        <v>8822</v>
      </c>
      <c r="B6595" s="59" t="s">
        <v>8823</v>
      </c>
      <c r="C6595" s="59" t="s">
        <v>13183</v>
      </c>
      <c r="D6595" s="59" t="s">
        <v>13184</v>
      </c>
      <c r="E6595" s="59">
        <v>3</v>
      </c>
      <c r="F6595" s="59" t="s">
        <v>9</v>
      </c>
    </row>
    <row r="6596" spans="1:6" x14ac:dyDescent="0.25">
      <c r="A6596" s="59" t="s">
        <v>8822</v>
      </c>
      <c r="B6596" s="59" t="s">
        <v>8823</v>
      </c>
      <c r="C6596" s="59" t="s">
        <v>13185</v>
      </c>
      <c r="D6596" s="59" t="s">
        <v>13186</v>
      </c>
      <c r="E6596" s="59">
        <v>4</v>
      </c>
      <c r="F6596" s="59" t="s">
        <v>9</v>
      </c>
    </row>
    <row r="6597" spans="1:6" x14ac:dyDescent="0.25">
      <c r="A6597" s="59" t="s">
        <v>8822</v>
      </c>
      <c r="B6597" s="59" t="s">
        <v>8823</v>
      </c>
      <c r="C6597" s="59" t="s">
        <v>13187</v>
      </c>
      <c r="D6597" s="59" t="s">
        <v>13188</v>
      </c>
      <c r="E6597" s="59">
        <v>5</v>
      </c>
      <c r="F6597" s="59" t="s">
        <v>9</v>
      </c>
    </row>
    <row r="6598" spans="1:6" x14ac:dyDescent="0.25">
      <c r="A6598" s="59" t="s">
        <v>8822</v>
      </c>
      <c r="B6598" s="59" t="s">
        <v>8823</v>
      </c>
      <c r="C6598" s="59" t="s">
        <v>13189</v>
      </c>
      <c r="D6598" s="59" t="s">
        <v>13190</v>
      </c>
      <c r="E6598" s="59">
        <v>6</v>
      </c>
      <c r="F6598" s="59" t="s">
        <v>20</v>
      </c>
    </row>
    <row r="6599" spans="1:6" x14ac:dyDescent="0.25">
      <c r="A6599" s="59" t="s">
        <v>8822</v>
      </c>
      <c r="B6599" s="59" t="s">
        <v>8823</v>
      </c>
      <c r="C6599" s="59" t="s">
        <v>13191</v>
      </c>
      <c r="D6599" s="59" t="s">
        <v>13192</v>
      </c>
      <c r="E6599" s="59">
        <v>6</v>
      </c>
      <c r="F6599" s="59" t="s">
        <v>20</v>
      </c>
    </row>
    <row r="6600" spans="1:6" x14ac:dyDescent="0.25">
      <c r="A6600" s="59" t="s">
        <v>8822</v>
      </c>
      <c r="B6600" s="59" t="s">
        <v>8823</v>
      </c>
      <c r="C6600" s="59" t="s">
        <v>13193</v>
      </c>
      <c r="D6600" s="59" t="s">
        <v>13194</v>
      </c>
      <c r="E6600" s="59">
        <v>6</v>
      </c>
      <c r="F6600" s="59" t="s">
        <v>20</v>
      </c>
    </row>
    <row r="6601" spans="1:6" x14ac:dyDescent="0.25">
      <c r="A6601" s="59" t="s">
        <v>8822</v>
      </c>
      <c r="B6601" s="59" t="s">
        <v>8823</v>
      </c>
      <c r="C6601" s="59" t="s">
        <v>13195</v>
      </c>
      <c r="D6601" s="59" t="s">
        <v>13196</v>
      </c>
      <c r="E6601" s="59">
        <v>6</v>
      </c>
      <c r="F6601" s="59" t="s">
        <v>20</v>
      </c>
    </row>
    <row r="6602" spans="1:6" x14ac:dyDescent="0.25">
      <c r="A6602" s="59" t="s">
        <v>8822</v>
      </c>
      <c r="B6602" s="59" t="s">
        <v>8823</v>
      </c>
      <c r="C6602" s="59" t="s">
        <v>13197</v>
      </c>
      <c r="D6602" s="59" t="s">
        <v>13198</v>
      </c>
      <c r="E6602" s="59">
        <v>6</v>
      </c>
      <c r="F6602" s="59" t="s">
        <v>20</v>
      </c>
    </row>
    <row r="6603" spans="1:6" x14ac:dyDescent="0.25">
      <c r="A6603" s="59" t="s">
        <v>8822</v>
      </c>
      <c r="B6603" s="59" t="s">
        <v>8823</v>
      </c>
      <c r="C6603" s="59" t="s">
        <v>13199</v>
      </c>
      <c r="D6603" s="59" t="s">
        <v>13200</v>
      </c>
      <c r="E6603" s="59">
        <v>6</v>
      </c>
      <c r="F6603" s="59" t="s">
        <v>20</v>
      </c>
    </row>
    <row r="6604" spans="1:6" x14ac:dyDescent="0.25">
      <c r="A6604" s="59" t="s">
        <v>8822</v>
      </c>
      <c r="B6604" s="59" t="s">
        <v>8823</v>
      </c>
      <c r="C6604" s="59" t="s">
        <v>13201</v>
      </c>
      <c r="D6604" s="59" t="s">
        <v>13202</v>
      </c>
      <c r="E6604" s="59">
        <v>6</v>
      </c>
      <c r="F6604" s="59" t="s">
        <v>20</v>
      </c>
    </row>
    <row r="6605" spans="1:6" x14ac:dyDescent="0.25">
      <c r="A6605" s="59" t="s">
        <v>8822</v>
      </c>
      <c r="B6605" s="59" t="s">
        <v>8823</v>
      </c>
      <c r="C6605" s="59" t="s">
        <v>13203</v>
      </c>
      <c r="D6605" s="59" t="s">
        <v>13204</v>
      </c>
      <c r="E6605" s="59">
        <v>6</v>
      </c>
      <c r="F6605" s="59" t="s">
        <v>20</v>
      </c>
    </row>
    <row r="6606" spans="1:6" x14ac:dyDescent="0.25">
      <c r="A6606" s="59" t="s">
        <v>8822</v>
      </c>
      <c r="B6606" s="59" t="s">
        <v>8823</v>
      </c>
      <c r="C6606" s="59" t="s">
        <v>13205</v>
      </c>
      <c r="D6606" s="59" t="s">
        <v>13206</v>
      </c>
      <c r="E6606" s="59">
        <v>5</v>
      </c>
      <c r="F6606" s="59" t="s">
        <v>9</v>
      </c>
    </row>
    <row r="6607" spans="1:6" x14ac:dyDescent="0.25">
      <c r="A6607" s="59" t="s">
        <v>8822</v>
      </c>
      <c r="B6607" s="59" t="s">
        <v>8823</v>
      </c>
      <c r="C6607" s="59" t="s">
        <v>13207</v>
      </c>
      <c r="D6607" s="59" t="s">
        <v>13208</v>
      </c>
      <c r="E6607" s="59">
        <v>6</v>
      </c>
      <c r="F6607" s="59" t="s">
        <v>9</v>
      </c>
    </row>
    <row r="6608" spans="1:6" x14ac:dyDescent="0.25">
      <c r="A6608" s="59" t="s">
        <v>8822</v>
      </c>
      <c r="B6608" s="59" t="s">
        <v>8823</v>
      </c>
      <c r="C6608" s="59" t="s">
        <v>13209</v>
      </c>
      <c r="D6608" s="59" t="s">
        <v>13210</v>
      </c>
      <c r="E6608" s="59">
        <v>7</v>
      </c>
      <c r="F6608" s="59" t="s">
        <v>20</v>
      </c>
    </row>
    <row r="6609" spans="1:6" x14ac:dyDescent="0.25">
      <c r="A6609" s="59" t="s">
        <v>8822</v>
      </c>
      <c r="B6609" s="59" t="s">
        <v>8823</v>
      </c>
      <c r="C6609" s="59" t="s">
        <v>13211</v>
      </c>
      <c r="D6609" s="59" t="s">
        <v>13212</v>
      </c>
      <c r="E6609" s="59">
        <v>7</v>
      </c>
      <c r="F6609" s="59" t="s">
        <v>20</v>
      </c>
    </row>
    <row r="6610" spans="1:6" x14ac:dyDescent="0.25">
      <c r="A6610" s="59" t="s">
        <v>8822</v>
      </c>
      <c r="B6610" s="59" t="s">
        <v>8823</v>
      </c>
      <c r="C6610" s="59" t="s">
        <v>13213</v>
      </c>
      <c r="D6610" s="59" t="s">
        <v>13214</v>
      </c>
      <c r="E6610" s="59">
        <v>7</v>
      </c>
      <c r="F6610" s="59" t="s">
        <v>20</v>
      </c>
    </row>
    <row r="6611" spans="1:6" x14ac:dyDescent="0.25">
      <c r="A6611" s="59" t="s">
        <v>8822</v>
      </c>
      <c r="B6611" s="59" t="s">
        <v>8823</v>
      </c>
      <c r="C6611" s="59" t="s">
        <v>13215</v>
      </c>
      <c r="D6611" s="59" t="s">
        <v>13216</v>
      </c>
      <c r="E6611" s="59">
        <v>6</v>
      </c>
      <c r="F6611" s="59" t="s">
        <v>9</v>
      </c>
    </row>
    <row r="6612" spans="1:6" x14ac:dyDescent="0.25">
      <c r="A6612" s="59" t="s">
        <v>8822</v>
      </c>
      <c r="B6612" s="59" t="s">
        <v>8823</v>
      </c>
      <c r="C6612" s="59" t="s">
        <v>13217</v>
      </c>
      <c r="D6612" s="59" t="s">
        <v>13218</v>
      </c>
      <c r="E6612" s="59">
        <v>7</v>
      </c>
      <c r="F6612" s="59" t="s">
        <v>20</v>
      </c>
    </row>
    <row r="6613" spans="1:6" x14ac:dyDescent="0.25">
      <c r="A6613" s="59" t="s">
        <v>8822</v>
      </c>
      <c r="B6613" s="59" t="s">
        <v>8823</v>
      </c>
      <c r="C6613" s="59" t="s">
        <v>13219</v>
      </c>
      <c r="D6613" s="59" t="s">
        <v>13220</v>
      </c>
      <c r="E6613" s="59">
        <v>7</v>
      </c>
      <c r="F6613" s="59" t="s">
        <v>20</v>
      </c>
    </row>
    <row r="6614" spans="1:6" x14ac:dyDescent="0.25">
      <c r="A6614" s="59" t="s">
        <v>8822</v>
      </c>
      <c r="B6614" s="59" t="s">
        <v>8823</v>
      </c>
      <c r="C6614" s="59" t="s">
        <v>13221</v>
      </c>
      <c r="D6614" s="59" t="s">
        <v>13222</v>
      </c>
      <c r="E6614" s="59">
        <v>7</v>
      </c>
      <c r="F6614" s="59" t="s">
        <v>20</v>
      </c>
    </row>
    <row r="6615" spans="1:6" x14ac:dyDescent="0.25">
      <c r="A6615" s="59" t="s">
        <v>8822</v>
      </c>
      <c r="B6615" s="59" t="s">
        <v>8823</v>
      </c>
      <c r="C6615" s="59" t="s">
        <v>13223</v>
      </c>
      <c r="D6615" s="59" t="s">
        <v>13224</v>
      </c>
      <c r="E6615" s="59">
        <v>6</v>
      </c>
      <c r="F6615" s="59" t="s">
        <v>20</v>
      </c>
    </row>
    <row r="6616" spans="1:6" x14ac:dyDescent="0.25">
      <c r="A6616" s="59" t="s">
        <v>8822</v>
      </c>
      <c r="B6616" s="59" t="s">
        <v>8823</v>
      </c>
      <c r="C6616" s="59" t="s">
        <v>13225</v>
      </c>
      <c r="D6616" s="59" t="s">
        <v>13226</v>
      </c>
      <c r="E6616" s="59">
        <v>6</v>
      </c>
      <c r="F6616" s="59" t="s">
        <v>20</v>
      </c>
    </row>
    <row r="6617" spans="1:6" x14ac:dyDescent="0.25">
      <c r="A6617" s="59" t="s">
        <v>8822</v>
      </c>
      <c r="B6617" s="59" t="s">
        <v>8823</v>
      </c>
      <c r="C6617" s="59" t="s">
        <v>13227</v>
      </c>
      <c r="D6617" s="59" t="s">
        <v>13228</v>
      </c>
      <c r="E6617" s="59">
        <v>6</v>
      </c>
      <c r="F6617" s="59" t="s">
        <v>20</v>
      </c>
    </row>
    <row r="6618" spans="1:6" x14ac:dyDescent="0.25">
      <c r="A6618" s="59" t="s">
        <v>8822</v>
      </c>
      <c r="B6618" s="59" t="s">
        <v>8823</v>
      </c>
      <c r="C6618" s="59" t="s">
        <v>13229</v>
      </c>
      <c r="D6618" s="59" t="s">
        <v>13230</v>
      </c>
      <c r="E6618" s="59">
        <v>6</v>
      </c>
      <c r="F6618" s="59" t="s">
        <v>20</v>
      </c>
    </row>
    <row r="6619" spans="1:6" x14ac:dyDescent="0.25">
      <c r="A6619" s="59" t="s">
        <v>8822</v>
      </c>
      <c r="B6619" s="59" t="s">
        <v>8823</v>
      </c>
      <c r="C6619" s="59" t="s">
        <v>13231</v>
      </c>
      <c r="D6619" s="59" t="s">
        <v>13232</v>
      </c>
      <c r="E6619" s="59">
        <v>6</v>
      </c>
      <c r="F6619" s="59" t="s">
        <v>20</v>
      </c>
    </row>
    <row r="6620" spans="1:6" x14ac:dyDescent="0.25">
      <c r="A6620" s="59" t="s">
        <v>8822</v>
      </c>
      <c r="B6620" s="59" t="s">
        <v>8823</v>
      </c>
      <c r="C6620" s="59" t="s">
        <v>13233</v>
      </c>
      <c r="D6620" s="59" t="s">
        <v>13234</v>
      </c>
      <c r="E6620" s="59">
        <v>6</v>
      </c>
      <c r="F6620" s="59" t="s">
        <v>20</v>
      </c>
    </row>
    <row r="6621" spans="1:6" x14ac:dyDescent="0.25">
      <c r="A6621" s="59" t="s">
        <v>8822</v>
      </c>
      <c r="B6621" s="59" t="s">
        <v>8823</v>
      </c>
      <c r="C6621" s="59" t="s">
        <v>13235</v>
      </c>
      <c r="D6621" s="59" t="s">
        <v>13236</v>
      </c>
      <c r="E6621" s="59">
        <v>6</v>
      </c>
      <c r="F6621" s="59" t="s">
        <v>20</v>
      </c>
    </row>
    <row r="6622" spans="1:6" x14ac:dyDescent="0.25">
      <c r="A6622" s="59" t="s">
        <v>8822</v>
      </c>
      <c r="B6622" s="59" t="s">
        <v>8823</v>
      </c>
      <c r="C6622" s="59" t="s">
        <v>13237</v>
      </c>
      <c r="D6622" s="59" t="s">
        <v>13238</v>
      </c>
      <c r="E6622" s="59">
        <v>6</v>
      </c>
      <c r="F6622" s="59" t="s">
        <v>20</v>
      </c>
    </row>
    <row r="6623" spans="1:6" x14ac:dyDescent="0.25">
      <c r="A6623" s="59" t="s">
        <v>8822</v>
      </c>
      <c r="B6623" s="59" t="s">
        <v>8823</v>
      </c>
      <c r="C6623" s="59" t="s">
        <v>13239</v>
      </c>
      <c r="D6623" s="59" t="s">
        <v>13240</v>
      </c>
      <c r="E6623" s="59">
        <v>6</v>
      </c>
      <c r="F6623" s="59" t="s">
        <v>9</v>
      </c>
    </row>
    <row r="6624" spans="1:6" x14ac:dyDescent="0.25">
      <c r="A6624" s="59" t="s">
        <v>8822</v>
      </c>
      <c r="B6624" s="59" t="s">
        <v>8823</v>
      </c>
      <c r="C6624" s="59" t="s">
        <v>13241</v>
      </c>
      <c r="D6624" s="59" t="s">
        <v>13242</v>
      </c>
      <c r="E6624" s="59">
        <v>7</v>
      </c>
      <c r="F6624" s="59" t="s">
        <v>20</v>
      </c>
    </row>
    <row r="6625" spans="1:6" x14ac:dyDescent="0.25">
      <c r="A6625" s="59" t="s">
        <v>8822</v>
      </c>
      <c r="B6625" s="59" t="s">
        <v>8823</v>
      </c>
      <c r="C6625" s="59" t="s">
        <v>13243</v>
      </c>
      <c r="D6625" s="59" t="s">
        <v>13244</v>
      </c>
      <c r="E6625" s="59">
        <v>7</v>
      </c>
      <c r="F6625" s="59" t="s">
        <v>20</v>
      </c>
    </row>
    <row r="6626" spans="1:6" x14ac:dyDescent="0.25">
      <c r="A6626" s="59" t="s">
        <v>8822</v>
      </c>
      <c r="B6626" s="59" t="s">
        <v>8823</v>
      </c>
      <c r="C6626" s="59" t="s">
        <v>13245</v>
      </c>
      <c r="D6626" s="59" t="s">
        <v>13246</v>
      </c>
      <c r="E6626" s="59">
        <v>5</v>
      </c>
      <c r="F6626" s="59" t="s">
        <v>20</v>
      </c>
    </row>
    <row r="6627" spans="1:6" x14ac:dyDescent="0.25">
      <c r="A6627" s="59" t="s">
        <v>8822</v>
      </c>
      <c r="B6627" s="59" t="s">
        <v>8823</v>
      </c>
      <c r="C6627" s="59" t="s">
        <v>13247</v>
      </c>
      <c r="D6627" s="59" t="s">
        <v>13248</v>
      </c>
      <c r="E6627" s="59">
        <v>4</v>
      </c>
      <c r="F6627" s="59" t="s">
        <v>9</v>
      </c>
    </row>
    <row r="6628" spans="1:6" x14ac:dyDescent="0.25">
      <c r="A6628" s="59" t="s">
        <v>8822</v>
      </c>
      <c r="B6628" s="59" t="s">
        <v>8823</v>
      </c>
      <c r="C6628" s="59" t="s">
        <v>13249</v>
      </c>
      <c r="D6628" s="59" t="s">
        <v>13250</v>
      </c>
      <c r="E6628" s="59">
        <v>5</v>
      </c>
      <c r="F6628" s="59" t="s">
        <v>9</v>
      </c>
    </row>
    <row r="6629" spans="1:6" x14ac:dyDescent="0.25">
      <c r="A6629" s="59" t="s">
        <v>8822</v>
      </c>
      <c r="B6629" s="59" t="s">
        <v>8823</v>
      </c>
      <c r="C6629" s="59" t="s">
        <v>13251</v>
      </c>
      <c r="D6629" s="59" t="s">
        <v>13252</v>
      </c>
      <c r="E6629" s="59">
        <v>6</v>
      </c>
      <c r="F6629" s="59" t="s">
        <v>9</v>
      </c>
    </row>
    <row r="6630" spans="1:6" x14ac:dyDescent="0.25">
      <c r="A6630" s="59" t="s">
        <v>8822</v>
      </c>
      <c r="B6630" s="59" t="s">
        <v>8823</v>
      </c>
      <c r="C6630" s="59" t="s">
        <v>13253</v>
      </c>
      <c r="D6630" s="59" t="s">
        <v>13254</v>
      </c>
      <c r="E6630" s="59">
        <v>7</v>
      </c>
      <c r="F6630" s="59" t="s">
        <v>20</v>
      </c>
    </row>
    <row r="6631" spans="1:6" x14ac:dyDescent="0.25">
      <c r="A6631" s="59" t="s">
        <v>8822</v>
      </c>
      <c r="B6631" s="59" t="s">
        <v>8823</v>
      </c>
      <c r="C6631" s="59" t="s">
        <v>13255</v>
      </c>
      <c r="D6631" s="59" t="s">
        <v>13256</v>
      </c>
      <c r="E6631" s="59">
        <v>7</v>
      </c>
      <c r="F6631" s="59" t="s">
        <v>20</v>
      </c>
    </row>
    <row r="6632" spans="1:6" x14ac:dyDescent="0.25">
      <c r="A6632" s="59" t="s">
        <v>8822</v>
      </c>
      <c r="B6632" s="59" t="s">
        <v>8823</v>
      </c>
      <c r="C6632" s="59" t="s">
        <v>13257</v>
      </c>
      <c r="D6632" s="59" t="s">
        <v>13258</v>
      </c>
      <c r="E6632" s="59">
        <v>6</v>
      </c>
      <c r="F6632" s="59" t="s">
        <v>20</v>
      </c>
    </row>
    <row r="6633" spans="1:6" x14ac:dyDescent="0.25">
      <c r="A6633" s="59" t="s">
        <v>8822</v>
      </c>
      <c r="B6633" s="59" t="s">
        <v>8823</v>
      </c>
      <c r="C6633" s="59" t="s">
        <v>13259</v>
      </c>
      <c r="D6633" s="59" t="s">
        <v>13260</v>
      </c>
      <c r="E6633" s="59">
        <v>6</v>
      </c>
      <c r="F6633" s="59" t="s">
        <v>20</v>
      </c>
    </row>
    <row r="6634" spans="1:6" x14ac:dyDescent="0.25">
      <c r="A6634" s="59" t="s">
        <v>8822</v>
      </c>
      <c r="B6634" s="59" t="s">
        <v>8823</v>
      </c>
      <c r="C6634" s="59" t="s">
        <v>13261</v>
      </c>
      <c r="D6634" s="59" t="s">
        <v>13262</v>
      </c>
      <c r="E6634" s="59">
        <v>5</v>
      </c>
      <c r="F6634" s="59" t="s">
        <v>9</v>
      </c>
    </row>
    <row r="6635" spans="1:6" x14ac:dyDescent="0.25">
      <c r="A6635" s="59" t="s">
        <v>8822</v>
      </c>
      <c r="B6635" s="59" t="s">
        <v>8823</v>
      </c>
      <c r="C6635" s="59" t="s">
        <v>13263</v>
      </c>
      <c r="D6635" s="59" t="s">
        <v>13264</v>
      </c>
      <c r="E6635" s="59">
        <v>6</v>
      </c>
      <c r="F6635" s="59" t="s">
        <v>20</v>
      </c>
    </row>
    <row r="6636" spans="1:6" x14ac:dyDescent="0.25">
      <c r="A6636" s="59" t="s">
        <v>8822</v>
      </c>
      <c r="B6636" s="59" t="s">
        <v>8823</v>
      </c>
      <c r="C6636" s="59" t="s">
        <v>13265</v>
      </c>
      <c r="D6636" s="59" t="s">
        <v>13266</v>
      </c>
      <c r="E6636" s="59">
        <v>6</v>
      </c>
      <c r="F6636" s="59" t="s">
        <v>20</v>
      </c>
    </row>
    <row r="6637" spans="1:6" x14ac:dyDescent="0.25">
      <c r="A6637" s="59" t="s">
        <v>8822</v>
      </c>
      <c r="B6637" s="59" t="s">
        <v>8823</v>
      </c>
      <c r="C6637" s="59" t="s">
        <v>13267</v>
      </c>
      <c r="D6637" s="59" t="s">
        <v>13268</v>
      </c>
      <c r="E6637" s="59">
        <v>6</v>
      </c>
      <c r="F6637" s="59" t="s">
        <v>20</v>
      </c>
    </row>
    <row r="6638" spans="1:6" x14ac:dyDescent="0.25">
      <c r="A6638" s="59" t="s">
        <v>8822</v>
      </c>
      <c r="B6638" s="59" t="s">
        <v>8823</v>
      </c>
      <c r="C6638" s="59" t="s">
        <v>13269</v>
      </c>
      <c r="D6638" s="59" t="s">
        <v>13270</v>
      </c>
      <c r="E6638" s="59">
        <v>4</v>
      </c>
      <c r="F6638" s="59" t="s">
        <v>9</v>
      </c>
    </row>
    <row r="6639" spans="1:6" x14ac:dyDescent="0.25">
      <c r="A6639" s="59" t="s">
        <v>8822</v>
      </c>
      <c r="B6639" s="59" t="s">
        <v>8823</v>
      </c>
      <c r="C6639" s="59" t="s">
        <v>13271</v>
      </c>
      <c r="D6639" s="59" t="s">
        <v>13272</v>
      </c>
      <c r="E6639" s="59">
        <v>5</v>
      </c>
      <c r="F6639" s="59" t="s">
        <v>9</v>
      </c>
    </row>
    <row r="6640" spans="1:6" x14ac:dyDescent="0.25">
      <c r="A6640" s="59" t="s">
        <v>8822</v>
      </c>
      <c r="B6640" s="59" t="s">
        <v>8823</v>
      </c>
      <c r="C6640" s="59" t="s">
        <v>13273</v>
      </c>
      <c r="D6640" s="59" t="s">
        <v>13274</v>
      </c>
      <c r="E6640" s="59">
        <v>6</v>
      </c>
      <c r="F6640" s="59" t="s">
        <v>20</v>
      </c>
    </row>
    <row r="6641" spans="1:6" x14ac:dyDescent="0.25">
      <c r="A6641" s="59" t="s">
        <v>8822</v>
      </c>
      <c r="B6641" s="59" t="s">
        <v>8823</v>
      </c>
      <c r="C6641" s="59" t="s">
        <v>13275</v>
      </c>
      <c r="D6641" s="59" t="s">
        <v>13276</v>
      </c>
      <c r="E6641" s="59">
        <v>6</v>
      </c>
      <c r="F6641" s="59" t="s">
        <v>20</v>
      </c>
    </row>
    <row r="6642" spans="1:6" x14ac:dyDescent="0.25">
      <c r="A6642" s="59" t="s">
        <v>8822</v>
      </c>
      <c r="B6642" s="59" t="s">
        <v>8823</v>
      </c>
      <c r="C6642" s="59" t="s">
        <v>13277</v>
      </c>
      <c r="D6642" s="59" t="s">
        <v>13278</v>
      </c>
      <c r="E6642" s="59">
        <v>5</v>
      </c>
      <c r="F6642" s="59" t="s">
        <v>20</v>
      </c>
    </row>
    <row r="6643" spans="1:6" x14ac:dyDescent="0.25">
      <c r="A6643" s="59" t="s">
        <v>8822</v>
      </c>
      <c r="B6643" s="59" t="s">
        <v>8823</v>
      </c>
      <c r="C6643" s="59" t="s">
        <v>13279</v>
      </c>
      <c r="D6643" s="59" t="s">
        <v>13280</v>
      </c>
      <c r="E6643" s="59">
        <v>5</v>
      </c>
      <c r="F6643" s="59" t="s">
        <v>20</v>
      </c>
    </row>
    <row r="6644" spans="1:6" x14ac:dyDescent="0.25">
      <c r="A6644" s="59" t="s">
        <v>8822</v>
      </c>
      <c r="B6644" s="59" t="s">
        <v>8823</v>
      </c>
      <c r="C6644" s="59" t="s">
        <v>13281</v>
      </c>
      <c r="D6644" s="59" t="s">
        <v>13282</v>
      </c>
      <c r="E6644" s="59">
        <v>5</v>
      </c>
      <c r="F6644" s="59" t="s">
        <v>20</v>
      </c>
    </row>
    <row r="6645" spans="1:6" x14ac:dyDescent="0.25">
      <c r="A6645" s="59" t="s">
        <v>8822</v>
      </c>
      <c r="B6645" s="59" t="s">
        <v>8823</v>
      </c>
      <c r="C6645" s="59" t="s">
        <v>13283</v>
      </c>
      <c r="D6645" s="59" t="s">
        <v>13284</v>
      </c>
      <c r="E6645" s="59">
        <v>4</v>
      </c>
      <c r="F6645" s="59" t="s">
        <v>9</v>
      </c>
    </row>
    <row r="6646" spans="1:6" x14ac:dyDescent="0.25">
      <c r="A6646" s="59" t="s">
        <v>8822</v>
      </c>
      <c r="B6646" s="59" t="s">
        <v>8823</v>
      </c>
      <c r="C6646" s="59" t="s">
        <v>13285</v>
      </c>
      <c r="D6646" s="59" t="s">
        <v>13286</v>
      </c>
      <c r="E6646" s="59">
        <v>5</v>
      </c>
      <c r="F6646" s="59" t="s">
        <v>9</v>
      </c>
    </row>
    <row r="6647" spans="1:6" x14ac:dyDescent="0.25">
      <c r="A6647" s="59" t="s">
        <v>8822</v>
      </c>
      <c r="B6647" s="59" t="s">
        <v>8823</v>
      </c>
      <c r="C6647" s="59" t="s">
        <v>13287</v>
      </c>
      <c r="D6647" s="59" t="s">
        <v>13288</v>
      </c>
      <c r="E6647" s="59">
        <v>6</v>
      </c>
      <c r="F6647" s="59" t="s">
        <v>20</v>
      </c>
    </row>
    <row r="6648" spans="1:6" x14ac:dyDescent="0.25">
      <c r="A6648" s="59" t="s">
        <v>8822</v>
      </c>
      <c r="B6648" s="59" t="s">
        <v>8823</v>
      </c>
      <c r="C6648" s="59" t="s">
        <v>13289</v>
      </c>
      <c r="D6648" s="59" t="s">
        <v>13290</v>
      </c>
      <c r="E6648" s="59">
        <v>6</v>
      </c>
      <c r="F6648" s="59" t="s">
        <v>20</v>
      </c>
    </row>
    <row r="6649" spans="1:6" x14ac:dyDescent="0.25">
      <c r="A6649" s="59" t="s">
        <v>8822</v>
      </c>
      <c r="B6649" s="59" t="s">
        <v>8823</v>
      </c>
      <c r="C6649" s="59" t="s">
        <v>13291</v>
      </c>
      <c r="D6649" s="59" t="s">
        <v>13292</v>
      </c>
      <c r="E6649" s="59">
        <v>6</v>
      </c>
      <c r="F6649" s="59" t="s">
        <v>20</v>
      </c>
    </row>
    <row r="6650" spans="1:6" x14ac:dyDescent="0.25">
      <c r="A6650" s="59" t="s">
        <v>8822</v>
      </c>
      <c r="B6650" s="59" t="s">
        <v>8823</v>
      </c>
      <c r="C6650" s="59" t="s">
        <v>13293</v>
      </c>
      <c r="D6650" s="59" t="s">
        <v>13294</v>
      </c>
      <c r="E6650" s="59">
        <v>6</v>
      </c>
      <c r="F6650" s="59" t="s">
        <v>20</v>
      </c>
    </row>
    <row r="6651" spans="1:6" x14ac:dyDescent="0.25">
      <c r="A6651" s="59" t="s">
        <v>8822</v>
      </c>
      <c r="B6651" s="59" t="s">
        <v>8823</v>
      </c>
      <c r="C6651" s="59" t="s">
        <v>13295</v>
      </c>
      <c r="D6651" s="59" t="s">
        <v>13296</v>
      </c>
      <c r="E6651" s="59">
        <v>6</v>
      </c>
      <c r="F6651" s="59" t="s">
        <v>20</v>
      </c>
    </row>
    <row r="6652" spans="1:6" x14ac:dyDescent="0.25">
      <c r="A6652" s="59" t="s">
        <v>8822</v>
      </c>
      <c r="B6652" s="59" t="s">
        <v>8823</v>
      </c>
      <c r="C6652" s="59" t="s">
        <v>13297</v>
      </c>
      <c r="D6652" s="59" t="s">
        <v>13298</v>
      </c>
      <c r="E6652" s="59">
        <v>6</v>
      </c>
      <c r="F6652" s="59" t="s">
        <v>20</v>
      </c>
    </row>
    <row r="6653" spans="1:6" x14ac:dyDescent="0.25">
      <c r="A6653" s="59" t="s">
        <v>8822</v>
      </c>
      <c r="B6653" s="59" t="s">
        <v>8823</v>
      </c>
      <c r="C6653" s="59" t="s">
        <v>13299</v>
      </c>
      <c r="D6653" s="59" t="s">
        <v>13300</v>
      </c>
      <c r="E6653" s="59">
        <v>6</v>
      </c>
      <c r="F6653" s="59" t="s">
        <v>20</v>
      </c>
    </row>
    <row r="6654" spans="1:6" x14ac:dyDescent="0.25">
      <c r="A6654" s="59" t="s">
        <v>8822</v>
      </c>
      <c r="B6654" s="59" t="s">
        <v>8823</v>
      </c>
      <c r="C6654" s="59" t="s">
        <v>13301</v>
      </c>
      <c r="D6654" s="59" t="s">
        <v>13302</v>
      </c>
      <c r="E6654" s="59">
        <v>5</v>
      </c>
      <c r="F6654" s="59" t="s">
        <v>20</v>
      </c>
    </row>
    <row r="6655" spans="1:6" x14ac:dyDescent="0.25">
      <c r="A6655" s="59" t="s">
        <v>8822</v>
      </c>
      <c r="B6655" s="59" t="s">
        <v>8823</v>
      </c>
      <c r="C6655" s="59" t="s">
        <v>13303</v>
      </c>
      <c r="D6655" s="59" t="s">
        <v>13304</v>
      </c>
      <c r="E6655" s="59">
        <v>5</v>
      </c>
      <c r="F6655" s="59" t="s">
        <v>20</v>
      </c>
    </row>
    <row r="6656" spans="1:6" x14ac:dyDescent="0.25">
      <c r="A6656" s="59" t="s">
        <v>8822</v>
      </c>
      <c r="B6656" s="59" t="s">
        <v>8823</v>
      </c>
      <c r="C6656" s="59" t="s">
        <v>13305</v>
      </c>
      <c r="D6656" s="59" t="s">
        <v>13306</v>
      </c>
      <c r="E6656" s="59">
        <v>5</v>
      </c>
      <c r="F6656" s="59" t="s">
        <v>20</v>
      </c>
    </row>
    <row r="6657" spans="1:6" x14ac:dyDescent="0.25">
      <c r="A6657" s="59" t="s">
        <v>8822</v>
      </c>
      <c r="B6657" s="59" t="s">
        <v>8823</v>
      </c>
      <c r="C6657" s="59" t="s">
        <v>13307</v>
      </c>
      <c r="D6657" s="59" t="s">
        <v>13308</v>
      </c>
      <c r="E6657" s="59">
        <v>4</v>
      </c>
      <c r="F6657" s="59" t="s">
        <v>9</v>
      </c>
    </row>
    <row r="6658" spans="1:6" x14ac:dyDescent="0.25">
      <c r="A6658" s="59" t="s">
        <v>8822</v>
      </c>
      <c r="B6658" s="59" t="s">
        <v>8823</v>
      </c>
      <c r="C6658" s="59" t="s">
        <v>13309</v>
      </c>
      <c r="D6658" s="59" t="s">
        <v>13310</v>
      </c>
      <c r="E6658" s="59">
        <v>5</v>
      </c>
      <c r="F6658" s="59" t="s">
        <v>20</v>
      </c>
    </row>
    <row r="6659" spans="1:6" x14ac:dyDescent="0.25">
      <c r="A6659" s="59" t="s">
        <v>8822</v>
      </c>
      <c r="B6659" s="59" t="s">
        <v>8823</v>
      </c>
      <c r="C6659" s="59" t="s">
        <v>13311</v>
      </c>
      <c r="D6659" s="59" t="s">
        <v>13312</v>
      </c>
      <c r="E6659" s="59">
        <v>5</v>
      </c>
      <c r="F6659" s="59" t="s">
        <v>20</v>
      </c>
    </row>
    <row r="6660" spans="1:6" x14ac:dyDescent="0.25">
      <c r="A6660" s="59" t="s">
        <v>8822</v>
      </c>
      <c r="B6660" s="59" t="s">
        <v>8823</v>
      </c>
      <c r="C6660" s="59" t="s">
        <v>13313</v>
      </c>
      <c r="D6660" s="59" t="s">
        <v>13314</v>
      </c>
      <c r="E6660" s="59">
        <v>5</v>
      </c>
      <c r="F6660" s="59" t="s">
        <v>20</v>
      </c>
    </row>
    <row r="6661" spans="1:6" x14ac:dyDescent="0.25">
      <c r="A6661" s="59" t="s">
        <v>8822</v>
      </c>
      <c r="B6661" s="59" t="s">
        <v>8823</v>
      </c>
      <c r="C6661" s="59" t="s">
        <v>13315</v>
      </c>
      <c r="D6661" s="59" t="s">
        <v>13316</v>
      </c>
      <c r="E6661" s="59">
        <v>5</v>
      </c>
      <c r="F6661" s="59" t="s">
        <v>20</v>
      </c>
    </row>
    <row r="6662" spans="1:6" x14ac:dyDescent="0.25">
      <c r="A6662" s="59" t="s">
        <v>8822</v>
      </c>
      <c r="B6662" s="59" t="s">
        <v>8823</v>
      </c>
      <c r="C6662" s="59" t="s">
        <v>13317</v>
      </c>
      <c r="D6662" s="59" t="s">
        <v>13318</v>
      </c>
      <c r="E6662" s="59">
        <v>4</v>
      </c>
      <c r="F6662" s="59" t="s">
        <v>9</v>
      </c>
    </row>
    <row r="6663" spans="1:6" x14ac:dyDescent="0.25">
      <c r="A6663" s="59" t="s">
        <v>8822</v>
      </c>
      <c r="B6663" s="59" t="s">
        <v>8823</v>
      </c>
      <c r="C6663" s="59" t="s">
        <v>13319</v>
      </c>
      <c r="D6663" s="59" t="s">
        <v>13320</v>
      </c>
      <c r="E6663" s="59">
        <v>5</v>
      </c>
      <c r="F6663" s="59" t="s">
        <v>9</v>
      </c>
    </row>
    <row r="6664" spans="1:6" x14ac:dyDescent="0.25">
      <c r="A6664" s="59" t="s">
        <v>8822</v>
      </c>
      <c r="B6664" s="59" t="s">
        <v>8823</v>
      </c>
      <c r="C6664" s="59" t="s">
        <v>13321</v>
      </c>
      <c r="D6664" s="59" t="s">
        <v>13322</v>
      </c>
      <c r="E6664" s="59">
        <v>6</v>
      </c>
      <c r="F6664" s="59" t="s">
        <v>20</v>
      </c>
    </row>
    <row r="6665" spans="1:6" x14ac:dyDescent="0.25">
      <c r="A6665" s="59" t="s">
        <v>8822</v>
      </c>
      <c r="B6665" s="59" t="s">
        <v>8823</v>
      </c>
      <c r="C6665" s="59" t="s">
        <v>13323</v>
      </c>
      <c r="D6665" s="59" t="s">
        <v>13324</v>
      </c>
      <c r="E6665" s="59">
        <v>6</v>
      </c>
      <c r="F6665" s="59" t="s">
        <v>20</v>
      </c>
    </row>
    <row r="6666" spans="1:6" x14ac:dyDescent="0.25">
      <c r="A6666" s="59" t="s">
        <v>8822</v>
      </c>
      <c r="B6666" s="59" t="s">
        <v>8823</v>
      </c>
      <c r="C6666" s="59" t="s">
        <v>13325</v>
      </c>
      <c r="D6666" s="59" t="s">
        <v>13326</v>
      </c>
      <c r="E6666" s="59">
        <v>6</v>
      </c>
      <c r="F6666" s="59" t="s">
        <v>20</v>
      </c>
    </row>
    <row r="6667" spans="1:6" x14ac:dyDescent="0.25">
      <c r="A6667" s="59" t="s">
        <v>8822</v>
      </c>
      <c r="B6667" s="59" t="s">
        <v>8823</v>
      </c>
      <c r="C6667" s="59" t="s">
        <v>13327</v>
      </c>
      <c r="D6667" s="59" t="s">
        <v>13328</v>
      </c>
      <c r="E6667" s="59">
        <v>5</v>
      </c>
      <c r="F6667" s="59" t="s">
        <v>9</v>
      </c>
    </row>
    <row r="6668" spans="1:6" x14ac:dyDescent="0.25">
      <c r="A6668" s="59" t="s">
        <v>8822</v>
      </c>
      <c r="B6668" s="59" t="s">
        <v>8823</v>
      </c>
      <c r="C6668" s="59" t="s">
        <v>13329</v>
      </c>
      <c r="D6668" s="59" t="s">
        <v>13330</v>
      </c>
      <c r="E6668" s="59">
        <v>6</v>
      </c>
      <c r="F6668" s="59" t="s">
        <v>20</v>
      </c>
    </row>
    <row r="6669" spans="1:6" x14ac:dyDescent="0.25">
      <c r="A6669" s="59" t="s">
        <v>8822</v>
      </c>
      <c r="B6669" s="59" t="s">
        <v>8823</v>
      </c>
      <c r="C6669" s="59" t="s">
        <v>13331</v>
      </c>
      <c r="D6669" s="59" t="s">
        <v>13332</v>
      </c>
      <c r="E6669" s="59">
        <v>6</v>
      </c>
      <c r="F6669" s="59" t="s">
        <v>20</v>
      </c>
    </row>
    <row r="6670" spans="1:6" x14ac:dyDescent="0.25">
      <c r="A6670" s="59" t="s">
        <v>8822</v>
      </c>
      <c r="B6670" s="59" t="s">
        <v>8823</v>
      </c>
      <c r="C6670" s="59" t="s">
        <v>13333</v>
      </c>
      <c r="D6670" s="59" t="s">
        <v>13334</v>
      </c>
      <c r="E6670" s="59">
        <v>5</v>
      </c>
      <c r="F6670" s="59" t="s">
        <v>20</v>
      </c>
    </row>
    <row r="6671" spans="1:6" x14ac:dyDescent="0.25">
      <c r="A6671" s="59" t="s">
        <v>8822</v>
      </c>
      <c r="B6671" s="59" t="s">
        <v>8823</v>
      </c>
      <c r="C6671" s="59" t="s">
        <v>13335</v>
      </c>
      <c r="D6671" s="59" t="s">
        <v>13336</v>
      </c>
      <c r="E6671" s="59">
        <v>5</v>
      </c>
      <c r="F6671" s="59" t="s">
        <v>20</v>
      </c>
    </row>
    <row r="6672" spans="1:6" x14ac:dyDescent="0.25">
      <c r="A6672" s="59" t="s">
        <v>8822</v>
      </c>
      <c r="B6672" s="59" t="s">
        <v>8823</v>
      </c>
      <c r="C6672" s="59" t="s">
        <v>13337</v>
      </c>
      <c r="D6672" s="59" t="s">
        <v>13338</v>
      </c>
      <c r="E6672" s="59">
        <v>3</v>
      </c>
      <c r="F6672" s="59" t="s">
        <v>20</v>
      </c>
    </row>
    <row r="6673" spans="1:6" x14ac:dyDescent="0.25">
      <c r="A6673" s="59" t="s">
        <v>8822</v>
      </c>
      <c r="B6673" s="59" t="s">
        <v>8823</v>
      </c>
      <c r="C6673" s="59" t="s">
        <v>13339</v>
      </c>
      <c r="D6673" s="59" t="s">
        <v>13340</v>
      </c>
      <c r="E6673" s="59">
        <v>3</v>
      </c>
      <c r="F6673" s="59" t="s">
        <v>20</v>
      </c>
    </row>
    <row r="6674" spans="1:6" x14ac:dyDescent="0.25">
      <c r="A6674" s="59" t="s">
        <v>13341</v>
      </c>
      <c r="B6674" s="60" t="s">
        <v>13342</v>
      </c>
      <c r="C6674" s="60" t="s">
        <v>13341</v>
      </c>
      <c r="D6674" s="60" t="s">
        <v>13342</v>
      </c>
      <c r="E6674" s="61">
        <v>1</v>
      </c>
      <c r="F6674" s="61" t="s">
        <v>9</v>
      </c>
    </row>
    <row r="6675" spans="1:6" x14ac:dyDescent="0.25">
      <c r="A6675" s="59" t="s">
        <v>13341</v>
      </c>
      <c r="B6675" s="60" t="s">
        <v>13342</v>
      </c>
      <c r="C6675" s="60" t="s">
        <v>13343</v>
      </c>
      <c r="D6675" s="60" t="s">
        <v>13344</v>
      </c>
      <c r="E6675" s="61">
        <v>2</v>
      </c>
      <c r="F6675" s="61" t="s">
        <v>9</v>
      </c>
    </row>
    <row r="6676" spans="1:6" x14ac:dyDescent="0.25">
      <c r="A6676" s="59" t="s">
        <v>13341</v>
      </c>
      <c r="B6676" s="60" t="s">
        <v>13342</v>
      </c>
      <c r="C6676" s="60" t="s">
        <v>13345</v>
      </c>
      <c r="D6676" s="60" t="s">
        <v>13346</v>
      </c>
      <c r="E6676" s="61">
        <v>3</v>
      </c>
      <c r="F6676" s="61" t="s">
        <v>9</v>
      </c>
    </row>
    <row r="6677" spans="1:6" x14ac:dyDescent="0.25">
      <c r="A6677" s="59" t="s">
        <v>13341</v>
      </c>
      <c r="B6677" s="60" t="s">
        <v>13342</v>
      </c>
      <c r="C6677" s="60" t="s">
        <v>13347</v>
      </c>
      <c r="D6677" s="60" t="s">
        <v>13348</v>
      </c>
      <c r="E6677" s="61">
        <v>4</v>
      </c>
      <c r="F6677" s="61" t="s">
        <v>9</v>
      </c>
    </row>
    <row r="6678" spans="1:6" x14ac:dyDescent="0.25">
      <c r="A6678" s="59" t="s">
        <v>13341</v>
      </c>
      <c r="B6678" s="60" t="s">
        <v>13342</v>
      </c>
      <c r="C6678" s="60" t="s">
        <v>13349</v>
      </c>
      <c r="D6678" s="60" t="s">
        <v>13350</v>
      </c>
      <c r="E6678" s="61">
        <v>5</v>
      </c>
      <c r="F6678" s="61" t="s">
        <v>20</v>
      </c>
    </row>
    <row r="6679" spans="1:6" x14ac:dyDescent="0.25">
      <c r="A6679" s="59" t="s">
        <v>13341</v>
      </c>
      <c r="B6679" s="60" t="s">
        <v>13342</v>
      </c>
      <c r="C6679" s="60" t="s">
        <v>13351</v>
      </c>
      <c r="D6679" s="60" t="s">
        <v>13352</v>
      </c>
      <c r="E6679" s="61">
        <v>5</v>
      </c>
      <c r="F6679" s="61" t="s">
        <v>20</v>
      </c>
    </row>
    <row r="6680" spans="1:6" x14ac:dyDescent="0.25">
      <c r="A6680" s="59" t="s">
        <v>13341</v>
      </c>
      <c r="B6680" s="60" t="s">
        <v>13342</v>
      </c>
      <c r="C6680" s="60" t="s">
        <v>13353</v>
      </c>
      <c r="D6680" s="60" t="s">
        <v>13354</v>
      </c>
      <c r="E6680" s="61">
        <v>4</v>
      </c>
      <c r="F6680" s="61" t="s">
        <v>20</v>
      </c>
    </row>
    <row r="6681" spans="1:6" x14ac:dyDescent="0.25">
      <c r="A6681" s="59" t="s">
        <v>13341</v>
      </c>
      <c r="B6681" s="60" t="s">
        <v>13342</v>
      </c>
      <c r="C6681" s="60" t="s">
        <v>13355</v>
      </c>
      <c r="D6681" s="60" t="s">
        <v>13356</v>
      </c>
      <c r="E6681" s="61">
        <v>3</v>
      </c>
      <c r="F6681" s="61" t="s">
        <v>20</v>
      </c>
    </row>
    <row r="6682" spans="1:6" x14ac:dyDescent="0.25">
      <c r="A6682" s="59" t="s">
        <v>13341</v>
      </c>
      <c r="B6682" s="60" t="s">
        <v>13342</v>
      </c>
      <c r="C6682" s="60" t="s">
        <v>13357</v>
      </c>
      <c r="D6682" s="60" t="s">
        <v>13358</v>
      </c>
      <c r="E6682" s="61">
        <v>2</v>
      </c>
      <c r="F6682" s="61" t="s">
        <v>9</v>
      </c>
    </row>
    <row r="6683" spans="1:6" x14ac:dyDescent="0.25">
      <c r="A6683" s="59" t="s">
        <v>13341</v>
      </c>
      <c r="B6683" s="60" t="s">
        <v>13342</v>
      </c>
      <c r="C6683" s="60" t="s">
        <v>13359</v>
      </c>
      <c r="D6683" s="60" t="s">
        <v>13360</v>
      </c>
      <c r="E6683" s="61">
        <v>3</v>
      </c>
      <c r="F6683" s="61" t="s">
        <v>9</v>
      </c>
    </row>
    <row r="6684" spans="1:6" x14ac:dyDescent="0.25">
      <c r="A6684" s="59" t="s">
        <v>13341</v>
      </c>
      <c r="B6684" s="60" t="s">
        <v>13342</v>
      </c>
      <c r="C6684" s="60" t="s">
        <v>13361</v>
      </c>
      <c r="D6684" s="60" t="s">
        <v>13362</v>
      </c>
      <c r="E6684" s="61">
        <v>4</v>
      </c>
      <c r="F6684" s="61" t="s">
        <v>20</v>
      </c>
    </row>
    <row r="6685" spans="1:6" x14ac:dyDescent="0.25">
      <c r="A6685" s="59" t="s">
        <v>13341</v>
      </c>
      <c r="B6685" s="60" t="s">
        <v>13342</v>
      </c>
      <c r="C6685" s="60" t="s">
        <v>13363</v>
      </c>
      <c r="D6685" s="60" t="s">
        <v>13364</v>
      </c>
      <c r="E6685" s="61">
        <v>4</v>
      </c>
      <c r="F6685" s="61" t="s">
        <v>20</v>
      </c>
    </row>
    <row r="6686" spans="1:6" x14ac:dyDescent="0.25">
      <c r="A6686" s="59" t="s">
        <v>13341</v>
      </c>
      <c r="B6686" s="60" t="s">
        <v>13342</v>
      </c>
      <c r="C6686" s="60" t="s">
        <v>13365</v>
      </c>
      <c r="D6686" s="60" t="s">
        <v>13366</v>
      </c>
      <c r="E6686" s="61">
        <v>3</v>
      </c>
      <c r="F6686" s="61" t="s">
        <v>9</v>
      </c>
    </row>
    <row r="6687" spans="1:6" x14ac:dyDescent="0.25">
      <c r="A6687" s="59" t="s">
        <v>13341</v>
      </c>
      <c r="B6687" s="60" t="s">
        <v>13342</v>
      </c>
      <c r="C6687" s="60" t="s">
        <v>13367</v>
      </c>
      <c r="D6687" s="60" t="s">
        <v>13368</v>
      </c>
      <c r="E6687" s="61">
        <v>4</v>
      </c>
      <c r="F6687" s="61" t="s">
        <v>20</v>
      </c>
    </row>
    <row r="6688" spans="1:6" x14ac:dyDescent="0.25">
      <c r="A6688" s="59" t="s">
        <v>13341</v>
      </c>
      <c r="B6688" s="60" t="s">
        <v>13342</v>
      </c>
      <c r="C6688" s="60" t="s">
        <v>13369</v>
      </c>
      <c r="D6688" s="60" t="s">
        <v>13370</v>
      </c>
      <c r="E6688" s="61">
        <v>4</v>
      </c>
      <c r="F6688" s="61" t="s">
        <v>20</v>
      </c>
    </row>
    <row r="6689" spans="1:6" x14ac:dyDescent="0.25">
      <c r="A6689" s="59" t="s">
        <v>13341</v>
      </c>
      <c r="B6689" s="60" t="s">
        <v>13342</v>
      </c>
      <c r="C6689" s="60" t="s">
        <v>13371</v>
      </c>
      <c r="D6689" s="60" t="s">
        <v>13372</v>
      </c>
      <c r="E6689" s="61">
        <v>2</v>
      </c>
      <c r="F6689" s="61" t="s">
        <v>9</v>
      </c>
    </row>
    <row r="6690" spans="1:6" x14ac:dyDescent="0.25">
      <c r="A6690" s="59" t="s">
        <v>13341</v>
      </c>
      <c r="B6690" s="60" t="s">
        <v>13342</v>
      </c>
      <c r="C6690" s="60" t="s">
        <v>13373</v>
      </c>
      <c r="D6690" s="60" t="s">
        <v>13374</v>
      </c>
      <c r="E6690" s="61">
        <v>3</v>
      </c>
      <c r="F6690" s="61" t="s">
        <v>20</v>
      </c>
    </row>
    <row r="6691" spans="1:6" x14ac:dyDescent="0.25">
      <c r="A6691" s="59" t="s">
        <v>13341</v>
      </c>
      <c r="B6691" s="60" t="s">
        <v>13342</v>
      </c>
      <c r="C6691" s="60" t="s">
        <v>13375</v>
      </c>
      <c r="D6691" s="60" t="s">
        <v>13376</v>
      </c>
      <c r="E6691" s="61">
        <v>3</v>
      </c>
      <c r="F6691" s="61" t="s">
        <v>20</v>
      </c>
    </row>
    <row r="6692" spans="1:6" x14ac:dyDescent="0.25">
      <c r="A6692" s="59" t="s">
        <v>13341</v>
      </c>
      <c r="B6692" s="60" t="s">
        <v>13342</v>
      </c>
      <c r="C6692" s="60" t="s">
        <v>13377</v>
      </c>
      <c r="D6692" s="60" t="s">
        <v>13378</v>
      </c>
      <c r="E6692" s="61">
        <v>3</v>
      </c>
      <c r="F6692" s="61" t="s">
        <v>20</v>
      </c>
    </row>
    <row r="6693" spans="1:6" x14ac:dyDescent="0.25">
      <c r="A6693" s="59" t="s">
        <v>13341</v>
      </c>
      <c r="B6693" s="60" t="s">
        <v>13342</v>
      </c>
      <c r="C6693" s="60" t="s">
        <v>13379</v>
      </c>
      <c r="D6693" s="60" t="s">
        <v>13380</v>
      </c>
      <c r="E6693" s="61">
        <v>3</v>
      </c>
      <c r="F6693" s="61" t="s">
        <v>20</v>
      </c>
    </row>
    <row r="6694" spans="1:6" x14ac:dyDescent="0.25">
      <c r="A6694" s="59" t="s">
        <v>13341</v>
      </c>
      <c r="B6694" s="60" t="s">
        <v>13342</v>
      </c>
      <c r="C6694" s="60" t="s">
        <v>13381</v>
      </c>
      <c r="D6694" s="60" t="s">
        <v>13382</v>
      </c>
      <c r="E6694" s="61">
        <v>2</v>
      </c>
      <c r="F6694" s="61" t="s">
        <v>9</v>
      </c>
    </row>
    <row r="6695" spans="1:6" x14ac:dyDescent="0.25">
      <c r="A6695" s="59" t="s">
        <v>13341</v>
      </c>
      <c r="B6695" s="60" t="s">
        <v>13342</v>
      </c>
      <c r="C6695" s="60" t="s">
        <v>13383</v>
      </c>
      <c r="D6695" s="60" t="s">
        <v>13384</v>
      </c>
      <c r="E6695" s="61">
        <v>3</v>
      </c>
      <c r="F6695" s="61" t="s">
        <v>20</v>
      </c>
    </row>
    <row r="6696" spans="1:6" x14ac:dyDescent="0.25">
      <c r="A6696" s="59" t="s">
        <v>13341</v>
      </c>
      <c r="B6696" s="60" t="s">
        <v>13342</v>
      </c>
      <c r="C6696" s="60" t="s">
        <v>13385</v>
      </c>
      <c r="D6696" s="60" t="s">
        <v>13386</v>
      </c>
      <c r="E6696" s="61">
        <v>3</v>
      </c>
      <c r="F6696" s="61" t="s">
        <v>20</v>
      </c>
    </row>
    <row r="6697" spans="1:6" x14ac:dyDescent="0.25">
      <c r="A6697" s="59" t="s">
        <v>13341</v>
      </c>
      <c r="B6697" s="60" t="s">
        <v>13342</v>
      </c>
      <c r="C6697" s="60" t="s">
        <v>13387</v>
      </c>
      <c r="D6697" s="60" t="s">
        <v>13388</v>
      </c>
      <c r="E6697" s="61">
        <v>3</v>
      </c>
      <c r="F6697" s="61" t="s">
        <v>20</v>
      </c>
    </row>
    <row r="6698" spans="1:6" x14ac:dyDescent="0.25">
      <c r="A6698" s="59" t="s">
        <v>13341</v>
      </c>
      <c r="B6698" s="60" t="s">
        <v>13342</v>
      </c>
      <c r="C6698" s="60" t="s">
        <v>13389</v>
      </c>
      <c r="D6698" s="60" t="s">
        <v>13390</v>
      </c>
      <c r="E6698" s="61">
        <v>2</v>
      </c>
      <c r="F6698" s="61" t="s">
        <v>9</v>
      </c>
    </row>
    <row r="6699" spans="1:6" x14ac:dyDescent="0.25">
      <c r="A6699" s="59" t="s">
        <v>13341</v>
      </c>
      <c r="B6699" s="60" t="s">
        <v>13342</v>
      </c>
      <c r="C6699" s="60" t="s">
        <v>13391</v>
      </c>
      <c r="D6699" s="60" t="s">
        <v>13392</v>
      </c>
      <c r="E6699" s="61">
        <v>3</v>
      </c>
      <c r="F6699" s="61" t="s">
        <v>20</v>
      </c>
    </row>
    <row r="6700" spans="1:6" x14ac:dyDescent="0.25">
      <c r="A6700" s="59" t="s">
        <v>13341</v>
      </c>
      <c r="B6700" s="60" t="s">
        <v>13342</v>
      </c>
      <c r="C6700" s="60" t="s">
        <v>13393</v>
      </c>
      <c r="D6700" s="60" t="s">
        <v>13394</v>
      </c>
      <c r="E6700" s="61">
        <v>3</v>
      </c>
      <c r="F6700" s="61" t="s">
        <v>20</v>
      </c>
    </row>
    <row r="6701" spans="1:6" x14ac:dyDescent="0.25">
      <c r="A6701" s="59" t="s">
        <v>13341</v>
      </c>
      <c r="B6701" s="60" t="s">
        <v>13342</v>
      </c>
      <c r="C6701" s="60" t="s">
        <v>13395</v>
      </c>
      <c r="D6701" s="60" t="s">
        <v>13396</v>
      </c>
      <c r="E6701" s="61">
        <v>3</v>
      </c>
      <c r="F6701" s="61" t="s">
        <v>20</v>
      </c>
    </row>
    <row r="6702" spans="1:6" x14ac:dyDescent="0.25">
      <c r="A6702" s="59" t="s">
        <v>13341</v>
      </c>
      <c r="B6702" s="60" t="s">
        <v>13342</v>
      </c>
      <c r="C6702" s="60" t="s">
        <v>13397</v>
      </c>
      <c r="D6702" s="60" t="s">
        <v>13398</v>
      </c>
      <c r="E6702" s="61">
        <v>2</v>
      </c>
      <c r="F6702" s="61" t="s">
        <v>20</v>
      </c>
    </row>
    <row r="6703" spans="1:6" x14ac:dyDescent="0.25">
      <c r="A6703" s="59" t="s">
        <v>13399</v>
      </c>
      <c r="B6703" s="59" t="s">
        <v>13400</v>
      </c>
      <c r="C6703" s="59" t="s">
        <v>13399</v>
      </c>
      <c r="D6703" s="59" t="s">
        <v>13400</v>
      </c>
      <c r="E6703" s="59">
        <v>1</v>
      </c>
      <c r="F6703" s="59" t="s">
        <v>9</v>
      </c>
    </row>
    <row r="6704" spans="1:6" x14ac:dyDescent="0.25">
      <c r="A6704" s="59" t="s">
        <v>13399</v>
      </c>
      <c r="B6704" s="59" t="s">
        <v>13400</v>
      </c>
      <c r="C6704" s="59" t="s">
        <v>13401</v>
      </c>
      <c r="D6704" s="59" t="s">
        <v>13402</v>
      </c>
      <c r="E6704" s="59">
        <v>2</v>
      </c>
      <c r="F6704" s="59" t="s">
        <v>9</v>
      </c>
    </row>
    <row r="6705" spans="1:6" x14ac:dyDescent="0.25">
      <c r="A6705" s="59" t="s">
        <v>13399</v>
      </c>
      <c r="B6705" s="59" t="s">
        <v>13400</v>
      </c>
      <c r="C6705" s="59" t="s">
        <v>13403</v>
      </c>
      <c r="D6705" s="59" t="s">
        <v>13404</v>
      </c>
      <c r="E6705" s="59">
        <v>3</v>
      </c>
      <c r="F6705" s="59" t="s">
        <v>20</v>
      </c>
    </row>
    <row r="6706" spans="1:6" x14ac:dyDescent="0.25">
      <c r="A6706" s="59" t="s">
        <v>13399</v>
      </c>
      <c r="B6706" s="59" t="s">
        <v>13400</v>
      </c>
      <c r="C6706" s="59" t="s">
        <v>13405</v>
      </c>
      <c r="D6706" s="59" t="s">
        <v>13406</v>
      </c>
      <c r="E6706" s="59">
        <v>3</v>
      </c>
      <c r="F6706" s="59" t="s">
        <v>9</v>
      </c>
    </row>
    <row r="6707" spans="1:6" x14ac:dyDescent="0.25">
      <c r="A6707" s="59" t="s">
        <v>13399</v>
      </c>
      <c r="B6707" s="59" t="s">
        <v>13400</v>
      </c>
      <c r="C6707" s="59" t="s">
        <v>13407</v>
      </c>
      <c r="D6707" s="59" t="s">
        <v>13408</v>
      </c>
      <c r="E6707" s="59">
        <v>4</v>
      </c>
      <c r="F6707" s="59" t="s">
        <v>20</v>
      </c>
    </row>
    <row r="6708" spans="1:6" x14ac:dyDescent="0.25">
      <c r="A6708" s="59" t="s">
        <v>13399</v>
      </c>
      <c r="B6708" s="59" t="s">
        <v>13400</v>
      </c>
      <c r="C6708" s="59" t="s">
        <v>13409</v>
      </c>
      <c r="D6708" s="59" t="s">
        <v>13410</v>
      </c>
      <c r="E6708" s="59">
        <v>4</v>
      </c>
      <c r="F6708" s="59" t="s">
        <v>20</v>
      </c>
    </row>
    <row r="6709" spans="1:6" x14ac:dyDescent="0.25">
      <c r="A6709" s="59" t="s">
        <v>13399</v>
      </c>
      <c r="B6709" s="59" t="s">
        <v>13400</v>
      </c>
      <c r="C6709" s="59" t="s">
        <v>13411</v>
      </c>
      <c r="D6709" s="59" t="s">
        <v>13412</v>
      </c>
      <c r="E6709" s="59">
        <v>3</v>
      </c>
      <c r="F6709" s="59" t="s">
        <v>20</v>
      </c>
    </row>
    <row r="6710" spans="1:6" x14ac:dyDescent="0.25">
      <c r="A6710" s="59" t="s">
        <v>13399</v>
      </c>
      <c r="B6710" s="59" t="s">
        <v>13400</v>
      </c>
      <c r="C6710" s="59" t="s">
        <v>13413</v>
      </c>
      <c r="D6710" s="59" t="s">
        <v>13414</v>
      </c>
      <c r="E6710" s="59">
        <v>3</v>
      </c>
      <c r="F6710" s="59" t="s">
        <v>20</v>
      </c>
    </row>
    <row r="6711" spans="1:6" x14ac:dyDescent="0.25">
      <c r="A6711" s="59" t="s">
        <v>13399</v>
      </c>
      <c r="B6711" s="59" t="s">
        <v>13400</v>
      </c>
      <c r="C6711" s="59" t="s">
        <v>13415</v>
      </c>
      <c r="D6711" s="59" t="s">
        <v>13416</v>
      </c>
      <c r="E6711" s="59">
        <v>3</v>
      </c>
      <c r="F6711" s="59" t="s">
        <v>20</v>
      </c>
    </row>
    <row r="6712" spans="1:6" x14ac:dyDescent="0.25">
      <c r="A6712" s="59" t="s">
        <v>13399</v>
      </c>
      <c r="B6712" s="59" t="s">
        <v>13400</v>
      </c>
      <c r="C6712" s="59" t="s">
        <v>13417</v>
      </c>
      <c r="D6712" s="59" t="s">
        <v>13418</v>
      </c>
      <c r="E6712" s="59">
        <v>3</v>
      </c>
      <c r="F6712" s="59" t="s">
        <v>20</v>
      </c>
    </row>
    <row r="6713" spans="1:6" x14ac:dyDescent="0.25">
      <c r="A6713" s="59" t="s">
        <v>13399</v>
      </c>
      <c r="B6713" s="59" t="s">
        <v>13400</v>
      </c>
      <c r="C6713" s="59" t="s">
        <v>13419</v>
      </c>
      <c r="D6713" s="59" t="s">
        <v>13420</v>
      </c>
      <c r="E6713" s="59">
        <v>2</v>
      </c>
      <c r="F6713" s="59" t="s">
        <v>9</v>
      </c>
    </row>
    <row r="6714" spans="1:6" x14ac:dyDescent="0.25">
      <c r="A6714" s="59" t="s">
        <v>13399</v>
      </c>
      <c r="B6714" s="59" t="s">
        <v>13400</v>
      </c>
      <c r="C6714" s="59" t="s">
        <v>13421</v>
      </c>
      <c r="D6714" s="59" t="s">
        <v>13422</v>
      </c>
      <c r="E6714" s="59">
        <v>3</v>
      </c>
      <c r="F6714" s="59" t="s">
        <v>9</v>
      </c>
    </row>
    <row r="6715" spans="1:6" x14ac:dyDescent="0.25">
      <c r="A6715" s="59" t="s">
        <v>13399</v>
      </c>
      <c r="B6715" s="59" t="s">
        <v>13400</v>
      </c>
      <c r="C6715" s="59" t="s">
        <v>13423</v>
      </c>
      <c r="D6715" s="59" t="s">
        <v>13424</v>
      </c>
      <c r="E6715" s="59">
        <v>4</v>
      </c>
      <c r="F6715" s="59" t="s">
        <v>20</v>
      </c>
    </row>
    <row r="6716" spans="1:6" x14ac:dyDescent="0.25">
      <c r="A6716" s="59" t="s">
        <v>13399</v>
      </c>
      <c r="B6716" s="59" t="s">
        <v>13400</v>
      </c>
      <c r="C6716" s="59" t="s">
        <v>13425</v>
      </c>
      <c r="D6716" s="59" t="s">
        <v>13426</v>
      </c>
      <c r="E6716" s="59">
        <v>4</v>
      </c>
      <c r="F6716" s="59" t="s">
        <v>20</v>
      </c>
    </row>
    <row r="6717" spans="1:6" x14ac:dyDescent="0.25">
      <c r="A6717" s="59" t="s">
        <v>13399</v>
      </c>
      <c r="B6717" s="59" t="s">
        <v>13400</v>
      </c>
      <c r="C6717" s="59" t="s">
        <v>13427</v>
      </c>
      <c r="D6717" s="59" t="s">
        <v>13428</v>
      </c>
      <c r="E6717" s="59">
        <v>4</v>
      </c>
      <c r="F6717" s="59" t="s">
        <v>20</v>
      </c>
    </row>
    <row r="6718" spans="1:6" x14ac:dyDescent="0.25">
      <c r="A6718" s="59" t="s">
        <v>13399</v>
      </c>
      <c r="B6718" s="59" t="s">
        <v>13400</v>
      </c>
      <c r="C6718" s="59" t="s">
        <v>13429</v>
      </c>
      <c r="D6718" s="59" t="s">
        <v>13430</v>
      </c>
      <c r="E6718" s="59">
        <v>4</v>
      </c>
      <c r="F6718" s="59" t="s">
        <v>20</v>
      </c>
    </row>
    <row r="6719" spans="1:6" x14ac:dyDescent="0.25">
      <c r="A6719" s="59" t="s">
        <v>13399</v>
      </c>
      <c r="B6719" s="59" t="s">
        <v>13400</v>
      </c>
      <c r="C6719" s="59" t="s">
        <v>13431</v>
      </c>
      <c r="D6719" s="59" t="s">
        <v>13432</v>
      </c>
      <c r="E6719" s="59">
        <v>4</v>
      </c>
      <c r="F6719" s="59" t="s">
        <v>20</v>
      </c>
    </row>
    <row r="6720" spans="1:6" x14ac:dyDescent="0.25">
      <c r="A6720" s="59" t="s">
        <v>13399</v>
      </c>
      <c r="B6720" s="59" t="s">
        <v>13400</v>
      </c>
      <c r="C6720" s="59" t="s">
        <v>13433</v>
      </c>
      <c r="D6720" s="59" t="s">
        <v>13434</v>
      </c>
      <c r="E6720" s="59">
        <v>4</v>
      </c>
      <c r="F6720" s="59" t="s">
        <v>20</v>
      </c>
    </row>
    <row r="6721" spans="1:6" x14ac:dyDescent="0.25">
      <c r="A6721" s="59" t="s">
        <v>13399</v>
      </c>
      <c r="B6721" s="59" t="s">
        <v>13400</v>
      </c>
      <c r="C6721" s="59" t="s">
        <v>13435</v>
      </c>
      <c r="D6721" s="59" t="s">
        <v>13436</v>
      </c>
      <c r="E6721" s="59">
        <v>4</v>
      </c>
      <c r="F6721" s="59" t="s">
        <v>20</v>
      </c>
    </row>
    <row r="6722" spans="1:6" x14ac:dyDescent="0.25">
      <c r="A6722" s="59" t="s">
        <v>13399</v>
      </c>
      <c r="B6722" s="59" t="s">
        <v>13400</v>
      </c>
      <c r="C6722" s="59" t="s">
        <v>13437</v>
      </c>
      <c r="D6722" s="59" t="s">
        <v>13438</v>
      </c>
      <c r="E6722" s="59">
        <v>4</v>
      </c>
      <c r="F6722" s="59" t="s">
        <v>20</v>
      </c>
    </row>
    <row r="6723" spans="1:6" x14ac:dyDescent="0.25">
      <c r="A6723" s="59" t="s">
        <v>13399</v>
      </c>
      <c r="B6723" s="59" t="s">
        <v>13400</v>
      </c>
      <c r="C6723" s="59" t="s">
        <v>13439</v>
      </c>
      <c r="D6723" s="59" t="s">
        <v>13440</v>
      </c>
      <c r="E6723" s="59">
        <v>4</v>
      </c>
      <c r="F6723" s="59" t="s">
        <v>20</v>
      </c>
    </row>
    <row r="6724" spans="1:6" x14ac:dyDescent="0.25">
      <c r="A6724" s="59" t="s">
        <v>13399</v>
      </c>
      <c r="B6724" s="59" t="s">
        <v>13400</v>
      </c>
      <c r="C6724" s="59" t="s">
        <v>13441</v>
      </c>
      <c r="D6724" s="59" t="s">
        <v>13442</v>
      </c>
      <c r="E6724" s="59">
        <v>4</v>
      </c>
      <c r="F6724" s="59" t="s">
        <v>20</v>
      </c>
    </row>
    <row r="6725" spans="1:6" x14ac:dyDescent="0.25">
      <c r="A6725" s="59" t="s">
        <v>13399</v>
      </c>
      <c r="B6725" s="59" t="s">
        <v>13400</v>
      </c>
      <c r="C6725" s="59" t="s">
        <v>13443</v>
      </c>
      <c r="D6725" s="59" t="s">
        <v>13444</v>
      </c>
      <c r="E6725" s="59">
        <v>3</v>
      </c>
      <c r="F6725" s="59" t="s">
        <v>9</v>
      </c>
    </row>
    <row r="6726" spans="1:6" x14ac:dyDescent="0.25">
      <c r="A6726" s="59" t="s">
        <v>13399</v>
      </c>
      <c r="B6726" s="59" t="s">
        <v>13400</v>
      </c>
      <c r="C6726" s="59" t="s">
        <v>13445</v>
      </c>
      <c r="D6726" s="59" t="s">
        <v>13446</v>
      </c>
      <c r="E6726" s="59">
        <v>4</v>
      </c>
      <c r="F6726" s="59" t="s">
        <v>20</v>
      </c>
    </row>
    <row r="6727" spans="1:6" x14ac:dyDescent="0.25">
      <c r="A6727" s="59" t="s">
        <v>13399</v>
      </c>
      <c r="B6727" s="59" t="s">
        <v>13400</v>
      </c>
      <c r="C6727" s="59" t="s">
        <v>13447</v>
      </c>
      <c r="D6727" s="59" t="s">
        <v>13448</v>
      </c>
      <c r="E6727" s="59">
        <v>4</v>
      </c>
      <c r="F6727" s="59" t="s">
        <v>20</v>
      </c>
    </row>
    <row r="6728" spans="1:6" x14ac:dyDescent="0.25">
      <c r="A6728" s="59" t="s">
        <v>13399</v>
      </c>
      <c r="B6728" s="59" t="s">
        <v>13400</v>
      </c>
      <c r="C6728" s="59" t="s">
        <v>13449</v>
      </c>
      <c r="D6728" s="59" t="s">
        <v>13450</v>
      </c>
      <c r="E6728" s="59">
        <v>4</v>
      </c>
      <c r="F6728" s="59" t="s">
        <v>20</v>
      </c>
    </row>
    <row r="6729" spans="1:6" x14ac:dyDescent="0.25">
      <c r="A6729" s="59" t="s">
        <v>13399</v>
      </c>
      <c r="B6729" s="59" t="s">
        <v>13400</v>
      </c>
      <c r="C6729" s="59" t="s">
        <v>13451</v>
      </c>
      <c r="D6729" s="59" t="s">
        <v>13452</v>
      </c>
      <c r="E6729" s="59">
        <v>3</v>
      </c>
      <c r="F6729" s="59" t="s">
        <v>9</v>
      </c>
    </row>
    <row r="6730" spans="1:6" x14ac:dyDescent="0.25">
      <c r="A6730" s="59" t="s">
        <v>13399</v>
      </c>
      <c r="B6730" s="59" t="s">
        <v>13400</v>
      </c>
      <c r="C6730" s="59" t="s">
        <v>13453</v>
      </c>
      <c r="D6730" s="59" t="s">
        <v>13454</v>
      </c>
      <c r="E6730" s="59">
        <v>4</v>
      </c>
      <c r="F6730" s="59" t="s">
        <v>20</v>
      </c>
    </row>
    <row r="6731" spans="1:6" x14ac:dyDescent="0.25">
      <c r="A6731" s="59" t="s">
        <v>13399</v>
      </c>
      <c r="B6731" s="59" t="s">
        <v>13400</v>
      </c>
      <c r="C6731" s="59" t="s">
        <v>13455</v>
      </c>
      <c r="D6731" s="59" t="s">
        <v>13456</v>
      </c>
      <c r="E6731" s="59">
        <v>4</v>
      </c>
      <c r="F6731" s="59" t="s">
        <v>20</v>
      </c>
    </row>
    <row r="6732" spans="1:6" x14ac:dyDescent="0.25">
      <c r="A6732" s="59" t="s">
        <v>13399</v>
      </c>
      <c r="B6732" s="59" t="s">
        <v>13400</v>
      </c>
      <c r="C6732" s="59" t="s">
        <v>13457</v>
      </c>
      <c r="D6732" s="59" t="s">
        <v>13458</v>
      </c>
      <c r="E6732" s="59">
        <v>4</v>
      </c>
      <c r="F6732" s="59" t="s">
        <v>20</v>
      </c>
    </row>
    <row r="6733" spans="1:6" x14ac:dyDescent="0.25">
      <c r="A6733" s="59" t="s">
        <v>13399</v>
      </c>
      <c r="B6733" s="59" t="s">
        <v>13400</v>
      </c>
      <c r="C6733" s="59" t="s">
        <v>13459</v>
      </c>
      <c r="D6733" s="59" t="s">
        <v>13460</v>
      </c>
      <c r="E6733" s="59">
        <v>4</v>
      </c>
      <c r="F6733" s="59" t="s">
        <v>20</v>
      </c>
    </row>
    <row r="6734" spans="1:6" x14ac:dyDescent="0.25">
      <c r="A6734" s="59" t="s">
        <v>13399</v>
      </c>
      <c r="B6734" s="59" t="s">
        <v>13400</v>
      </c>
      <c r="C6734" s="59" t="s">
        <v>13461</v>
      </c>
      <c r="D6734" s="59" t="s">
        <v>13462</v>
      </c>
      <c r="E6734" s="59">
        <v>4</v>
      </c>
      <c r="F6734" s="59" t="s">
        <v>20</v>
      </c>
    </row>
    <row r="6735" spans="1:6" x14ac:dyDescent="0.25">
      <c r="A6735" s="59" t="s">
        <v>13399</v>
      </c>
      <c r="B6735" s="59" t="s">
        <v>13400</v>
      </c>
      <c r="C6735" s="59" t="s">
        <v>13463</v>
      </c>
      <c r="D6735" s="59" t="s">
        <v>13464</v>
      </c>
      <c r="E6735" s="59">
        <v>4</v>
      </c>
      <c r="F6735" s="59" t="s">
        <v>20</v>
      </c>
    </row>
    <row r="6736" spans="1:6" x14ac:dyDescent="0.25">
      <c r="A6736" s="59" t="s">
        <v>13399</v>
      </c>
      <c r="B6736" s="59" t="s">
        <v>13400</v>
      </c>
      <c r="C6736" s="59" t="s">
        <v>13465</v>
      </c>
      <c r="D6736" s="59" t="s">
        <v>13466</v>
      </c>
      <c r="E6736" s="59">
        <v>4</v>
      </c>
      <c r="F6736" s="59" t="s">
        <v>20</v>
      </c>
    </row>
    <row r="6737" spans="1:6" x14ac:dyDescent="0.25">
      <c r="A6737" s="59" t="s">
        <v>13399</v>
      </c>
      <c r="B6737" s="59" t="s">
        <v>13400</v>
      </c>
      <c r="C6737" s="59" t="s">
        <v>13467</v>
      </c>
      <c r="D6737" s="59" t="s">
        <v>13468</v>
      </c>
      <c r="E6737" s="59">
        <v>4</v>
      </c>
      <c r="F6737" s="59" t="s">
        <v>20</v>
      </c>
    </row>
    <row r="6738" spans="1:6" x14ac:dyDescent="0.25">
      <c r="A6738" s="59" t="s">
        <v>13399</v>
      </c>
      <c r="B6738" s="59" t="s">
        <v>13400</v>
      </c>
      <c r="C6738" s="59" t="s">
        <v>13469</v>
      </c>
      <c r="D6738" s="59" t="s">
        <v>13470</v>
      </c>
      <c r="E6738" s="59">
        <v>4</v>
      </c>
      <c r="F6738" s="59" t="s">
        <v>20</v>
      </c>
    </row>
    <row r="6739" spans="1:6" x14ac:dyDescent="0.25">
      <c r="A6739" s="59" t="s">
        <v>13399</v>
      </c>
      <c r="B6739" s="59" t="s">
        <v>13400</v>
      </c>
      <c r="C6739" s="59" t="s">
        <v>13471</v>
      </c>
      <c r="D6739" s="59" t="s">
        <v>13472</v>
      </c>
      <c r="E6739" s="59">
        <v>4</v>
      </c>
      <c r="F6739" s="59" t="s">
        <v>20</v>
      </c>
    </row>
    <row r="6740" spans="1:6" x14ac:dyDescent="0.25">
      <c r="A6740" s="59" t="s">
        <v>13399</v>
      </c>
      <c r="B6740" s="59" t="s">
        <v>13400</v>
      </c>
      <c r="C6740" s="59" t="s">
        <v>13473</v>
      </c>
      <c r="D6740" s="59" t="s">
        <v>13474</v>
      </c>
      <c r="E6740" s="59">
        <v>4</v>
      </c>
      <c r="F6740" s="59" t="s">
        <v>20</v>
      </c>
    </row>
    <row r="6741" spans="1:6" x14ac:dyDescent="0.25">
      <c r="A6741" s="59" t="s">
        <v>13399</v>
      </c>
      <c r="B6741" s="59" t="s">
        <v>13400</v>
      </c>
      <c r="C6741" s="59" t="s">
        <v>13475</v>
      </c>
      <c r="D6741" s="59" t="s">
        <v>13476</v>
      </c>
      <c r="E6741" s="59">
        <v>4</v>
      </c>
      <c r="F6741" s="59" t="s">
        <v>20</v>
      </c>
    </row>
    <row r="6742" spans="1:6" x14ac:dyDescent="0.25">
      <c r="A6742" s="59" t="s">
        <v>13399</v>
      </c>
      <c r="B6742" s="59" t="s">
        <v>13400</v>
      </c>
      <c r="C6742" s="59" t="s">
        <v>13477</v>
      </c>
      <c r="D6742" s="59" t="s">
        <v>13478</v>
      </c>
      <c r="E6742" s="59">
        <v>4</v>
      </c>
      <c r="F6742" s="59" t="s">
        <v>20</v>
      </c>
    </row>
    <row r="6743" spans="1:6" x14ac:dyDescent="0.25">
      <c r="A6743" s="59" t="s">
        <v>13399</v>
      </c>
      <c r="B6743" s="59" t="s">
        <v>13400</v>
      </c>
      <c r="C6743" s="59" t="s">
        <v>13479</v>
      </c>
      <c r="D6743" s="59" t="s">
        <v>13480</v>
      </c>
      <c r="E6743" s="59">
        <v>4</v>
      </c>
      <c r="F6743" s="59" t="s">
        <v>20</v>
      </c>
    </row>
    <row r="6744" spans="1:6" x14ac:dyDescent="0.25">
      <c r="A6744" s="59" t="s">
        <v>13399</v>
      </c>
      <c r="B6744" s="59" t="s">
        <v>13400</v>
      </c>
      <c r="C6744" s="59" t="s">
        <v>13481</v>
      </c>
      <c r="D6744" s="59" t="s">
        <v>13482</v>
      </c>
      <c r="E6744" s="59">
        <v>3</v>
      </c>
      <c r="F6744" s="59" t="s">
        <v>9</v>
      </c>
    </row>
    <row r="6745" spans="1:6" x14ac:dyDescent="0.25">
      <c r="A6745" s="59" t="s">
        <v>13399</v>
      </c>
      <c r="B6745" s="59" t="s">
        <v>13400</v>
      </c>
      <c r="C6745" s="59" t="s">
        <v>13483</v>
      </c>
      <c r="D6745" s="59" t="s">
        <v>13484</v>
      </c>
      <c r="E6745" s="59">
        <v>4</v>
      </c>
      <c r="F6745" s="59" t="s">
        <v>20</v>
      </c>
    </row>
    <row r="6746" spans="1:6" x14ac:dyDescent="0.25">
      <c r="A6746" s="59" t="s">
        <v>13399</v>
      </c>
      <c r="B6746" s="59" t="s">
        <v>13400</v>
      </c>
      <c r="C6746" s="59" t="s">
        <v>13485</v>
      </c>
      <c r="D6746" s="59" t="s">
        <v>13486</v>
      </c>
      <c r="E6746" s="59">
        <v>4</v>
      </c>
      <c r="F6746" s="59" t="s">
        <v>9</v>
      </c>
    </row>
    <row r="6747" spans="1:6" x14ac:dyDescent="0.25">
      <c r="A6747" s="59" t="s">
        <v>13399</v>
      </c>
      <c r="B6747" s="59" t="s">
        <v>13400</v>
      </c>
      <c r="C6747" s="59" t="s">
        <v>13487</v>
      </c>
      <c r="D6747" s="59" t="s">
        <v>13488</v>
      </c>
      <c r="E6747" s="59">
        <v>5</v>
      </c>
      <c r="F6747" s="59" t="s">
        <v>20</v>
      </c>
    </row>
    <row r="6748" spans="1:6" x14ac:dyDescent="0.25">
      <c r="A6748" s="59" t="s">
        <v>13399</v>
      </c>
      <c r="B6748" s="59" t="s">
        <v>13400</v>
      </c>
      <c r="C6748" s="59" t="s">
        <v>13489</v>
      </c>
      <c r="D6748" s="59" t="s">
        <v>13490</v>
      </c>
      <c r="E6748" s="59">
        <v>5</v>
      </c>
      <c r="F6748" s="59" t="s">
        <v>20</v>
      </c>
    </row>
    <row r="6749" spans="1:6" x14ac:dyDescent="0.25">
      <c r="A6749" s="59" t="s">
        <v>13399</v>
      </c>
      <c r="B6749" s="59" t="s">
        <v>13400</v>
      </c>
      <c r="C6749" s="59" t="s">
        <v>13491</v>
      </c>
      <c r="D6749" s="59" t="s">
        <v>13492</v>
      </c>
      <c r="E6749" s="59">
        <v>4</v>
      </c>
      <c r="F6749" s="59" t="s">
        <v>20</v>
      </c>
    </row>
    <row r="6750" spans="1:6" x14ac:dyDescent="0.25">
      <c r="A6750" s="59" t="s">
        <v>13399</v>
      </c>
      <c r="B6750" s="59" t="s">
        <v>13400</v>
      </c>
      <c r="C6750" s="59" t="s">
        <v>13493</v>
      </c>
      <c r="D6750" s="59" t="s">
        <v>13494</v>
      </c>
      <c r="E6750" s="59">
        <v>4</v>
      </c>
      <c r="F6750" s="59" t="s">
        <v>9</v>
      </c>
    </row>
    <row r="6751" spans="1:6" x14ac:dyDescent="0.25">
      <c r="A6751" s="59" t="s">
        <v>13399</v>
      </c>
      <c r="B6751" s="59" t="s">
        <v>13400</v>
      </c>
      <c r="C6751" s="59" t="s">
        <v>13495</v>
      </c>
      <c r="D6751" s="59" t="s">
        <v>13496</v>
      </c>
      <c r="E6751" s="59">
        <v>5</v>
      </c>
      <c r="F6751" s="59" t="s">
        <v>20</v>
      </c>
    </row>
    <row r="6752" spans="1:6" x14ac:dyDescent="0.25">
      <c r="A6752" s="59" t="s">
        <v>13399</v>
      </c>
      <c r="B6752" s="59" t="s">
        <v>13400</v>
      </c>
      <c r="C6752" s="59" t="s">
        <v>13497</v>
      </c>
      <c r="D6752" s="59" t="s">
        <v>13498</v>
      </c>
      <c r="E6752" s="59">
        <v>5</v>
      </c>
      <c r="F6752" s="59" t="s">
        <v>20</v>
      </c>
    </row>
    <row r="6753" spans="1:6" x14ac:dyDescent="0.25">
      <c r="A6753" s="59" t="s">
        <v>13399</v>
      </c>
      <c r="B6753" s="59" t="s">
        <v>13400</v>
      </c>
      <c r="C6753" s="59" t="s">
        <v>13499</v>
      </c>
      <c r="D6753" s="59" t="s">
        <v>13500</v>
      </c>
      <c r="E6753" s="59">
        <v>5</v>
      </c>
      <c r="F6753" s="59" t="s">
        <v>20</v>
      </c>
    </row>
    <row r="6754" spans="1:6" x14ac:dyDescent="0.25">
      <c r="A6754" s="59" t="s">
        <v>13399</v>
      </c>
      <c r="B6754" s="59" t="s">
        <v>13400</v>
      </c>
      <c r="C6754" s="59" t="s">
        <v>13501</v>
      </c>
      <c r="D6754" s="59" t="s">
        <v>13502</v>
      </c>
      <c r="E6754" s="59">
        <v>4</v>
      </c>
      <c r="F6754" s="59" t="s">
        <v>20</v>
      </c>
    </row>
    <row r="6755" spans="1:6" x14ac:dyDescent="0.25">
      <c r="A6755" s="59" t="s">
        <v>13399</v>
      </c>
      <c r="B6755" s="59" t="s">
        <v>13400</v>
      </c>
      <c r="C6755" s="59" t="s">
        <v>13503</v>
      </c>
      <c r="D6755" s="59" t="s">
        <v>13504</v>
      </c>
      <c r="E6755" s="59">
        <v>4</v>
      </c>
      <c r="F6755" s="59" t="s">
        <v>20</v>
      </c>
    </row>
    <row r="6756" spans="1:6" x14ac:dyDescent="0.25">
      <c r="A6756" s="59" t="s">
        <v>13399</v>
      </c>
      <c r="B6756" s="59" t="s">
        <v>13400</v>
      </c>
      <c r="C6756" s="59" t="s">
        <v>13505</v>
      </c>
      <c r="D6756" s="59" t="s">
        <v>13506</v>
      </c>
      <c r="E6756" s="59">
        <v>4</v>
      </c>
      <c r="F6756" s="59" t="s">
        <v>20</v>
      </c>
    </row>
    <row r="6757" spans="1:6" x14ac:dyDescent="0.25">
      <c r="A6757" s="59" t="s">
        <v>13399</v>
      </c>
      <c r="B6757" s="59" t="s">
        <v>13400</v>
      </c>
      <c r="C6757" s="59" t="s">
        <v>13507</v>
      </c>
      <c r="D6757" s="59" t="s">
        <v>13508</v>
      </c>
      <c r="E6757" s="59">
        <v>4</v>
      </c>
      <c r="F6757" s="59" t="s">
        <v>20</v>
      </c>
    </row>
    <row r="6758" spans="1:6" x14ac:dyDescent="0.25">
      <c r="A6758" s="59" t="s">
        <v>13399</v>
      </c>
      <c r="B6758" s="59" t="s">
        <v>13400</v>
      </c>
      <c r="C6758" s="59" t="s">
        <v>13509</v>
      </c>
      <c r="D6758" s="59" t="s">
        <v>13510</v>
      </c>
      <c r="E6758" s="59">
        <v>4</v>
      </c>
      <c r="F6758" s="59" t="s">
        <v>20</v>
      </c>
    </row>
    <row r="6759" spans="1:6" x14ac:dyDescent="0.25">
      <c r="A6759" s="59" t="s">
        <v>13399</v>
      </c>
      <c r="B6759" s="59" t="s">
        <v>13400</v>
      </c>
      <c r="C6759" s="59" t="s">
        <v>13511</v>
      </c>
      <c r="D6759" s="59" t="s">
        <v>13512</v>
      </c>
      <c r="E6759" s="59">
        <v>4</v>
      </c>
      <c r="F6759" s="59" t="s">
        <v>20</v>
      </c>
    </row>
    <row r="6760" spans="1:6" x14ac:dyDescent="0.25">
      <c r="A6760" s="59" t="s">
        <v>13399</v>
      </c>
      <c r="B6760" s="59" t="s">
        <v>13400</v>
      </c>
      <c r="C6760" s="59" t="s">
        <v>13513</v>
      </c>
      <c r="D6760" s="59" t="s">
        <v>13514</v>
      </c>
      <c r="E6760" s="59">
        <v>4</v>
      </c>
      <c r="F6760" s="59" t="s">
        <v>20</v>
      </c>
    </row>
    <row r="6761" spans="1:6" x14ac:dyDescent="0.25">
      <c r="A6761" s="59" t="s">
        <v>13399</v>
      </c>
      <c r="B6761" s="59" t="s">
        <v>13400</v>
      </c>
      <c r="C6761" s="59" t="s">
        <v>13515</v>
      </c>
      <c r="D6761" s="59" t="s">
        <v>13516</v>
      </c>
      <c r="E6761" s="59">
        <v>3</v>
      </c>
      <c r="F6761" s="59" t="s">
        <v>9</v>
      </c>
    </row>
    <row r="6762" spans="1:6" x14ac:dyDescent="0.25">
      <c r="A6762" s="59" t="s">
        <v>13399</v>
      </c>
      <c r="B6762" s="59" t="s">
        <v>13400</v>
      </c>
      <c r="C6762" s="59" t="s">
        <v>13517</v>
      </c>
      <c r="D6762" s="59" t="s">
        <v>13518</v>
      </c>
      <c r="E6762" s="59">
        <v>4</v>
      </c>
      <c r="F6762" s="59" t="s">
        <v>20</v>
      </c>
    </row>
    <row r="6763" spans="1:6" x14ac:dyDescent="0.25">
      <c r="A6763" s="59" t="s">
        <v>13399</v>
      </c>
      <c r="B6763" s="59" t="s">
        <v>13400</v>
      </c>
      <c r="C6763" s="59" t="s">
        <v>13519</v>
      </c>
      <c r="D6763" s="59" t="s">
        <v>13520</v>
      </c>
      <c r="E6763" s="59">
        <v>4</v>
      </c>
      <c r="F6763" s="59" t="s">
        <v>20</v>
      </c>
    </row>
    <row r="6764" spans="1:6" x14ac:dyDescent="0.25">
      <c r="A6764" s="59" t="s">
        <v>13399</v>
      </c>
      <c r="B6764" s="59" t="s">
        <v>13400</v>
      </c>
      <c r="C6764" s="59" t="s">
        <v>13521</v>
      </c>
      <c r="D6764" s="59" t="s">
        <v>13522</v>
      </c>
      <c r="E6764" s="59">
        <v>4</v>
      </c>
      <c r="F6764" s="59" t="s">
        <v>20</v>
      </c>
    </row>
    <row r="6765" spans="1:6" x14ac:dyDescent="0.25">
      <c r="A6765" s="59" t="s">
        <v>13399</v>
      </c>
      <c r="B6765" s="59" t="s">
        <v>13400</v>
      </c>
      <c r="C6765" s="59" t="s">
        <v>13523</v>
      </c>
      <c r="D6765" s="59" t="s">
        <v>13524</v>
      </c>
      <c r="E6765" s="59">
        <v>4</v>
      </c>
      <c r="F6765" s="59" t="s">
        <v>20</v>
      </c>
    </row>
    <row r="6766" spans="1:6" x14ac:dyDescent="0.25">
      <c r="A6766" s="59" t="s">
        <v>13399</v>
      </c>
      <c r="B6766" s="59" t="s">
        <v>13400</v>
      </c>
      <c r="C6766" s="59" t="s">
        <v>13525</v>
      </c>
      <c r="D6766" s="59" t="s">
        <v>13526</v>
      </c>
      <c r="E6766" s="59">
        <v>4</v>
      </c>
      <c r="F6766" s="59" t="s">
        <v>20</v>
      </c>
    </row>
    <row r="6767" spans="1:6" x14ac:dyDescent="0.25">
      <c r="A6767" s="59" t="s">
        <v>13399</v>
      </c>
      <c r="B6767" s="59" t="s">
        <v>13400</v>
      </c>
      <c r="C6767" s="59" t="s">
        <v>13527</v>
      </c>
      <c r="D6767" s="59" t="s">
        <v>13528</v>
      </c>
      <c r="E6767" s="59">
        <v>4</v>
      </c>
      <c r="F6767" s="59" t="s">
        <v>20</v>
      </c>
    </row>
    <row r="6768" spans="1:6" x14ac:dyDescent="0.25">
      <c r="A6768" s="59" t="s">
        <v>13399</v>
      </c>
      <c r="B6768" s="59" t="s">
        <v>13400</v>
      </c>
      <c r="C6768" s="59" t="s">
        <v>13529</v>
      </c>
      <c r="D6768" s="59" t="s">
        <v>13530</v>
      </c>
      <c r="E6768" s="59">
        <v>4</v>
      </c>
      <c r="F6768" s="59" t="s">
        <v>20</v>
      </c>
    </row>
    <row r="6769" spans="1:6" x14ac:dyDescent="0.25">
      <c r="A6769" s="59" t="s">
        <v>13399</v>
      </c>
      <c r="B6769" s="59" t="s">
        <v>13400</v>
      </c>
      <c r="C6769" s="59" t="s">
        <v>13531</v>
      </c>
      <c r="D6769" s="59" t="s">
        <v>13532</v>
      </c>
      <c r="E6769" s="59">
        <v>3</v>
      </c>
      <c r="F6769" s="59" t="s">
        <v>9</v>
      </c>
    </row>
    <row r="6770" spans="1:6" x14ac:dyDescent="0.25">
      <c r="A6770" s="59" t="s">
        <v>13399</v>
      </c>
      <c r="B6770" s="59" t="s">
        <v>13400</v>
      </c>
      <c r="C6770" s="59" t="s">
        <v>13533</v>
      </c>
      <c r="D6770" s="59" t="s">
        <v>13534</v>
      </c>
      <c r="E6770" s="59">
        <v>4</v>
      </c>
      <c r="F6770" s="59" t="s">
        <v>20</v>
      </c>
    </row>
    <row r="6771" spans="1:6" x14ac:dyDescent="0.25">
      <c r="A6771" s="59" t="s">
        <v>13399</v>
      </c>
      <c r="B6771" s="59" t="s">
        <v>13400</v>
      </c>
      <c r="C6771" s="59" t="s">
        <v>13535</v>
      </c>
      <c r="D6771" s="59" t="s">
        <v>13536</v>
      </c>
      <c r="E6771" s="59">
        <v>4</v>
      </c>
      <c r="F6771" s="59" t="s">
        <v>20</v>
      </c>
    </row>
    <row r="6772" spans="1:6" x14ac:dyDescent="0.25">
      <c r="A6772" s="59" t="s">
        <v>13399</v>
      </c>
      <c r="B6772" s="59" t="s">
        <v>13400</v>
      </c>
      <c r="C6772" s="59" t="s">
        <v>13537</v>
      </c>
      <c r="D6772" s="59" t="s">
        <v>13538</v>
      </c>
      <c r="E6772" s="59">
        <v>4</v>
      </c>
      <c r="F6772" s="59" t="s">
        <v>20</v>
      </c>
    </row>
    <row r="6773" spans="1:6" x14ac:dyDescent="0.25">
      <c r="A6773" s="59" t="s">
        <v>13399</v>
      </c>
      <c r="B6773" s="59" t="s">
        <v>13400</v>
      </c>
      <c r="C6773" s="59" t="s">
        <v>13539</v>
      </c>
      <c r="D6773" s="59" t="s">
        <v>13540</v>
      </c>
      <c r="E6773" s="59">
        <v>4</v>
      </c>
      <c r="F6773" s="59" t="s">
        <v>20</v>
      </c>
    </row>
    <row r="6774" spans="1:6" x14ac:dyDescent="0.25">
      <c r="A6774" s="59" t="s">
        <v>13399</v>
      </c>
      <c r="B6774" s="59" t="s">
        <v>13400</v>
      </c>
      <c r="C6774" s="59" t="s">
        <v>13541</v>
      </c>
      <c r="D6774" s="59" t="s">
        <v>13542</v>
      </c>
      <c r="E6774" s="59">
        <v>4</v>
      </c>
      <c r="F6774" s="59" t="s">
        <v>20</v>
      </c>
    </row>
    <row r="6775" spans="1:6" x14ac:dyDescent="0.25">
      <c r="A6775" s="59" t="s">
        <v>13399</v>
      </c>
      <c r="B6775" s="59" t="s">
        <v>13400</v>
      </c>
      <c r="C6775" s="59" t="s">
        <v>13543</v>
      </c>
      <c r="D6775" s="59" t="s">
        <v>13544</v>
      </c>
      <c r="E6775" s="59">
        <v>4</v>
      </c>
      <c r="F6775" s="59" t="s">
        <v>20</v>
      </c>
    </row>
    <row r="6776" spans="1:6" x14ac:dyDescent="0.25">
      <c r="A6776" s="59" t="s">
        <v>13399</v>
      </c>
      <c r="B6776" s="59" t="s">
        <v>13400</v>
      </c>
      <c r="C6776" s="59" t="s">
        <v>13545</v>
      </c>
      <c r="D6776" s="59" t="s">
        <v>13546</v>
      </c>
      <c r="E6776" s="59">
        <v>3</v>
      </c>
      <c r="F6776" s="59" t="s">
        <v>9</v>
      </c>
    </row>
    <row r="6777" spans="1:6" x14ac:dyDescent="0.25">
      <c r="A6777" s="59" t="s">
        <v>13399</v>
      </c>
      <c r="B6777" s="59" t="s">
        <v>13400</v>
      </c>
      <c r="C6777" s="59" t="s">
        <v>13547</v>
      </c>
      <c r="D6777" s="59" t="s">
        <v>13548</v>
      </c>
      <c r="E6777" s="59">
        <v>4</v>
      </c>
      <c r="F6777" s="59" t="s">
        <v>20</v>
      </c>
    </row>
    <row r="6778" spans="1:6" x14ac:dyDescent="0.25">
      <c r="A6778" s="59" t="s">
        <v>13399</v>
      </c>
      <c r="B6778" s="59" t="s">
        <v>13400</v>
      </c>
      <c r="C6778" s="59" t="s">
        <v>13549</v>
      </c>
      <c r="D6778" s="59" t="s">
        <v>13550</v>
      </c>
      <c r="E6778" s="59">
        <v>3</v>
      </c>
      <c r="F6778" s="59" t="s">
        <v>9</v>
      </c>
    </row>
    <row r="6779" spans="1:6" x14ac:dyDescent="0.25">
      <c r="A6779" s="59" t="s">
        <v>13399</v>
      </c>
      <c r="B6779" s="59" t="s">
        <v>13400</v>
      </c>
      <c r="C6779" s="59" t="s">
        <v>13551</v>
      </c>
      <c r="D6779" s="59" t="s">
        <v>13552</v>
      </c>
      <c r="E6779" s="59">
        <v>4</v>
      </c>
      <c r="F6779" s="59" t="s">
        <v>20</v>
      </c>
    </row>
    <row r="6780" spans="1:6" x14ac:dyDescent="0.25">
      <c r="A6780" s="59" t="s">
        <v>13399</v>
      </c>
      <c r="B6780" s="59" t="s">
        <v>13400</v>
      </c>
      <c r="C6780" s="59" t="s">
        <v>13553</v>
      </c>
      <c r="D6780" s="59" t="s">
        <v>5567</v>
      </c>
      <c r="E6780" s="59">
        <v>4</v>
      </c>
      <c r="F6780" s="59" t="s">
        <v>20</v>
      </c>
    </row>
    <row r="6781" spans="1:6" x14ac:dyDescent="0.25">
      <c r="A6781" s="59" t="s">
        <v>13399</v>
      </c>
      <c r="B6781" s="59" t="s">
        <v>13400</v>
      </c>
      <c r="C6781" s="59" t="s">
        <v>13554</v>
      </c>
      <c r="D6781" s="59" t="s">
        <v>13555</v>
      </c>
      <c r="E6781" s="59">
        <v>4</v>
      </c>
      <c r="F6781" s="59" t="s">
        <v>20</v>
      </c>
    </row>
    <row r="6782" spans="1:6" x14ac:dyDescent="0.25">
      <c r="A6782" s="59" t="s">
        <v>13399</v>
      </c>
      <c r="B6782" s="59" t="s">
        <v>13400</v>
      </c>
      <c r="C6782" s="59" t="s">
        <v>13556</v>
      </c>
      <c r="D6782" s="59" t="s">
        <v>13557</v>
      </c>
      <c r="E6782" s="59">
        <v>3</v>
      </c>
      <c r="F6782" s="59" t="s">
        <v>9</v>
      </c>
    </row>
    <row r="6783" spans="1:6" x14ac:dyDescent="0.25">
      <c r="A6783" s="59" t="s">
        <v>13399</v>
      </c>
      <c r="B6783" s="59" t="s">
        <v>13400</v>
      </c>
      <c r="C6783" s="59" t="s">
        <v>13558</v>
      </c>
      <c r="D6783" s="59" t="s">
        <v>13559</v>
      </c>
      <c r="E6783" s="59">
        <v>4</v>
      </c>
      <c r="F6783" s="59" t="s">
        <v>20</v>
      </c>
    </row>
    <row r="6784" spans="1:6" x14ac:dyDescent="0.25">
      <c r="A6784" s="59" t="s">
        <v>13399</v>
      </c>
      <c r="B6784" s="59" t="s">
        <v>13400</v>
      </c>
      <c r="C6784" s="59" t="s">
        <v>13560</v>
      </c>
      <c r="D6784" s="59" t="s">
        <v>13561</v>
      </c>
      <c r="E6784" s="59">
        <v>3</v>
      </c>
      <c r="F6784" s="59" t="s">
        <v>20</v>
      </c>
    </row>
    <row r="6785" spans="1:6" x14ac:dyDescent="0.25">
      <c r="A6785" s="59" t="s">
        <v>13399</v>
      </c>
      <c r="B6785" s="59" t="s">
        <v>13400</v>
      </c>
      <c r="C6785" s="59" t="s">
        <v>13562</v>
      </c>
      <c r="D6785" s="59" t="s">
        <v>13563</v>
      </c>
      <c r="E6785" s="59">
        <v>2</v>
      </c>
      <c r="F6785" s="59" t="s">
        <v>9</v>
      </c>
    </row>
    <row r="6786" spans="1:6" x14ac:dyDescent="0.25">
      <c r="A6786" s="59" t="s">
        <v>13399</v>
      </c>
      <c r="B6786" s="59" t="s">
        <v>13400</v>
      </c>
      <c r="C6786" s="59" t="s">
        <v>13564</v>
      </c>
      <c r="D6786" s="59" t="s">
        <v>13565</v>
      </c>
      <c r="E6786" s="59">
        <v>3</v>
      </c>
      <c r="F6786" s="59" t="s">
        <v>9</v>
      </c>
    </row>
    <row r="6787" spans="1:6" x14ac:dyDescent="0.25">
      <c r="A6787" s="59" t="s">
        <v>13399</v>
      </c>
      <c r="B6787" s="59" t="s">
        <v>13400</v>
      </c>
      <c r="C6787" s="59" t="s">
        <v>13566</v>
      </c>
      <c r="D6787" s="59" t="s">
        <v>13567</v>
      </c>
      <c r="E6787" s="59">
        <v>4</v>
      </c>
      <c r="F6787" s="59" t="s">
        <v>20</v>
      </c>
    </row>
    <row r="6788" spans="1:6" x14ac:dyDescent="0.25">
      <c r="A6788" s="59" t="s">
        <v>13399</v>
      </c>
      <c r="B6788" s="59" t="s">
        <v>13400</v>
      </c>
      <c r="C6788" s="59" t="s">
        <v>13568</v>
      </c>
      <c r="D6788" s="59" t="s">
        <v>13569</v>
      </c>
      <c r="E6788" s="59">
        <v>4</v>
      </c>
      <c r="F6788" s="59" t="s">
        <v>20</v>
      </c>
    </row>
    <row r="6789" spans="1:6" x14ac:dyDescent="0.25">
      <c r="A6789" s="59" t="s">
        <v>13399</v>
      </c>
      <c r="B6789" s="59" t="s">
        <v>13400</v>
      </c>
      <c r="C6789" s="59" t="s">
        <v>13570</v>
      </c>
      <c r="D6789" s="59" t="s">
        <v>13571</v>
      </c>
      <c r="E6789" s="59">
        <v>4</v>
      </c>
      <c r="F6789" s="59" t="s">
        <v>20</v>
      </c>
    </row>
    <row r="6790" spans="1:6" x14ac:dyDescent="0.25">
      <c r="A6790" s="59" t="s">
        <v>13399</v>
      </c>
      <c r="B6790" s="59" t="s">
        <v>13400</v>
      </c>
      <c r="C6790" s="59" t="s">
        <v>13572</v>
      </c>
      <c r="D6790" s="59" t="s">
        <v>13573</v>
      </c>
      <c r="E6790" s="59">
        <v>4</v>
      </c>
      <c r="F6790" s="59" t="s">
        <v>20</v>
      </c>
    </row>
    <row r="6791" spans="1:6" x14ac:dyDescent="0.25">
      <c r="A6791" s="59" t="s">
        <v>13399</v>
      </c>
      <c r="B6791" s="59" t="s">
        <v>13400</v>
      </c>
      <c r="C6791" s="59" t="s">
        <v>13574</v>
      </c>
      <c r="D6791" s="59" t="s">
        <v>13575</v>
      </c>
      <c r="E6791" s="59">
        <v>3</v>
      </c>
      <c r="F6791" s="59" t="s">
        <v>9</v>
      </c>
    </row>
    <row r="6792" spans="1:6" x14ac:dyDescent="0.25">
      <c r="A6792" s="59" t="s">
        <v>13399</v>
      </c>
      <c r="B6792" s="59" t="s">
        <v>13400</v>
      </c>
      <c r="C6792" s="59" t="s">
        <v>13576</v>
      </c>
      <c r="D6792" s="59" t="s">
        <v>13577</v>
      </c>
      <c r="E6792" s="59">
        <v>4</v>
      </c>
      <c r="F6792" s="59" t="s">
        <v>20</v>
      </c>
    </row>
    <row r="6793" spans="1:6" x14ac:dyDescent="0.25">
      <c r="A6793" s="59" t="s">
        <v>13399</v>
      </c>
      <c r="B6793" s="59" t="s">
        <v>13400</v>
      </c>
      <c r="C6793" s="59" t="s">
        <v>13578</v>
      </c>
      <c r="D6793" s="59" t="s">
        <v>13579</v>
      </c>
      <c r="E6793" s="59">
        <v>4</v>
      </c>
      <c r="F6793" s="59" t="s">
        <v>20</v>
      </c>
    </row>
    <row r="6794" spans="1:6" x14ac:dyDescent="0.25">
      <c r="A6794" s="59" t="s">
        <v>13399</v>
      </c>
      <c r="B6794" s="59" t="s">
        <v>13400</v>
      </c>
      <c r="C6794" s="59" t="s">
        <v>13580</v>
      </c>
      <c r="D6794" s="59" t="s">
        <v>13581</v>
      </c>
      <c r="E6794" s="59">
        <v>4</v>
      </c>
      <c r="F6794" s="59" t="s">
        <v>20</v>
      </c>
    </row>
    <row r="6795" spans="1:6" x14ac:dyDescent="0.25">
      <c r="A6795" s="59" t="s">
        <v>13399</v>
      </c>
      <c r="B6795" s="59" t="s">
        <v>13400</v>
      </c>
      <c r="C6795" s="59" t="s">
        <v>13582</v>
      </c>
      <c r="D6795" s="59" t="s">
        <v>13583</v>
      </c>
      <c r="E6795" s="59">
        <v>3</v>
      </c>
      <c r="F6795" s="59" t="s">
        <v>9</v>
      </c>
    </row>
    <row r="6796" spans="1:6" x14ac:dyDescent="0.25">
      <c r="A6796" s="59" t="s">
        <v>13399</v>
      </c>
      <c r="B6796" s="59" t="s">
        <v>13400</v>
      </c>
      <c r="C6796" s="59" t="s">
        <v>13584</v>
      </c>
      <c r="D6796" s="59" t="s">
        <v>13585</v>
      </c>
      <c r="E6796" s="59">
        <v>4</v>
      </c>
      <c r="F6796" s="59" t="s">
        <v>20</v>
      </c>
    </row>
    <row r="6797" spans="1:6" x14ac:dyDescent="0.25">
      <c r="A6797" s="59" t="s">
        <v>13399</v>
      </c>
      <c r="B6797" s="59" t="s">
        <v>13400</v>
      </c>
      <c r="C6797" s="59" t="s">
        <v>13586</v>
      </c>
      <c r="D6797" s="59" t="s">
        <v>13587</v>
      </c>
      <c r="E6797" s="59">
        <v>4</v>
      </c>
      <c r="F6797" s="59" t="s">
        <v>20</v>
      </c>
    </row>
    <row r="6798" spans="1:6" x14ac:dyDescent="0.25">
      <c r="A6798" s="59" t="s">
        <v>13399</v>
      </c>
      <c r="B6798" s="59" t="s">
        <v>13400</v>
      </c>
      <c r="C6798" s="59" t="s">
        <v>13588</v>
      </c>
      <c r="D6798" s="59" t="s">
        <v>13589</v>
      </c>
      <c r="E6798" s="59">
        <v>4</v>
      </c>
      <c r="F6798" s="59" t="s">
        <v>20</v>
      </c>
    </row>
    <row r="6799" spans="1:6" x14ac:dyDescent="0.25">
      <c r="A6799" s="59" t="s">
        <v>13399</v>
      </c>
      <c r="B6799" s="59" t="s">
        <v>13400</v>
      </c>
      <c r="C6799" s="59" t="s">
        <v>13590</v>
      </c>
      <c r="D6799" s="59" t="s">
        <v>13591</v>
      </c>
      <c r="E6799" s="59">
        <v>4</v>
      </c>
      <c r="F6799" s="59" t="s">
        <v>20</v>
      </c>
    </row>
    <row r="6800" spans="1:6" x14ac:dyDescent="0.25">
      <c r="A6800" s="59" t="s">
        <v>13399</v>
      </c>
      <c r="B6800" s="59" t="s">
        <v>13400</v>
      </c>
      <c r="C6800" s="59" t="s">
        <v>13592</v>
      </c>
      <c r="D6800" s="59" t="s">
        <v>13593</v>
      </c>
      <c r="E6800" s="59">
        <v>4</v>
      </c>
      <c r="F6800" s="59" t="s">
        <v>20</v>
      </c>
    </row>
    <row r="6801" spans="1:6" x14ac:dyDescent="0.25">
      <c r="A6801" s="59" t="s">
        <v>13399</v>
      </c>
      <c r="B6801" s="59" t="s">
        <v>13400</v>
      </c>
      <c r="C6801" s="59" t="s">
        <v>13594</v>
      </c>
      <c r="D6801" s="59" t="s">
        <v>13595</v>
      </c>
      <c r="E6801" s="59">
        <v>3</v>
      </c>
      <c r="F6801" s="59" t="s">
        <v>9</v>
      </c>
    </row>
    <row r="6802" spans="1:6" x14ac:dyDescent="0.25">
      <c r="A6802" s="59" t="s">
        <v>13399</v>
      </c>
      <c r="B6802" s="59" t="s">
        <v>13400</v>
      </c>
      <c r="C6802" s="59" t="s">
        <v>13596</v>
      </c>
      <c r="D6802" s="59" t="s">
        <v>13597</v>
      </c>
      <c r="E6802" s="59">
        <v>4</v>
      </c>
      <c r="F6802" s="59" t="s">
        <v>20</v>
      </c>
    </row>
    <row r="6803" spans="1:6" x14ac:dyDescent="0.25">
      <c r="A6803" s="59" t="s">
        <v>13399</v>
      </c>
      <c r="B6803" s="59" t="s">
        <v>13400</v>
      </c>
      <c r="C6803" s="59" t="s">
        <v>13598</v>
      </c>
      <c r="D6803" s="59" t="s">
        <v>13599</v>
      </c>
      <c r="E6803" s="59">
        <v>4</v>
      </c>
      <c r="F6803" s="59" t="s">
        <v>20</v>
      </c>
    </row>
    <row r="6804" spans="1:6" x14ac:dyDescent="0.25">
      <c r="A6804" s="59" t="s">
        <v>13399</v>
      </c>
      <c r="B6804" s="59" t="s">
        <v>13400</v>
      </c>
      <c r="C6804" s="59" t="s">
        <v>13600</v>
      </c>
      <c r="D6804" s="59" t="s">
        <v>13601</v>
      </c>
      <c r="E6804" s="59">
        <v>4</v>
      </c>
      <c r="F6804" s="59" t="s">
        <v>20</v>
      </c>
    </row>
    <row r="6805" spans="1:6" x14ac:dyDescent="0.25">
      <c r="A6805" s="59" t="s">
        <v>13399</v>
      </c>
      <c r="B6805" s="59" t="s">
        <v>13400</v>
      </c>
      <c r="C6805" s="59" t="s">
        <v>13602</v>
      </c>
      <c r="D6805" s="59" t="s">
        <v>13603</v>
      </c>
      <c r="E6805" s="59">
        <v>3</v>
      </c>
      <c r="F6805" s="59" t="s">
        <v>20</v>
      </c>
    </row>
    <row r="6806" spans="1:6" x14ac:dyDescent="0.25">
      <c r="A6806" s="59" t="s">
        <v>13399</v>
      </c>
      <c r="B6806" s="59" t="s">
        <v>13400</v>
      </c>
      <c r="C6806" s="59" t="s">
        <v>13604</v>
      </c>
      <c r="D6806" s="59" t="s">
        <v>13605</v>
      </c>
      <c r="E6806" s="59">
        <v>2</v>
      </c>
      <c r="F6806" s="59" t="s">
        <v>9</v>
      </c>
    </row>
    <row r="6807" spans="1:6" x14ac:dyDescent="0.25">
      <c r="A6807" s="59" t="s">
        <v>13399</v>
      </c>
      <c r="B6807" s="59" t="s">
        <v>13400</v>
      </c>
      <c r="C6807" s="59" t="s">
        <v>13606</v>
      </c>
      <c r="D6807" s="59" t="s">
        <v>13607</v>
      </c>
      <c r="E6807" s="59">
        <v>3</v>
      </c>
      <c r="F6807" s="59" t="s">
        <v>9</v>
      </c>
    </row>
    <row r="6808" spans="1:6" x14ac:dyDescent="0.25">
      <c r="A6808" s="59" t="s">
        <v>13399</v>
      </c>
      <c r="B6808" s="59" t="s">
        <v>13400</v>
      </c>
      <c r="C6808" s="59" t="s">
        <v>13608</v>
      </c>
      <c r="D6808" s="59" t="s">
        <v>13609</v>
      </c>
      <c r="E6808" s="59">
        <v>4</v>
      </c>
      <c r="F6808" s="59" t="s">
        <v>20</v>
      </c>
    </row>
    <row r="6809" spans="1:6" x14ac:dyDescent="0.25">
      <c r="A6809" s="59" t="s">
        <v>13399</v>
      </c>
      <c r="B6809" s="59" t="s">
        <v>13400</v>
      </c>
      <c r="C6809" s="59" t="s">
        <v>13610</v>
      </c>
      <c r="D6809" s="59" t="s">
        <v>13611</v>
      </c>
      <c r="E6809" s="59">
        <v>4</v>
      </c>
      <c r="F6809" s="59" t="s">
        <v>9</v>
      </c>
    </row>
    <row r="6810" spans="1:6" x14ac:dyDescent="0.25">
      <c r="A6810" s="59" t="s">
        <v>13399</v>
      </c>
      <c r="B6810" s="59" t="s">
        <v>13400</v>
      </c>
      <c r="C6810" s="59" t="s">
        <v>13612</v>
      </c>
      <c r="D6810" s="59" t="s">
        <v>13613</v>
      </c>
      <c r="E6810" s="59">
        <v>5</v>
      </c>
      <c r="F6810" s="59" t="s">
        <v>20</v>
      </c>
    </row>
    <row r="6811" spans="1:6" x14ac:dyDescent="0.25">
      <c r="A6811" s="59" t="s">
        <v>13399</v>
      </c>
      <c r="B6811" s="59" t="s">
        <v>13400</v>
      </c>
      <c r="C6811" s="59" t="s">
        <v>13614</v>
      </c>
      <c r="D6811" s="59" t="s">
        <v>13615</v>
      </c>
      <c r="E6811" s="59">
        <v>5</v>
      </c>
      <c r="F6811" s="59" t="s">
        <v>20</v>
      </c>
    </row>
    <row r="6812" spans="1:6" x14ac:dyDescent="0.25">
      <c r="A6812" s="59" t="s">
        <v>13399</v>
      </c>
      <c r="B6812" s="59" t="s">
        <v>13400</v>
      </c>
      <c r="C6812" s="59" t="s">
        <v>13616</v>
      </c>
      <c r="D6812" s="59" t="s">
        <v>13617</v>
      </c>
      <c r="E6812" s="59">
        <v>5</v>
      </c>
      <c r="F6812" s="59" t="s">
        <v>20</v>
      </c>
    </row>
    <row r="6813" spans="1:6" x14ac:dyDescent="0.25">
      <c r="A6813" s="59" t="s">
        <v>13399</v>
      </c>
      <c r="B6813" s="59" t="s">
        <v>13400</v>
      </c>
      <c r="C6813" s="59" t="s">
        <v>13618</v>
      </c>
      <c r="D6813" s="59" t="s">
        <v>13619</v>
      </c>
      <c r="E6813" s="59">
        <v>4</v>
      </c>
      <c r="F6813" s="59" t="s">
        <v>20</v>
      </c>
    </row>
    <row r="6814" spans="1:6" x14ac:dyDescent="0.25">
      <c r="A6814" s="59" t="s">
        <v>13399</v>
      </c>
      <c r="B6814" s="59" t="s">
        <v>13400</v>
      </c>
      <c r="C6814" s="59" t="s">
        <v>13620</v>
      </c>
      <c r="D6814" s="59" t="s">
        <v>13621</v>
      </c>
      <c r="E6814" s="59">
        <v>4</v>
      </c>
      <c r="F6814" s="59" t="s">
        <v>20</v>
      </c>
    </row>
    <row r="6815" spans="1:6" x14ac:dyDescent="0.25">
      <c r="A6815" s="59" t="s">
        <v>13399</v>
      </c>
      <c r="B6815" s="59" t="s">
        <v>13400</v>
      </c>
      <c r="C6815" s="59" t="s">
        <v>13622</v>
      </c>
      <c r="D6815" s="59" t="s">
        <v>13623</v>
      </c>
      <c r="E6815" s="59">
        <v>4</v>
      </c>
      <c r="F6815" s="59" t="s">
        <v>20</v>
      </c>
    </row>
    <row r="6816" spans="1:6" x14ac:dyDescent="0.25">
      <c r="A6816" s="59" t="s">
        <v>13399</v>
      </c>
      <c r="B6816" s="59" t="s">
        <v>13400</v>
      </c>
      <c r="C6816" s="59" t="s">
        <v>13624</v>
      </c>
      <c r="D6816" s="59" t="s">
        <v>13625</v>
      </c>
      <c r="E6816" s="59">
        <v>4</v>
      </c>
      <c r="F6816" s="59" t="s">
        <v>20</v>
      </c>
    </row>
    <row r="6817" spans="1:6" x14ac:dyDescent="0.25">
      <c r="A6817" s="59" t="s">
        <v>13399</v>
      </c>
      <c r="B6817" s="59" t="s">
        <v>13400</v>
      </c>
      <c r="C6817" s="59" t="s">
        <v>13626</v>
      </c>
      <c r="D6817" s="59" t="s">
        <v>13627</v>
      </c>
      <c r="E6817" s="59">
        <v>3</v>
      </c>
      <c r="F6817" s="59" t="s">
        <v>9</v>
      </c>
    </row>
    <row r="6818" spans="1:6" x14ac:dyDescent="0.25">
      <c r="A6818" s="59" t="s">
        <v>13399</v>
      </c>
      <c r="B6818" s="59" t="s">
        <v>13400</v>
      </c>
      <c r="C6818" s="59" t="s">
        <v>13628</v>
      </c>
      <c r="D6818" s="59" t="s">
        <v>13629</v>
      </c>
      <c r="E6818" s="59">
        <v>4</v>
      </c>
      <c r="F6818" s="59" t="s">
        <v>20</v>
      </c>
    </row>
    <row r="6819" spans="1:6" x14ac:dyDescent="0.25">
      <c r="A6819" s="59" t="s">
        <v>13399</v>
      </c>
      <c r="B6819" s="59" t="s">
        <v>13400</v>
      </c>
      <c r="C6819" s="59" t="s">
        <v>13630</v>
      </c>
      <c r="D6819" s="59" t="s">
        <v>13631</v>
      </c>
      <c r="E6819" s="59">
        <v>4</v>
      </c>
      <c r="F6819" s="59" t="s">
        <v>20</v>
      </c>
    </row>
    <row r="6820" spans="1:6" x14ac:dyDescent="0.25">
      <c r="A6820" s="59" t="s">
        <v>13399</v>
      </c>
      <c r="B6820" s="59" t="s">
        <v>13400</v>
      </c>
      <c r="C6820" s="59" t="s">
        <v>13632</v>
      </c>
      <c r="D6820" s="59" t="s">
        <v>13633</v>
      </c>
      <c r="E6820" s="59">
        <v>4</v>
      </c>
      <c r="F6820" s="59" t="s">
        <v>20</v>
      </c>
    </row>
    <row r="6821" spans="1:6" x14ac:dyDescent="0.25">
      <c r="A6821" s="59" t="s">
        <v>13399</v>
      </c>
      <c r="B6821" s="59" t="s">
        <v>13400</v>
      </c>
      <c r="C6821" s="59" t="s">
        <v>13634</v>
      </c>
      <c r="D6821" s="59" t="s">
        <v>13635</v>
      </c>
      <c r="E6821" s="59">
        <v>4</v>
      </c>
      <c r="F6821" s="59" t="s">
        <v>20</v>
      </c>
    </row>
    <row r="6822" spans="1:6" x14ac:dyDescent="0.25">
      <c r="A6822" s="59" t="s">
        <v>13399</v>
      </c>
      <c r="B6822" s="59" t="s">
        <v>13400</v>
      </c>
      <c r="C6822" s="60" t="s">
        <v>13636</v>
      </c>
      <c r="D6822" s="60" t="s">
        <v>13637</v>
      </c>
      <c r="E6822" s="61">
        <v>4</v>
      </c>
      <c r="F6822" s="61" t="s">
        <v>20</v>
      </c>
    </row>
    <row r="6823" spans="1:6" x14ac:dyDescent="0.25">
      <c r="A6823" s="59" t="s">
        <v>13399</v>
      </c>
      <c r="B6823" s="59" t="s">
        <v>13400</v>
      </c>
      <c r="C6823" s="59" t="s">
        <v>13638</v>
      </c>
      <c r="D6823" s="59" t="s">
        <v>13639</v>
      </c>
      <c r="E6823" s="59">
        <v>4</v>
      </c>
      <c r="F6823" s="59" t="s">
        <v>20</v>
      </c>
    </row>
    <row r="6824" spans="1:6" x14ac:dyDescent="0.25">
      <c r="A6824" s="59" t="s">
        <v>13399</v>
      </c>
      <c r="B6824" s="59" t="s">
        <v>13400</v>
      </c>
      <c r="C6824" s="59" t="s">
        <v>13640</v>
      </c>
      <c r="D6824" s="59" t="s">
        <v>13641</v>
      </c>
      <c r="E6824" s="59">
        <v>4</v>
      </c>
      <c r="F6824" s="59" t="s">
        <v>20</v>
      </c>
    </row>
    <row r="6825" spans="1:6" x14ac:dyDescent="0.25">
      <c r="A6825" s="59" t="s">
        <v>13399</v>
      </c>
      <c r="B6825" s="59" t="s">
        <v>13400</v>
      </c>
      <c r="C6825" s="59" t="s">
        <v>13642</v>
      </c>
      <c r="D6825" s="59" t="s">
        <v>13643</v>
      </c>
      <c r="E6825" s="59">
        <v>3</v>
      </c>
      <c r="F6825" s="59" t="s">
        <v>9</v>
      </c>
    </row>
    <row r="6826" spans="1:6" x14ac:dyDescent="0.25">
      <c r="A6826" s="59" t="s">
        <v>13399</v>
      </c>
      <c r="B6826" s="59" t="s">
        <v>13400</v>
      </c>
      <c r="C6826" s="59" t="s">
        <v>13644</v>
      </c>
      <c r="D6826" s="59" t="s">
        <v>13645</v>
      </c>
      <c r="E6826" s="59">
        <v>4</v>
      </c>
      <c r="F6826" s="59" t="s">
        <v>20</v>
      </c>
    </row>
    <row r="6827" spans="1:6" x14ac:dyDescent="0.25">
      <c r="A6827" s="59" t="s">
        <v>13399</v>
      </c>
      <c r="B6827" s="59" t="s">
        <v>13400</v>
      </c>
      <c r="C6827" s="59" t="s">
        <v>13646</v>
      </c>
      <c r="D6827" s="59" t="s">
        <v>13647</v>
      </c>
      <c r="E6827" s="59">
        <v>4</v>
      </c>
      <c r="F6827" s="59" t="s">
        <v>20</v>
      </c>
    </row>
    <row r="6828" spans="1:6" x14ac:dyDescent="0.25">
      <c r="A6828" s="59" t="s">
        <v>13399</v>
      </c>
      <c r="B6828" s="59" t="s">
        <v>13400</v>
      </c>
      <c r="C6828" s="59" t="s">
        <v>13648</v>
      </c>
      <c r="D6828" s="59" t="s">
        <v>13649</v>
      </c>
      <c r="E6828" s="59">
        <v>4</v>
      </c>
      <c r="F6828" s="59" t="s">
        <v>20</v>
      </c>
    </row>
    <row r="6829" spans="1:6" x14ac:dyDescent="0.25">
      <c r="A6829" s="59" t="s">
        <v>13399</v>
      </c>
      <c r="B6829" s="59" t="s">
        <v>13400</v>
      </c>
      <c r="C6829" s="59" t="s">
        <v>13650</v>
      </c>
      <c r="D6829" s="59" t="s">
        <v>13651</v>
      </c>
      <c r="E6829" s="59">
        <v>4</v>
      </c>
      <c r="F6829" s="59" t="s">
        <v>20</v>
      </c>
    </row>
    <row r="6830" spans="1:6" x14ac:dyDescent="0.25">
      <c r="A6830" s="59" t="s">
        <v>13399</v>
      </c>
      <c r="B6830" s="59" t="s">
        <v>13400</v>
      </c>
      <c r="C6830" s="59" t="s">
        <v>13652</v>
      </c>
      <c r="D6830" s="59" t="s">
        <v>13653</v>
      </c>
      <c r="E6830" s="59">
        <v>4</v>
      </c>
      <c r="F6830" s="59" t="s">
        <v>20</v>
      </c>
    </row>
    <row r="6831" spans="1:6" x14ac:dyDescent="0.25">
      <c r="A6831" s="59" t="s">
        <v>13399</v>
      </c>
      <c r="B6831" s="59" t="s">
        <v>13400</v>
      </c>
      <c r="C6831" s="59" t="s">
        <v>13654</v>
      </c>
      <c r="D6831" s="59" t="s">
        <v>13655</v>
      </c>
      <c r="E6831" s="59">
        <v>3</v>
      </c>
      <c r="F6831" s="59" t="s">
        <v>9</v>
      </c>
    </row>
    <row r="6832" spans="1:6" x14ac:dyDescent="0.25">
      <c r="A6832" s="59" t="s">
        <v>13399</v>
      </c>
      <c r="B6832" s="59" t="s">
        <v>13400</v>
      </c>
      <c r="C6832" s="59" t="s">
        <v>13656</v>
      </c>
      <c r="D6832" s="59" t="s">
        <v>13657</v>
      </c>
      <c r="E6832" s="59">
        <v>4</v>
      </c>
      <c r="F6832" s="59" t="s">
        <v>20</v>
      </c>
    </row>
    <row r="6833" spans="1:6" x14ac:dyDescent="0.25">
      <c r="A6833" s="59" t="s">
        <v>13399</v>
      </c>
      <c r="B6833" s="59" t="s">
        <v>13400</v>
      </c>
      <c r="C6833" s="59" t="s">
        <v>13658</v>
      </c>
      <c r="D6833" s="59" t="s">
        <v>13659</v>
      </c>
      <c r="E6833" s="59">
        <v>4</v>
      </c>
      <c r="F6833" s="59" t="s">
        <v>20</v>
      </c>
    </row>
    <row r="6834" spans="1:6" x14ac:dyDescent="0.25">
      <c r="A6834" s="59" t="s">
        <v>13399</v>
      </c>
      <c r="B6834" s="59" t="s">
        <v>13400</v>
      </c>
      <c r="C6834" s="59" t="s">
        <v>13660</v>
      </c>
      <c r="D6834" s="59" t="s">
        <v>13661</v>
      </c>
      <c r="E6834" s="59">
        <v>4</v>
      </c>
      <c r="F6834" s="59" t="s">
        <v>20</v>
      </c>
    </row>
    <row r="6835" spans="1:6" x14ac:dyDescent="0.25">
      <c r="A6835" s="59" t="s">
        <v>13399</v>
      </c>
      <c r="B6835" s="59" t="s">
        <v>13400</v>
      </c>
      <c r="C6835" s="59" t="s">
        <v>13662</v>
      </c>
      <c r="D6835" s="59" t="s">
        <v>13663</v>
      </c>
      <c r="E6835" s="59">
        <v>4</v>
      </c>
      <c r="F6835" s="59" t="s">
        <v>20</v>
      </c>
    </row>
    <row r="6836" spans="1:6" x14ac:dyDescent="0.25">
      <c r="A6836" s="59" t="s">
        <v>13399</v>
      </c>
      <c r="B6836" s="59" t="s">
        <v>13400</v>
      </c>
      <c r="C6836" s="59" t="s">
        <v>13664</v>
      </c>
      <c r="D6836" s="59" t="s">
        <v>13665</v>
      </c>
      <c r="E6836" s="59">
        <v>4</v>
      </c>
      <c r="F6836" s="59" t="s">
        <v>20</v>
      </c>
    </row>
    <row r="6837" spans="1:6" x14ac:dyDescent="0.25">
      <c r="A6837" s="59" t="s">
        <v>13399</v>
      </c>
      <c r="B6837" s="59" t="s">
        <v>13400</v>
      </c>
      <c r="C6837" s="59" t="s">
        <v>13666</v>
      </c>
      <c r="D6837" s="59" t="s">
        <v>13667</v>
      </c>
      <c r="E6837" s="59">
        <v>4</v>
      </c>
      <c r="F6837" s="59" t="s">
        <v>20</v>
      </c>
    </row>
    <row r="6838" spans="1:6" x14ac:dyDescent="0.25">
      <c r="A6838" s="59" t="s">
        <v>13399</v>
      </c>
      <c r="B6838" s="59" t="s">
        <v>13400</v>
      </c>
      <c r="C6838" s="59" t="s">
        <v>13668</v>
      </c>
      <c r="D6838" s="59" t="s">
        <v>13669</v>
      </c>
      <c r="E6838" s="59">
        <v>4</v>
      </c>
      <c r="F6838" s="59" t="s">
        <v>20</v>
      </c>
    </row>
    <row r="6839" spans="1:6" x14ac:dyDescent="0.25">
      <c r="A6839" s="59" t="s">
        <v>13399</v>
      </c>
      <c r="B6839" s="59" t="s">
        <v>13400</v>
      </c>
      <c r="C6839" s="59" t="s">
        <v>13670</v>
      </c>
      <c r="D6839" s="59" t="s">
        <v>13671</v>
      </c>
      <c r="E6839" s="59">
        <v>3</v>
      </c>
      <c r="F6839" s="59" t="s">
        <v>9</v>
      </c>
    </row>
    <row r="6840" spans="1:6" x14ac:dyDescent="0.25">
      <c r="A6840" s="59" t="s">
        <v>13399</v>
      </c>
      <c r="B6840" s="59" t="s">
        <v>13400</v>
      </c>
      <c r="C6840" s="59" t="s">
        <v>13672</v>
      </c>
      <c r="D6840" s="59" t="s">
        <v>13673</v>
      </c>
      <c r="E6840" s="59">
        <v>4</v>
      </c>
      <c r="F6840" s="59" t="s">
        <v>20</v>
      </c>
    </row>
    <row r="6841" spans="1:6" x14ac:dyDescent="0.25">
      <c r="A6841" s="59" t="s">
        <v>13399</v>
      </c>
      <c r="B6841" s="59" t="s">
        <v>13400</v>
      </c>
      <c r="C6841" s="59" t="s">
        <v>13674</v>
      </c>
      <c r="D6841" s="59" t="s">
        <v>13675</v>
      </c>
      <c r="E6841" s="59">
        <v>4</v>
      </c>
      <c r="F6841" s="59" t="s">
        <v>20</v>
      </c>
    </row>
    <row r="6842" spans="1:6" x14ac:dyDescent="0.25">
      <c r="A6842" s="59" t="s">
        <v>13399</v>
      </c>
      <c r="B6842" s="59" t="s">
        <v>13400</v>
      </c>
      <c r="C6842" s="59" t="s">
        <v>13676</v>
      </c>
      <c r="D6842" s="59" t="s">
        <v>13677</v>
      </c>
      <c r="E6842" s="59">
        <v>4</v>
      </c>
      <c r="F6842" s="59" t="s">
        <v>20</v>
      </c>
    </row>
    <row r="6843" spans="1:6" x14ac:dyDescent="0.25">
      <c r="A6843" s="59" t="s">
        <v>13399</v>
      </c>
      <c r="B6843" s="59" t="s">
        <v>13400</v>
      </c>
      <c r="C6843" s="59" t="s">
        <v>13678</v>
      </c>
      <c r="D6843" s="59" t="s">
        <v>13679</v>
      </c>
      <c r="E6843" s="59">
        <v>4</v>
      </c>
      <c r="F6843" s="59" t="s">
        <v>20</v>
      </c>
    </row>
    <row r="6844" spans="1:6" x14ac:dyDescent="0.25">
      <c r="A6844" s="59" t="s">
        <v>13399</v>
      </c>
      <c r="B6844" s="59" t="s">
        <v>13400</v>
      </c>
      <c r="C6844" s="59" t="s">
        <v>13680</v>
      </c>
      <c r="D6844" s="59" t="s">
        <v>13681</v>
      </c>
      <c r="E6844" s="59">
        <v>4</v>
      </c>
      <c r="F6844" s="59" t="s">
        <v>20</v>
      </c>
    </row>
    <row r="6845" spans="1:6" x14ac:dyDescent="0.25">
      <c r="A6845" s="59" t="s">
        <v>13399</v>
      </c>
      <c r="B6845" s="59" t="s">
        <v>13400</v>
      </c>
      <c r="C6845" s="59" t="s">
        <v>13682</v>
      </c>
      <c r="D6845" s="59" t="s">
        <v>13683</v>
      </c>
      <c r="E6845" s="59">
        <v>4</v>
      </c>
      <c r="F6845" s="59" t="s">
        <v>20</v>
      </c>
    </row>
    <row r="6846" spans="1:6" x14ac:dyDescent="0.25">
      <c r="A6846" s="59" t="s">
        <v>13399</v>
      </c>
      <c r="B6846" s="59" t="s">
        <v>13400</v>
      </c>
      <c r="C6846" s="59" t="s">
        <v>13684</v>
      </c>
      <c r="D6846" s="59" t="s">
        <v>13685</v>
      </c>
      <c r="E6846" s="59">
        <v>4</v>
      </c>
      <c r="F6846" s="59" t="s">
        <v>20</v>
      </c>
    </row>
    <row r="6847" spans="1:6" x14ac:dyDescent="0.25">
      <c r="A6847" s="59" t="s">
        <v>13399</v>
      </c>
      <c r="B6847" s="59" t="s">
        <v>13400</v>
      </c>
      <c r="C6847" s="59" t="s">
        <v>13686</v>
      </c>
      <c r="D6847" s="59" t="s">
        <v>13687</v>
      </c>
      <c r="E6847" s="59">
        <v>3</v>
      </c>
      <c r="F6847" s="59" t="s">
        <v>9</v>
      </c>
    </row>
    <row r="6848" spans="1:6" x14ac:dyDescent="0.25">
      <c r="A6848" s="59" t="s">
        <v>13399</v>
      </c>
      <c r="B6848" s="59" t="s">
        <v>13400</v>
      </c>
      <c r="C6848" s="59" t="s">
        <v>13688</v>
      </c>
      <c r="D6848" s="59" t="s">
        <v>13689</v>
      </c>
      <c r="E6848" s="59">
        <v>4</v>
      </c>
      <c r="F6848" s="59" t="s">
        <v>20</v>
      </c>
    </row>
    <row r="6849" spans="1:6" x14ac:dyDescent="0.25">
      <c r="A6849" s="59" t="s">
        <v>13399</v>
      </c>
      <c r="B6849" s="59" t="s">
        <v>13400</v>
      </c>
      <c r="C6849" s="59" t="s">
        <v>13690</v>
      </c>
      <c r="D6849" s="59" t="s">
        <v>13691</v>
      </c>
      <c r="E6849" s="59">
        <v>4</v>
      </c>
      <c r="F6849" s="59" t="s">
        <v>20</v>
      </c>
    </row>
    <row r="6850" spans="1:6" x14ac:dyDescent="0.25">
      <c r="A6850" s="59" t="s">
        <v>13399</v>
      </c>
      <c r="B6850" s="59" t="s">
        <v>13400</v>
      </c>
      <c r="C6850" s="59" t="s">
        <v>13692</v>
      </c>
      <c r="D6850" s="59" t="s">
        <v>13693</v>
      </c>
      <c r="E6850" s="59">
        <v>3</v>
      </c>
      <c r="F6850" s="59" t="s">
        <v>20</v>
      </c>
    </row>
    <row r="6851" spans="1:6" x14ac:dyDescent="0.25">
      <c r="A6851" s="59" t="s">
        <v>13399</v>
      </c>
      <c r="B6851" s="59" t="s">
        <v>13400</v>
      </c>
      <c r="C6851" s="59" t="s">
        <v>13694</v>
      </c>
      <c r="D6851" s="59" t="s">
        <v>13695</v>
      </c>
      <c r="E6851" s="59">
        <v>2</v>
      </c>
      <c r="F6851" s="59" t="s">
        <v>9</v>
      </c>
    </row>
    <row r="6852" spans="1:6" x14ac:dyDescent="0.25">
      <c r="A6852" s="59" t="s">
        <v>13399</v>
      </c>
      <c r="B6852" s="59" t="s">
        <v>13400</v>
      </c>
      <c r="C6852" s="59" t="s">
        <v>13696</v>
      </c>
      <c r="D6852" s="59" t="s">
        <v>13697</v>
      </c>
      <c r="E6852" s="59">
        <v>3</v>
      </c>
      <c r="F6852" s="59" t="s">
        <v>9</v>
      </c>
    </row>
    <row r="6853" spans="1:6" x14ac:dyDescent="0.25">
      <c r="A6853" s="59" t="s">
        <v>13399</v>
      </c>
      <c r="B6853" s="59" t="s">
        <v>13400</v>
      </c>
      <c r="C6853" s="59" t="s">
        <v>13698</v>
      </c>
      <c r="D6853" s="59" t="s">
        <v>13699</v>
      </c>
      <c r="E6853" s="59">
        <v>4</v>
      </c>
      <c r="F6853" s="59" t="s">
        <v>20</v>
      </c>
    </row>
    <row r="6854" spans="1:6" x14ac:dyDescent="0.25">
      <c r="A6854" s="59" t="s">
        <v>13399</v>
      </c>
      <c r="B6854" s="59" t="s">
        <v>13400</v>
      </c>
      <c r="C6854" s="59" t="s">
        <v>13700</v>
      </c>
      <c r="D6854" s="59" t="s">
        <v>13701</v>
      </c>
      <c r="E6854" s="59">
        <v>4</v>
      </c>
      <c r="F6854" s="59" t="s">
        <v>20</v>
      </c>
    </row>
    <row r="6855" spans="1:6" x14ac:dyDescent="0.25">
      <c r="A6855" s="59" t="s">
        <v>13399</v>
      </c>
      <c r="B6855" s="59" t="s">
        <v>13400</v>
      </c>
      <c r="C6855" s="59" t="s">
        <v>13702</v>
      </c>
      <c r="D6855" s="59" t="s">
        <v>13703</v>
      </c>
      <c r="E6855" s="59">
        <v>4</v>
      </c>
      <c r="F6855" s="59" t="s">
        <v>20</v>
      </c>
    </row>
    <row r="6856" spans="1:6" x14ac:dyDescent="0.25">
      <c r="A6856" s="59" t="s">
        <v>13399</v>
      </c>
      <c r="B6856" s="59" t="s">
        <v>13400</v>
      </c>
      <c r="C6856" s="59" t="s">
        <v>13704</v>
      </c>
      <c r="D6856" s="59" t="s">
        <v>13705</v>
      </c>
      <c r="E6856" s="59">
        <v>4</v>
      </c>
      <c r="F6856" s="59" t="s">
        <v>20</v>
      </c>
    </row>
    <row r="6857" spans="1:6" x14ac:dyDescent="0.25">
      <c r="A6857" s="59" t="s">
        <v>13399</v>
      </c>
      <c r="B6857" s="59" t="s">
        <v>13400</v>
      </c>
      <c r="C6857" s="59" t="s">
        <v>13706</v>
      </c>
      <c r="D6857" s="59" t="s">
        <v>13707</v>
      </c>
      <c r="E6857" s="59">
        <v>4</v>
      </c>
      <c r="F6857" s="59" t="s">
        <v>20</v>
      </c>
    </row>
    <row r="6858" spans="1:6" x14ac:dyDescent="0.25">
      <c r="A6858" s="59" t="s">
        <v>13399</v>
      </c>
      <c r="B6858" s="59" t="s">
        <v>13400</v>
      </c>
      <c r="C6858" s="59" t="s">
        <v>13708</v>
      </c>
      <c r="D6858" s="59" t="s">
        <v>13709</v>
      </c>
      <c r="E6858" s="59">
        <v>3</v>
      </c>
      <c r="F6858" s="59" t="s">
        <v>20</v>
      </c>
    </row>
    <row r="6859" spans="1:6" x14ac:dyDescent="0.25">
      <c r="A6859" s="59" t="s">
        <v>13399</v>
      </c>
      <c r="B6859" s="59" t="s">
        <v>13400</v>
      </c>
      <c r="C6859" s="59" t="s">
        <v>13710</v>
      </c>
      <c r="D6859" s="59" t="s">
        <v>13711</v>
      </c>
      <c r="E6859" s="59">
        <v>2</v>
      </c>
      <c r="F6859" s="59" t="s">
        <v>9</v>
      </c>
    </row>
    <row r="6860" spans="1:6" x14ac:dyDescent="0.25">
      <c r="A6860" s="59" t="s">
        <v>13399</v>
      </c>
      <c r="B6860" s="59" t="s">
        <v>13400</v>
      </c>
      <c r="C6860" s="59" t="s">
        <v>13712</v>
      </c>
      <c r="D6860" s="59" t="s">
        <v>13713</v>
      </c>
      <c r="E6860" s="59">
        <v>3</v>
      </c>
      <c r="F6860" s="59" t="s">
        <v>20</v>
      </c>
    </row>
    <row r="6861" spans="1:6" x14ac:dyDescent="0.25">
      <c r="A6861" s="59" t="s">
        <v>13399</v>
      </c>
      <c r="B6861" s="59" t="s">
        <v>13400</v>
      </c>
      <c r="C6861" s="59" t="s">
        <v>13714</v>
      </c>
      <c r="D6861" s="59" t="s">
        <v>13715</v>
      </c>
      <c r="E6861" s="59">
        <v>3</v>
      </c>
      <c r="F6861" s="59" t="s">
        <v>9</v>
      </c>
    </row>
    <row r="6862" spans="1:6" x14ac:dyDescent="0.25">
      <c r="A6862" s="59" t="s">
        <v>13399</v>
      </c>
      <c r="B6862" s="59" t="s">
        <v>13400</v>
      </c>
      <c r="C6862" s="59" t="s">
        <v>13716</v>
      </c>
      <c r="D6862" s="59" t="s">
        <v>13717</v>
      </c>
      <c r="E6862" s="59">
        <v>4</v>
      </c>
      <c r="F6862" s="59" t="s">
        <v>20</v>
      </c>
    </row>
    <row r="6863" spans="1:6" x14ac:dyDescent="0.25">
      <c r="A6863" s="59" t="s">
        <v>13399</v>
      </c>
      <c r="B6863" s="59" t="s">
        <v>13400</v>
      </c>
      <c r="C6863" s="59" t="s">
        <v>13718</v>
      </c>
      <c r="D6863" s="59" t="s">
        <v>13719</v>
      </c>
      <c r="E6863" s="59">
        <v>4</v>
      </c>
      <c r="F6863" s="59" t="s">
        <v>20</v>
      </c>
    </row>
    <row r="6864" spans="1:6" x14ac:dyDescent="0.25">
      <c r="A6864" s="59" t="s">
        <v>13399</v>
      </c>
      <c r="B6864" s="59" t="s">
        <v>13400</v>
      </c>
      <c r="C6864" s="59" t="s">
        <v>13720</v>
      </c>
      <c r="D6864" s="59" t="s">
        <v>13721</v>
      </c>
      <c r="E6864" s="59">
        <v>4</v>
      </c>
      <c r="F6864" s="59" t="s">
        <v>20</v>
      </c>
    </row>
    <row r="6865" spans="1:6" x14ac:dyDescent="0.25">
      <c r="A6865" s="59" t="s">
        <v>13399</v>
      </c>
      <c r="B6865" s="59" t="s">
        <v>13400</v>
      </c>
      <c r="C6865" s="59" t="s">
        <v>13722</v>
      </c>
      <c r="D6865" s="59" t="s">
        <v>13723</v>
      </c>
      <c r="E6865" s="59">
        <v>4</v>
      </c>
      <c r="F6865" s="59" t="s">
        <v>20</v>
      </c>
    </row>
    <row r="6866" spans="1:6" x14ac:dyDescent="0.25">
      <c r="A6866" s="59" t="s">
        <v>13399</v>
      </c>
      <c r="B6866" s="59" t="s">
        <v>13400</v>
      </c>
      <c r="C6866" s="59" t="s">
        <v>13724</v>
      </c>
      <c r="D6866" s="59" t="s">
        <v>13725</v>
      </c>
      <c r="E6866" s="59">
        <v>3</v>
      </c>
      <c r="F6866" s="59" t="s">
        <v>9</v>
      </c>
    </row>
    <row r="6867" spans="1:6" x14ac:dyDescent="0.25">
      <c r="A6867" s="59" t="s">
        <v>13399</v>
      </c>
      <c r="B6867" s="59" t="s">
        <v>13400</v>
      </c>
      <c r="C6867" s="59" t="s">
        <v>13726</v>
      </c>
      <c r="D6867" s="59" t="s">
        <v>13727</v>
      </c>
      <c r="E6867" s="59">
        <v>4</v>
      </c>
      <c r="F6867" s="59" t="s">
        <v>20</v>
      </c>
    </row>
    <row r="6868" spans="1:6" x14ac:dyDescent="0.25">
      <c r="A6868" s="59" t="s">
        <v>13399</v>
      </c>
      <c r="B6868" s="59" t="s">
        <v>13400</v>
      </c>
      <c r="C6868" s="59" t="s">
        <v>13728</v>
      </c>
      <c r="D6868" s="59" t="s">
        <v>13729</v>
      </c>
      <c r="E6868" s="59">
        <v>4</v>
      </c>
      <c r="F6868" s="59" t="s">
        <v>20</v>
      </c>
    </row>
    <row r="6869" spans="1:6" x14ac:dyDescent="0.25">
      <c r="A6869" s="59" t="s">
        <v>13399</v>
      </c>
      <c r="B6869" s="59" t="s">
        <v>13400</v>
      </c>
      <c r="C6869" s="59" t="s">
        <v>13730</v>
      </c>
      <c r="D6869" s="59" t="s">
        <v>13731</v>
      </c>
      <c r="E6869" s="59">
        <v>4</v>
      </c>
      <c r="F6869" s="59" t="s">
        <v>20</v>
      </c>
    </row>
    <row r="6870" spans="1:6" x14ac:dyDescent="0.25">
      <c r="A6870" s="59" t="s">
        <v>13399</v>
      </c>
      <c r="B6870" s="59" t="s">
        <v>13400</v>
      </c>
      <c r="C6870" s="59" t="s">
        <v>13732</v>
      </c>
      <c r="D6870" s="59" t="s">
        <v>13733</v>
      </c>
      <c r="E6870" s="59">
        <v>4</v>
      </c>
      <c r="F6870" s="59" t="s">
        <v>20</v>
      </c>
    </row>
    <row r="6871" spans="1:6" x14ac:dyDescent="0.25">
      <c r="A6871" s="59" t="s">
        <v>13399</v>
      </c>
      <c r="B6871" s="59" t="s">
        <v>13400</v>
      </c>
      <c r="C6871" s="59" t="s">
        <v>13734</v>
      </c>
      <c r="D6871" s="59" t="s">
        <v>13735</v>
      </c>
      <c r="E6871" s="59">
        <v>3</v>
      </c>
      <c r="F6871" s="59" t="s">
        <v>9</v>
      </c>
    </row>
    <row r="6872" spans="1:6" x14ac:dyDescent="0.25">
      <c r="A6872" s="59" t="s">
        <v>13399</v>
      </c>
      <c r="B6872" s="59" t="s">
        <v>13400</v>
      </c>
      <c r="C6872" s="59" t="s">
        <v>13736</v>
      </c>
      <c r="D6872" s="59" t="s">
        <v>13737</v>
      </c>
      <c r="E6872" s="59">
        <v>4</v>
      </c>
      <c r="F6872" s="59" t="s">
        <v>20</v>
      </c>
    </row>
    <row r="6873" spans="1:6" x14ac:dyDescent="0.25">
      <c r="A6873" s="59" t="s">
        <v>13399</v>
      </c>
      <c r="B6873" s="59" t="s">
        <v>13400</v>
      </c>
      <c r="C6873" s="59" t="s">
        <v>13738</v>
      </c>
      <c r="D6873" s="59" t="s">
        <v>13739</v>
      </c>
      <c r="E6873" s="59">
        <v>4</v>
      </c>
      <c r="F6873" s="59" t="s">
        <v>20</v>
      </c>
    </row>
    <row r="6874" spans="1:6" x14ac:dyDescent="0.25">
      <c r="A6874" s="59" t="s">
        <v>13399</v>
      </c>
      <c r="B6874" s="59" t="s">
        <v>13400</v>
      </c>
      <c r="C6874" s="59" t="s">
        <v>13740</v>
      </c>
      <c r="D6874" s="59" t="s">
        <v>13741</v>
      </c>
      <c r="E6874" s="59">
        <v>4</v>
      </c>
      <c r="F6874" s="59" t="s">
        <v>20</v>
      </c>
    </row>
    <row r="6875" spans="1:6" x14ac:dyDescent="0.25">
      <c r="A6875" s="59" t="s">
        <v>13399</v>
      </c>
      <c r="B6875" s="59" t="s">
        <v>13400</v>
      </c>
      <c r="C6875" s="59" t="s">
        <v>13742</v>
      </c>
      <c r="D6875" s="59" t="s">
        <v>13743</v>
      </c>
      <c r="E6875" s="59">
        <v>3</v>
      </c>
      <c r="F6875" s="59" t="s">
        <v>20</v>
      </c>
    </row>
    <row r="6876" spans="1:6" x14ac:dyDescent="0.25">
      <c r="A6876" s="59" t="s">
        <v>13399</v>
      </c>
      <c r="B6876" s="59" t="s">
        <v>13400</v>
      </c>
      <c r="C6876" s="59" t="s">
        <v>13744</v>
      </c>
      <c r="D6876" s="59" t="s">
        <v>13745</v>
      </c>
      <c r="E6876" s="59">
        <v>2</v>
      </c>
      <c r="F6876" s="59" t="s">
        <v>9</v>
      </c>
    </row>
    <row r="6877" spans="1:6" x14ac:dyDescent="0.25">
      <c r="A6877" s="59" t="s">
        <v>13399</v>
      </c>
      <c r="B6877" s="59" t="s">
        <v>13400</v>
      </c>
      <c r="C6877" s="59" t="s">
        <v>13746</v>
      </c>
      <c r="D6877" s="59" t="s">
        <v>13747</v>
      </c>
      <c r="E6877" s="59">
        <v>3</v>
      </c>
      <c r="F6877" s="59" t="s">
        <v>9</v>
      </c>
    </row>
    <row r="6878" spans="1:6" x14ac:dyDescent="0.25">
      <c r="A6878" s="59" t="s">
        <v>13399</v>
      </c>
      <c r="B6878" s="59" t="s">
        <v>13400</v>
      </c>
      <c r="C6878" s="59" t="s">
        <v>13748</v>
      </c>
      <c r="D6878" s="59" t="s">
        <v>13749</v>
      </c>
      <c r="E6878" s="59">
        <v>4</v>
      </c>
      <c r="F6878" s="59" t="s">
        <v>20</v>
      </c>
    </row>
    <row r="6879" spans="1:6" x14ac:dyDescent="0.25">
      <c r="A6879" s="59" t="s">
        <v>13399</v>
      </c>
      <c r="B6879" s="59" t="s">
        <v>13400</v>
      </c>
      <c r="C6879" s="59" t="s">
        <v>13750</v>
      </c>
      <c r="D6879" s="59" t="s">
        <v>13751</v>
      </c>
      <c r="E6879" s="59">
        <v>4</v>
      </c>
      <c r="F6879" s="59" t="s">
        <v>20</v>
      </c>
    </row>
    <row r="6880" spans="1:6" x14ac:dyDescent="0.25">
      <c r="A6880" s="59" t="s">
        <v>13399</v>
      </c>
      <c r="B6880" s="59" t="s">
        <v>13400</v>
      </c>
      <c r="C6880" s="59" t="s">
        <v>13752</v>
      </c>
      <c r="D6880" s="59" t="s">
        <v>13753</v>
      </c>
      <c r="E6880" s="59">
        <v>4</v>
      </c>
      <c r="F6880" s="59" t="s">
        <v>20</v>
      </c>
    </row>
    <row r="6881" spans="1:6" x14ac:dyDescent="0.25">
      <c r="A6881" s="59" t="s">
        <v>13399</v>
      </c>
      <c r="B6881" s="59" t="s">
        <v>13400</v>
      </c>
      <c r="C6881" s="59" t="s">
        <v>13754</v>
      </c>
      <c r="D6881" s="59" t="s">
        <v>13755</v>
      </c>
      <c r="E6881" s="59">
        <v>4</v>
      </c>
      <c r="F6881" s="59" t="s">
        <v>20</v>
      </c>
    </row>
    <row r="6882" spans="1:6" x14ac:dyDescent="0.25">
      <c r="A6882" s="59" t="s">
        <v>13399</v>
      </c>
      <c r="B6882" s="59" t="s">
        <v>13400</v>
      </c>
      <c r="C6882" s="59" t="s">
        <v>13756</v>
      </c>
      <c r="D6882" s="59" t="s">
        <v>13757</v>
      </c>
      <c r="E6882" s="59">
        <v>4</v>
      </c>
      <c r="F6882" s="59" t="s">
        <v>20</v>
      </c>
    </row>
    <row r="6883" spans="1:6" x14ac:dyDescent="0.25">
      <c r="A6883" s="59" t="s">
        <v>13399</v>
      </c>
      <c r="B6883" s="59" t="s">
        <v>13400</v>
      </c>
      <c r="C6883" s="59" t="s">
        <v>13758</v>
      </c>
      <c r="D6883" s="59" t="s">
        <v>13759</v>
      </c>
      <c r="E6883" s="59">
        <v>4</v>
      </c>
      <c r="F6883" s="59" t="s">
        <v>20</v>
      </c>
    </row>
    <row r="6884" spans="1:6" x14ac:dyDescent="0.25">
      <c r="A6884" s="59" t="s">
        <v>13399</v>
      </c>
      <c r="B6884" s="59" t="s">
        <v>13400</v>
      </c>
      <c r="C6884" s="59" t="s">
        <v>13760</v>
      </c>
      <c r="D6884" s="59" t="s">
        <v>13761</v>
      </c>
      <c r="E6884" s="59">
        <v>4</v>
      </c>
      <c r="F6884" s="59" t="s">
        <v>20</v>
      </c>
    </row>
    <row r="6885" spans="1:6" x14ac:dyDescent="0.25">
      <c r="A6885" s="59" t="s">
        <v>13399</v>
      </c>
      <c r="B6885" s="59" t="s">
        <v>13400</v>
      </c>
      <c r="C6885" s="59" t="s">
        <v>13762</v>
      </c>
      <c r="D6885" s="59" t="s">
        <v>13763</v>
      </c>
      <c r="E6885" s="59">
        <v>3</v>
      </c>
      <c r="F6885" s="59" t="s">
        <v>9</v>
      </c>
    </row>
    <row r="6886" spans="1:6" x14ac:dyDescent="0.25">
      <c r="A6886" s="59" t="s">
        <v>13399</v>
      </c>
      <c r="B6886" s="59" t="s">
        <v>13400</v>
      </c>
      <c r="C6886" s="59" t="s">
        <v>13764</v>
      </c>
      <c r="D6886" s="59" t="s">
        <v>13765</v>
      </c>
      <c r="E6886" s="59">
        <v>4</v>
      </c>
      <c r="F6886" s="59" t="s">
        <v>20</v>
      </c>
    </row>
    <row r="6887" spans="1:6" x14ac:dyDescent="0.25">
      <c r="A6887" s="59" t="s">
        <v>13399</v>
      </c>
      <c r="B6887" s="59" t="s">
        <v>13400</v>
      </c>
      <c r="C6887" s="59" t="s">
        <v>13766</v>
      </c>
      <c r="D6887" s="59" t="s">
        <v>13767</v>
      </c>
      <c r="E6887" s="59">
        <v>4</v>
      </c>
      <c r="F6887" s="59" t="s">
        <v>20</v>
      </c>
    </row>
    <row r="6888" spans="1:6" x14ac:dyDescent="0.25">
      <c r="A6888" s="59" t="s">
        <v>13399</v>
      </c>
      <c r="B6888" s="59" t="s">
        <v>13400</v>
      </c>
      <c r="C6888" s="59" t="s">
        <v>13768</v>
      </c>
      <c r="D6888" s="59" t="s">
        <v>13769</v>
      </c>
      <c r="E6888" s="59">
        <v>4</v>
      </c>
      <c r="F6888" s="59" t="s">
        <v>20</v>
      </c>
    </row>
    <row r="6889" spans="1:6" x14ac:dyDescent="0.25">
      <c r="A6889" s="59" t="s">
        <v>13399</v>
      </c>
      <c r="B6889" s="59" t="s">
        <v>13400</v>
      </c>
      <c r="C6889" s="59" t="s">
        <v>13770</v>
      </c>
      <c r="D6889" s="59" t="s">
        <v>13771</v>
      </c>
      <c r="E6889" s="59">
        <v>4</v>
      </c>
      <c r="F6889" s="59" t="s">
        <v>20</v>
      </c>
    </row>
    <row r="6890" spans="1:6" x14ac:dyDescent="0.25">
      <c r="A6890" s="59" t="s">
        <v>13399</v>
      </c>
      <c r="B6890" s="59" t="s">
        <v>13400</v>
      </c>
      <c r="C6890" s="59" t="s">
        <v>13772</v>
      </c>
      <c r="D6890" s="59" t="s">
        <v>13773</v>
      </c>
      <c r="E6890" s="59">
        <v>3</v>
      </c>
      <c r="F6890" s="59" t="s">
        <v>9</v>
      </c>
    </row>
    <row r="6891" spans="1:6" x14ac:dyDescent="0.25">
      <c r="A6891" s="59" t="s">
        <v>13399</v>
      </c>
      <c r="B6891" s="59" t="s">
        <v>13400</v>
      </c>
      <c r="C6891" s="59" t="s">
        <v>13774</v>
      </c>
      <c r="D6891" s="59" t="s">
        <v>13775</v>
      </c>
      <c r="E6891" s="59">
        <v>4</v>
      </c>
      <c r="F6891" s="59" t="s">
        <v>20</v>
      </c>
    </row>
    <row r="6892" spans="1:6" x14ac:dyDescent="0.25">
      <c r="A6892" s="59" t="s">
        <v>13399</v>
      </c>
      <c r="B6892" s="59" t="s">
        <v>13400</v>
      </c>
      <c r="C6892" s="59" t="s">
        <v>13776</v>
      </c>
      <c r="D6892" s="59" t="s">
        <v>13777</v>
      </c>
      <c r="E6892" s="59">
        <v>4</v>
      </c>
      <c r="F6892" s="59" t="s">
        <v>20</v>
      </c>
    </row>
    <row r="6893" spans="1:6" x14ac:dyDescent="0.25">
      <c r="A6893" s="59" t="s">
        <v>13399</v>
      </c>
      <c r="B6893" s="59" t="s">
        <v>13400</v>
      </c>
      <c r="C6893" s="59" t="s">
        <v>13778</v>
      </c>
      <c r="D6893" s="59" t="s">
        <v>13779</v>
      </c>
      <c r="E6893" s="59">
        <v>4</v>
      </c>
      <c r="F6893" s="59" t="s">
        <v>20</v>
      </c>
    </row>
    <row r="6894" spans="1:6" x14ac:dyDescent="0.25">
      <c r="A6894" s="59" t="s">
        <v>13399</v>
      </c>
      <c r="B6894" s="59" t="s">
        <v>13400</v>
      </c>
      <c r="C6894" s="59" t="s">
        <v>13780</v>
      </c>
      <c r="D6894" s="59" t="s">
        <v>13781</v>
      </c>
      <c r="E6894" s="59">
        <v>4</v>
      </c>
      <c r="F6894" s="59" t="s">
        <v>20</v>
      </c>
    </row>
    <row r="6895" spans="1:6" x14ac:dyDescent="0.25">
      <c r="A6895" s="59" t="s">
        <v>13399</v>
      </c>
      <c r="B6895" s="59" t="s">
        <v>13400</v>
      </c>
      <c r="C6895" s="59" t="s">
        <v>13782</v>
      </c>
      <c r="D6895" s="59" t="s">
        <v>13783</v>
      </c>
      <c r="E6895" s="59">
        <v>4</v>
      </c>
      <c r="F6895" s="59" t="s">
        <v>20</v>
      </c>
    </row>
    <row r="6896" spans="1:6" x14ac:dyDescent="0.25">
      <c r="A6896" s="59" t="s">
        <v>13399</v>
      </c>
      <c r="B6896" s="59" t="s">
        <v>13400</v>
      </c>
      <c r="C6896" s="59" t="s">
        <v>13784</v>
      </c>
      <c r="D6896" s="59" t="s">
        <v>13785</v>
      </c>
      <c r="E6896" s="59">
        <v>3</v>
      </c>
      <c r="F6896" s="59" t="s">
        <v>9</v>
      </c>
    </row>
    <row r="6897" spans="1:6" x14ac:dyDescent="0.25">
      <c r="A6897" s="59" t="s">
        <v>13399</v>
      </c>
      <c r="B6897" s="59" t="s">
        <v>13400</v>
      </c>
      <c r="C6897" s="59" t="s">
        <v>13786</v>
      </c>
      <c r="D6897" s="59" t="s">
        <v>13787</v>
      </c>
      <c r="E6897" s="59">
        <v>4</v>
      </c>
      <c r="F6897" s="59" t="s">
        <v>20</v>
      </c>
    </row>
    <row r="6898" spans="1:6" x14ac:dyDescent="0.25">
      <c r="A6898" s="59" t="s">
        <v>13399</v>
      </c>
      <c r="B6898" s="59" t="s">
        <v>13400</v>
      </c>
      <c r="C6898" s="59" t="s">
        <v>13788</v>
      </c>
      <c r="D6898" s="59" t="s">
        <v>13789</v>
      </c>
      <c r="E6898" s="59">
        <v>4</v>
      </c>
      <c r="F6898" s="59" t="s">
        <v>20</v>
      </c>
    </row>
    <row r="6899" spans="1:6" x14ac:dyDescent="0.25">
      <c r="A6899" s="59" t="s">
        <v>13399</v>
      </c>
      <c r="B6899" s="59" t="s">
        <v>13400</v>
      </c>
      <c r="C6899" s="59" t="s">
        <v>13790</v>
      </c>
      <c r="D6899" s="59" t="s">
        <v>13791</v>
      </c>
      <c r="E6899" s="59">
        <v>3</v>
      </c>
      <c r="F6899" s="59" t="s">
        <v>9</v>
      </c>
    </row>
    <row r="6900" spans="1:6" x14ac:dyDescent="0.25">
      <c r="A6900" s="59" t="s">
        <v>13399</v>
      </c>
      <c r="B6900" s="59" t="s">
        <v>13400</v>
      </c>
      <c r="C6900" s="59" t="s">
        <v>13792</v>
      </c>
      <c r="D6900" s="59" t="s">
        <v>13793</v>
      </c>
      <c r="E6900" s="59">
        <v>4</v>
      </c>
      <c r="F6900" s="59" t="s">
        <v>20</v>
      </c>
    </row>
    <row r="6901" spans="1:6" x14ac:dyDescent="0.25">
      <c r="A6901" s="59" t="s">
        <v>13399</v>
      </c>
      <c r="B6901" s="59" t="s">
        <v>13400</v>
      </c>
      <c r="C6901" s="59" t="s">
        <v>13794</v>
      </c>
      <c r="D6901" s="59" t="s">
        <v>13795</v>
      </c>
      <c r="E6901" s="59">
        <v>4</v>
      </c>
      <c r="F6901" s="59" t="s">
        <v>20</v>
      </c>
    </row>
    <row r="6902" spans="1:6" x14ac:dyDescent="0.25">
      <c r="A6902" s="59" t="s">
        <v>13399</v>
      </c>
      <c r="B6902" s="59" t="s">
        <v>13400</v>
      </c>
      <c r="C6902" s="59" t="s">
        <v>13796</v>
      </c>
      <c r="D6902" s="59" t="s">
        <v>13797</v>
      </c>
      <c r="E6902" s="59">
        <v>3</v>
      </c>
      <c r="F6902" s="59" t="s">
        <v>9</v>
      </c>
    </row>
    <row r="6903" spans="1:6" x14ac:dyDescent="0.25">
      <c r="A6903" s="59" t="s">
        <v>13399</v>
      </c>
      <c r="B6903" s="59" t="s">
        <v>13400</v>
      </c>
      <c r="C6903" s="59" t="s">
        <v>13798</v>
      </c>
      <c r="D6903" s="59" t="s">
        <v>13799</v>
      </c>
      <c r="E6903" s="59">
        <v>4</v>
      </c>
      <c r="F6903" s="59" t="s">
        <v>20</v>
      </c>
    </row>
    <row r="6904" spans="1:6" x14ac:dyDescent="0.25">
      <c r="A6904" s="59" t="s">
        <v>13399</v>
      </c>
      <c r="B6904" s="59" t="s">
        <v>13400</v>
      </c>
      <c r="C6904" s="59" t="s">
        <v>13800</v>
      </c>
      <c r="D6904" s="59" t="s">
        <v>13801</v>
      </c>
      <c r="E6904" s="59">
        <v>4</v>
      </c>
      <c r="F6904" s="59" t="s">
        <v>20</v>
      </c>
    </row>
    <row r="6905" spans="1:6" x14ac:dyDescent="0.25">
      <c r="A6905" s="59" t="s">
        <v>13399</v>
      </c>
      <c r="B6905" s="59" t="s">
        <v>13400</v>
      </c>
      <c r="C6905" s="59" t="s">
        <v>13802</v>
      </c>
      <c r="D6905" s="59" t="s">
        <v>13803</v>
      </c>
      <c r="E6905" s="59">
        <v>4</v>
      </c>
      <c r="F6905" s="59" t="s">
        <v>20</v>
      </c>
    </row>
    <row r="6906" spans="1:6" x14ac:dyDescent="0.25">
      <c r="A6906" s="59" t="s">
        <v>13399</v>
      </c>
      <c r="B6906" s="59" t="s">
        <v>13400</v>
      </c>
      <c r="C6906" s="59" t="s">
        <v>13804</v>
      </c>
      <c r="D6906" s="59" t="s">
        <v>13805</v>
      </c>
      <c r="E6906" s="59">
        <v>4</v>
      </c>
      <c r="F6906" s="59" t="s">
        <v>20</v>
      </c>
    </row>
    <row r="6907" spans="1:6" x14ac:dyDescent="0.25">
      <c r="A6907" s="59" t="s">
        <v>13399</v>
      </c>
      <c r="B6907" s="59" t="s">
        <v>13400</v>
      </c>
      <c r="C6907" s="59" t="s">
        <v>13806</v>
      </c>
      <c r="D6907" s="59" t="s">
        <v>13807</v>
      </c>
      <c r="E6907" s="59">
        <v>3</v>
      </c>
      <c r="F6907" s="59" t="s">
        <v>9</v>
      </c>
    </row>
    <row r="6908" spans="1:6" x14ac:dyDescent="0.25">
      <c r="A6908" s="59" t="s">
        <v>13399</v>
      </c>
      <c r="B6908" s="59" t="s">
        <v>13400</v>
      </c>
      <c r="C6908" s="59" t="s">
        <v>13808</v>
      </c>
      <c r="D6908" s="59" t="s">
        <v>13809</v>
      </c>
      <c r="E6908" s="59">
        <v>4</v>
      </c>
      <c r="F6908" s="59" t="s">
        <v>20</v>
      </c>
    </row>
    <row r="6909" spans="1:6" x14ac:dyDescent="0.25">
      <c r="A6909" s="59" t="s">
        <v>13399</v>
      </c>
      <c r="B6909" s="59" t="s">
        <v>13400</v>
      </c>
      <c r="C6909" s="59" t="s">
        <v>13810</v>
      </c>
      <c r="D6909" s="59" t="s">
        <v>13811</v>
      </c>
      <c r="E6909" s="59">
        <v>4</v>
      </c>
      <c r="F6909" s="59" t="s">
        <v>20</v>
      </c>
    </row>
    <row r="6910" spans="1:6" x14ac:dyDescent="0.25">
      <c r="A6910" s="59" t="s">
        <v>13399</v>
      </c>
      <c r="B6910" s="59" t="s">
        <v>13400</v>
      </c>
      <c r="C6910" s="59" t="s">
        <v>13812</v>
      </c>
      <c r="D6910" s="59" t="s">
        <v>13813</v>
      </c>
      <c r="E6910" s="59">
        <v>3</v>
      </c>
      <c r="F6910" s="59" t="s">
        <v>9</v>
      </c>
    </row>
    <row r="6911" spans="1:6" x14ac:dyDescent="0.25">
      <c r="A6911" s="59" t="s">
        <v>13399</v>
      </c>
      <c r="B6911" s="59" t="s">
        <v>13400</v>
      </c>
      <c r="C6911" s="59" t="s">
        <v>13814</v>
      </c>
      <c r="D6911" s="59" t="s">
        <v>13815</v>
      </c>
      <c r="E6911" s="59">
        <v>4</v>
      </c>
      <c r="F6911" s="59" t="s">
        <v>20</v>
      </c>
    </row>
    <row r="6912" spans="1:6" x14ac:dyDescent="0.25">
      <c r="A6912" s="59" t="s">
        <v>13399</v>
      </c>
      <c r="B6912" s="59" t="s">
        <v>13400</v>
      </c>
      <c r="C6912" s="59" t="s">
        <v>13816</v>
      </c>
      <c r="D6912" s="59" t="s">
        <v>13817</v>
      </c>
      <c r="E6912" s="59">
        <v>4</v>
      </c>
      <c r="F6912" s="59" t="s">
        <v>20</v>
      </c>
    </row>
    <row r="6913" spans="1:6" x14ac:dyDescent="0.25">
      <c r="A6913" s="59" t="s">
        <v>13399</v>
      </c>
      <c r="B6913" s="59" t="s">
        <v>13400</v>
      </c>
      <c r="C6913" s="59" t="s">
        <v>13818</v>
      </c>
      <c r="D6913" s="59" t="s">
        <v>13819</v>
      </c>
      <c r="E6913" s="59">
        <v>4</v>
      </c>
      <c r="F6913" s="59" t="s">
        <v>20</v>
      </c>
    </row>
    <row r="6914" spans="1:6" x14ac:dyDescent="0.25">
      <c r="A6914" s="59" t="s">
        <v>13399</v>
      </c>
      <c r="B6914" s="59" t="s">
        <v>13400</v>
      </c>
      <c r="C6914" s="59" t="s">
        <v>13820</v>
      </c>
      <c r="D6914" s="59" t="s">
        <v>13821</v>
      </c>
      <c r="E6914" s="59">
        <v>4</v>
      </c>
      <c r="F6914" s="59" t="s">
        <v>20</v>
      </c>
    </row>
    <row r="6915" spans="1:6" x14ac:dyDescent="0.25">
      <c r="A6915" s="59" t="s">
        <v>13399</v>
      </c>
      <c r="B6915" s="59" t="s">
        <v>13400</v>
      </c>
      <c r="C6915" s="59" t="s">
        <v>13822</v>
      </c>
      <c r="D6915" s="59" t="s">
        <v>13823</v>
      </c>
      <c r="E6915" s="59">
        <v>3</v>
      </c>
      <c r="F6915" s="59" t="s">
        <v>9</v>
      </c>
    </row>
    <row r="6916" spans="1:6" x14ac:dyDescent="0.25">
      <c r="A6916" s="59" t="s">
        <v>13399</v>
      </c>
      <c r="B6916" s="59" t="s">
        <v>13400</v>
      </c>
      <c r="C6916" s="59" t="s">
        <v>13824</v>
      </c>
      <c r="D6916" s="59" t="s">
        <v>13825</v>
      </c>
      <c r="E6916" s="59">
        <v>4</v>
      </c>
      <c r="F6916" s="59" t="s">
        <v>9</v>
      </c>
    </row>
    <row r="6917" spans="1:6" x14ac:dyDescent="0.25">
      <c r="A6917" s="59" t="s">
        <v>13399</v>
      </c>
      <c r="B6917" s="59" t="s">
        <v>13400</v>
      </c>
      <c r="C6917" s="59" t="s">
        <v>13826</v>
      </c>
      <c r="D6917" s="59" t="s">
        <v>13827</v>
      </c>
      <c r="E6917" s="59">
        <v>5</v>
      </c>
      <c r="F6917" s="59" t="s">
        <v>9</v>
      </c>
    </row>
    <row r="6918" spans="1:6" x14ac:dyDescent="0.25">
      <c r="A6918" s="59" t="s">
        <v>13399</v>
      </c>
      <c r="B6918" s="59" t="s">
        <v>13400</v>
      </c>
      <c r="C6918" s="59" t="s">
        <v>13828</v>
      </c>
      <c r="D6918" s="59" t="s">
        <v>13829</v>
      </c>
      <c r="E6918" s="59">
        <v>6</v>
      </c>
      <c r="F6918" s="59" t="s">
        <v>20</v>
      </c>
    </row>
    <row r="6919" spans="1:6" x14ac:dyDescent="0.25">
      <c r="A6919" s="59" t="s">
        <v>13399</v>
      </c>
      <c r="B6919" s="59" t="s">
        <v>13400</v>
      </c>
      <c r="C6919" s="59" t="s">
        <v>13830</v>
      </c>
      <c r="D6919" s="59" t="s">
        <v>13831</v>
      </c>
      <c r="E6919" s="59">
        <v>6</v>
      </c>
      <c r="F6919" s="59" t="s">
        <v>20</v>
      </c>
    </row>
    <row r="6920" spans="1:6" x14ac:dyDescent="0.25">
      <c r="A6920" s="59" t="s">
        <v>13399</v>
      </c>
      <c r="B6920" s="59" t="s">
        <v>13400</v>
      </c>
      <c r="C6920" s="59" t="s">
        <v>13832</v>
      </c>
      <c r="D6920" s="59" t="s">
        <v>13833</v>
      </c>
      <c r="E6920" s="59">
        <v>5</v>
      </c>
      <c r="F6920" s="59" t="s">
        <v>9</v>
      </c>
    </row>
    <row r="6921" spans="1:6" x14ac:dyDescent="0.25">
      <c r="A6921" s="59" t="s">
        <v>13399</v>
      </c>
      <c r="B6921" s="59" t="s">
        <v>13400</v>
      </c>
      <c r="C6921" s="59" t="s">
        <v>13834</v>
      </c>
      <c r="D6921" s="59" t="s">
        <v>13835</v>
      </c>
      <c r="E6921" s="59">
        <v>6</v>
      </c>
      <c r="F6921" s="59" t="s">
        <v>20</v>
      </c>
    </row>
    <row r="6922" spans="1:6" x14ac:dyDescent="0.25">
      <c r="A6922" s="59" t="s">
        <v>13399</v>
      </c>
      <c r="B6922" s="59" t="s">
        <v>13400</v>
      </c>
      <c r="C6922" s="59" t="s">
        <v>13836</v>
      </c>
      <c r="D6922" s="59" t="s">
        <v>13837</v>
      </c>
      <c r="E6922" s="59">
        <v>6</v>
      </c>
      <c r="F6922" s="59" t="s">
        <v>20</v>
      </c>
    </row>
    <row r="6923" spans="1:6" x14ac:dyDescent="0.25">
      <c r="A6923" s="59" t="s">
        <v>13399</v>
      </c>
      <c r="B6923" s="59" t="s">
        <v>13400</v>
      </c>
      <c r="C6923" s="59" t="s">
        <v>13838</v>
      </c>
      <c r="D6923" s="59" t="s">
        <v>13839</v>
      </c>
      <c r="E6923" s="59">
        <v>6</v>
      </c>
      <c r="F6923" s="59" t="s">
        <v>20</v>
      </c>
    </row>
    <row r="6924" spans="1:6" x14ac:dyDescent="0.25">
      <c r="A6924" s="59" t="s">
        <v>13399</v>
      </c>
      <c r="B6924" s="59" t="s">
        <v>13400</v>
      </c>
      <c r="C6924" s="59" t="s">
        <v>13840</v>
      </c>
      <c r="D6924" s="59" t="s">
        <v>13841</v>
      </c>
      <c r="E6924" s="59">
        <v>6</v>
      </c>
      <c r="F6924" s="59" t="s">
        <v>20</v>
      </c>
    </row>
    <row r="6925" spans="1:6" x14ac:dyDescent="0.25">
      <c r="A6925" s="59" t="s">
        <v>13399</v>
      </c>
      <c r="B6925" s="59" t="s">
        <v>13400</v>
      </c>
      <c r="C6925" s="59" t="s">
        <v>13842</v>
      </c>
      <c r="D6925" s="59" t="s">
        <v>13843</v>
      </c>
      <c r="E6925" s="59">
        <v>5</v>
      </c>
      <c r="F6925" s="59" t="s">
        <v>20</v>
      </c>
    </row>
    <row r="6926" spans="1:6" x14ac:dyDescent="0.25">
      <c r="A6926" s="59" t="s">
        <v>13399</v>
      </c>
      <c r="B6926" s="59" t="s">
        <v>13400</v>
      </c>
      <c r="C6926" s="59" t="s">
        <v>13844</v>
      </c>
      <c r="D6926" s="59" t="s">
        <v>13845</v>
      </c>
      <c r="E6926" s="59">
        <v>4</v>
      </c>
      <c r="F6926" s="59" t="s">
        <v>9</v>
      </c>
    </row>
    <row r="6927" spans="1:6" x14ac:dyDescent="0.25">
      <c r="A6927" s="59" t="s">
        <v>13399</v>
      </c>
      <c r="B6927" s="59" t="s">
        <v>13400</v>
      </c>
      <c r="C6927" s="59" t="s">
        <v>13846</v>
      </c>
      <c r="D6927" s="59" t="s">
        <v>13847</v>
      </c>
      <c r="E6927" s="59">
        <v>5</v>
      </c>
      <c r="F6927" s="59" t="s">
        <v>20</v>
      </c>
    </row>
    <row r="6928" spans="1:6" x14ac:dyDescent="0.25">
      <c r="A6928" s="59" t="s">
        <v>13399</v>
      </c>
      <c r="B6928" s="59" t="s">
        <v>13400</v>
      </c>
      <c r="C6928" s="59" t="s">
        <v>13848</v>
      </c>
      <c r="D6928" s="59" t="s">
        <v>13849</v>
      </c>
      <c r="E6928" s="59">
        <v>5</v>
      </c>
      <c r="F6928" s="59" t="s">
        <v>20</v>
      </c>
    </row>
    <row r="6929" spans="1:6" x14ac:dyDescent="0.25">
      <c r="A6929" s="59" t="s">
        <v>13399</v>
      </c>
      <c r="B6929" s="59" t="s">
        <v>13400</v>
      </c>
      <c r="C6929" s="59" t="s">
        <v>13850</v>
      </c>
      <c r="D6929" s="59" t="s">
        <v>13851</v>
      </c>
      <c r="E6929" s="59">
        <v>5</v>
      </c>
      <c r="F6929" s="59" t="s">
        <v>20</v>
      </c>
    </row>
    <row r="6930" spans="1:6" x14ac:dyDescent="0.25">
      <c r="A6930" s="59" t="s">
        <v>13399</v>
      </c>
      <c r="B6930" s="59" t="s">
        <v>13400</v>
      </c>
      <c r="C6930" s="59" t="s">
        <v>13852</v>
      </c>
      <c r="D6930" s="59" t="s">
        <v>13853</v>
      </c>
      <c r="E6930" s="59">
        <v>5</v>
      </c>
      <c r="F6930" s="59" t="s">
        <v>20</v>
      </c>
    </row>
    <row r="6931" spans="1:6" x14ac:dyDescent="0.25">
      <c r="A6931" s="59" t="s">
        <v>13399</v>
      </c>
      <c r="B6931" s="59" t="s">
        <v>13400</v>
      </c>
      <c r="C6931" s="59" t="s">
        <v>13854</v>
      </c>
      <c r="D6931" s="59" t="s">
        <v>13855</v>
      </c>
      <c r="E6931" s="59">
        <v>4</v>
      </c>
      <c r="F6931" s="59" t="s">
        <v>20</v>
      </c>
    </row>
    <row r="6932" spans="1:6" x14ac:dyDescent="0.25">
      <c r="A6932" s="59" t="s">
        <v>13399</v>
      </c>
      <c r="B6932" s="59" t="s">
        <v>13400</v>
      </c>
      <c r="C6932" s="59" t="s">
        <v>13856</v>
      </c>
      <c r="D6932" s="59" t="s">
        <v>13857</v>
      </c>
      <c r="E6932" s="59">
        <v>4</v>
      </c>
      <c r="F6932" s="59" t="s">
        <v>20</v>
      </c>
    </row>
    <row r="6933" spans="1:6" x14ac:dyDescent="0.25">
      <c r="A6933" s="59" t="s">
        <v>13399</v>
      </c>
      <c r="B6933" s="59" t="s">
        <v>13400</v>
      </c>
      <c r="C6933" s="59" t="s">
        <v>13858</v>
      </c>
      <c r="D6933" s="59" t="s">
        <v>13859</v>
      </c>
      <c r="E6933" s="59">
        <v>3</v>
      </c>
      <c r="F6933" s="59" t="s">
        <v>9</v>
      </c>
    </row>
    <row r="6934" spans="1:6" x14ac:dyDescent="0.25">
      <c r="A6934" s="59" t="s">
        <v>13399</v>
      </c>
      <c r="B6934" s="59" t="s">
        <v>13400</v>
      </c>
      <c r="C6934" s="59" t="s">
        <v>13860</v>
      </c>
      <c r="D6934" s="59" t="s">
        <v>13861</v>
      </c>
      <c r="E6934" s="59">
        <v>4</v>
      </c>
      <c r="F6934" s="59" t="s">
        <v>20</v>
      </c>
    </row>
    <row r="6935" spans="1:6" x14ac:dyDescent="0.25">
      <c r="A6935" s="59" t="s">
        <v>13399</v>
      </c>
      <c r="B6935" s="59" t="s">
        <v>13400</v>
      </c>
      <c r="C6935" s="59" t="s">
        <v>13862</v>
      </c>
      <c r="D6935" s="59" t="s">
        <v>13863</v>
      </c>
      <c r="E6935" s="59">
        <v>4</v>
      </c>
      <c r="F6935" s="59" t="s">
        <v>20</v>
      </c>
    </row>
    <row r="6936" spans="1:6" x14ac:dyDescent="0.25">
      <c r="A6936" s="59" t="s">
        <v>13399</v>
      </c>
      <c r="B6936" s="59" t="s">
        <v>13400</v>
      </c>
      <c r="C6936" s="59" t="s">
        <v>13864</v>
      </c>
      <c r="D6936" s="59" t="s">
        <v>13865</v>
      </c>
      <c r="E6936" s="59">
        <v>3</v>
      </c>
      <c r="F6936" s="59" t="s">
        <v>20</v>
      </c>
    </row>
    <row r="6937" spans="1:6" x14ac:dyDescent="0.25">
      <c r="A6937" s="59" t="s">
        <v>13399</v>
      </c>
      <c r="B6937" s="59" t="s">
        <v>13400</v>
      </c>
      <c r="C6937" s="59" t="s">
        <v>13866</v>
      </c>
      <c r="D6937" s="59" t="s">
        <v>13867</v>
      </c>
      <c r="E6937" s="59">
        <v>2</v>
      </c>
      <c r="F6937" s="59" t="s">
        <v>9</v>
      </c>
    </row>
    <row r="6938" spans="1:6" x14ac:dyDescent="0.25">
      <c r="A6938" s="59" t="s">
        <v>13399</v>
      </c>
      <c r="B6938" s="59" t="s">
        <v>13400</v>
      </c>
      <c r="C6938" s="59" t="s">
        <v>13868</v>
      </c>
      <c r="D6938" s="59" t="s">
        <v>13869</v>
      </c>
      <c r="E6938" s="59">
        <v>3</v>
      </c>
      <c r="F6938" s="59" t="s">
        <v>9</v>
      </c>
    </row>
    <row r="6939" spans="1:6" x14ac:dyDescent="0.25">
      <c r="A6939" s="59" t="s">
        <v>13399</v>
      </c>
      <c r="B6939" s="59" t="s">
        <v>13400</v>
      </c>
      <c r="C6939" s="59" t="s">
        <v>13870</v>
      </c>
      <c r="D6939" s="59" t="s">
        <v>13871</v>
      </c>
      <c r="E6939" s="59">
        <v>4</v>
      </c>
      <c r="F6939" s="59" t="s">
        <v>20</v>
      </c>
    </row>
    <row r="6940" spans="1:6" x14ac:dyDescent="0.25">
      <c r="A6940" s="59" t="s">
        <v>13399</v>
      </c>
      <c r="B6940" s="59" t="s">
        <v>13400</v>
      </c>
      <c r="C6940" s="59" t="s">
        <v>13872</v>
      </c>
      <c r="D6940" s="59" t="s">
        <v>13873</v>
      </c>
      <c r="E6940" s="59">
        <v>4</v>
      </c>
      <c r="F6940" s="59" t="s">
        <v>20</v>
      </c>
    </row>
    <row r="6941" spans="1:6" x14ac:dyDescent="0.25">
      <c r="A6941" s="59" t="s">
        <v>13399</v>
      </c>
      <c r="B6941" s="59" t="s">
        <v>13400</v>
      </c>
      <c r="C6941" s="59" t="s">
        <v>13874</v>
      </c>
      <c r="D6941" s="59" t="s">
        <v>13875</v>
      </c>
      <c r="E6941" s="59">
        <v>3</v>
      </c>
      <c r="F6941" s="59" t="s">
        <v>9</v>
      </c>
    </row>
    <row r="6942" spans="1:6" x14ac:dyDescent="0.25">
      <c r="A6942" s="59" t="s">
        <v>13399</v>
      </c>
      <c r="B6942" s="59" t="s">
        <v>13400</v>
      </c>
      <c r="C6942" s="59" t="s">
        <v>13876</v>
      </c>
      <c r="D6942" s="59" t="s">
        <v>13877</v>
      </c>
      <c r="E6942" s="59">
        <v>4</v>
      </c>
      <c r="F6942" s="59" t="s">
        <v>20</v>
      </c>
    </row>
    <row r="6943" spans="1:6" x14ac:dyDescent="0.25">
      <c r="A6943" s="59" t="s">
        <v>13399</v>
      </c>
      <c r="B6943" s="59" t="s">
        <v>13400</v>
      </c>
      <c r="C6943" s="59" t="s">
        <v>13878</v>
      </c>
      <c r="D6943" s="59" t="s">
        <v>13879</v>
      </c>
      <c r="E6943" s="59">
        <v>4</v>
      </c>
      <c r="F6943" s="59" t="s">
        <v>20</v>
      </c>
    </row>
    <row r="6944" spans="1:6" x14ac:dyDescent="0.25">
      <c r="A6944" s="59" t="s">
        <v>13399</v>
      </c>
      <c r="B6944" s="59" t="s">
        <v>13400</v>
      </c>
      <c r="C6944" s="59" t="s">
        <v>13880</v>
      </c>
      <c r="D6944" s="59" t="s">
        <v>13881</v>
      </c>
      <c r="E6944" s="59">
        <v>3</v>
      </c>
      <c r="F6944" s="59" t="s">
        <v>9</v>
      </c>
    </row>
    <row r="6945" spans="1:6" x14ac:dyDescent="0.25">
      <c r="A6945" s="59" t="s">
        <v>13399</v>
      </c>
      <c r="B6945" s="59" t="s">
        <v>13400</v>
      </c>
      <c r="C6945" s="59" t="s">
        <v>13882</v>
      </c>
      <c r="D6945" s="59" t="s">
        <v>13883</v>
      </c>
      <c r="E6945" s="59">
        <v>4</v>
      </c>
      <c r="F6945" s="59" t="s">
        <v>20</v>
      </c>
    </row>
    <row r="6946" spans="1:6" x14ac:dyDescent="0.25">
      <c r="A6946" s="59" t="s">
        <v>13399</v>
      </c>
      <c r="B6946" s="59" t="s">
        <v>13400</v>
      </c>
      <c r="C6946" s="59" t="s">
        <v>13884</v>
      </c>
      <c r="D6946" s="59" t="s">
        <v>13885</v>
      </c>
      <c r="E6946" s="59">
        <v>4</v>
      </c>
      <c r="F6946" s="59" t="s">
        <v>20</v>
      </c>
    </row>
    <row r="6947" spans="1:6" x14ac:dyDescent="0.25">
      <c r="A6947" s="59" t="s">
        <v>13399</v>
      </c>
      <c r="B6947" s="59" t="s">
        <v>13400</v>
      </c>
      <c r="C6947" s="59" t="s">
        <v>13886</v>
      </c>
      <c r="D6947" s="59" t="s">
        <v>13887</v>
      </c>
      <c r="E6947" s="59">
        <v>3</v>
      </c>
      <c r="F6947" s="59" t="s">
        <v>9</v>
      </c>
    </row>
    <row r="6948" spans="1:6" x14ac:dyDescent="0.25">
      <c r="A6948" s="59" t="s">
        <v>13399</v>
      </c>
      <c r="B6948" s="59" t="s">
        <v>13400</v>
      </c>
      <c r="C6948" s="59" t="s">
        <v>13888</v>
      </c>
      <c r="D6948" s="59" t="s">
        <v>13889</v>
      </c>
      <c r="E6948" s="59">
        <v>4</v>
      </c>
      <c r="F6948" s="59" t="s">
        <v>20</v>
      </c>
    </row>
    <row r="6949" spans="1:6" x14ac:dyDescent="0.25">
      <c r="A6949" s="59" t="s">
        <v>13399</v>
      </c>
      <c r="B6949" s="59" t="s">
        <v>13400</v>
      </c>
      <c r="C6949" s="59" t="s">
        <v>13890</v>
      </c>
      <c r="D6949" s="59" t="s">
        <v>13891</v>
      </c>
      <c r="E6949" s="59">
        <v>4</v>
      </c>
      <c r="F6949" s="59" t="s">
        <v>20</v>
      </c>
    </row>
    <row r="6950" spans="1:6" x14ac:dyDescent="0.25">
      <c r="A6950" s="59" t="s">
        <v>13399</v>
      </c>
      <c r="B6950" s="59" t="s">
        <v>13400</v>
      </c>
      <c r="C6950" s="59" t="s">
        <v>13892</v>
      </c>
      <c r="D6950" s="59" t="s">
        <v>13893</v>
      </c>
      <c r="E6950" s="59">
        <v>3</v>
      </c>
      <c r="F6950" s="59" t="s">
        <v>20</v>
      </c>
    </row>
    <row r="6951" spans="1:6" x14ac:dyDescent="0.25">
      <c r="A6951" s="59" t="s">
        <v>13399</v>
      </c>
      <c r="B6951" s="59" t="s">
        <v>13400</v>
      </c>
      <c r="C6951" s="59" t="s">
        <v>13894</v>
      </c>
      <c r="D6951" s="59" t="s">
        <v>13895</v>
      </c>
      <c r="E6951" s="59">
        <v>2</v>
      </c>
      <c r="F6951" s="59" t="s">
        <v>20</v>
      </c>
    </row>
    <row r="6952" spans="1:6" x14ac:dyDescent="0.25">
      <c r="A6952" s="59" t="s">
        <v>13896</v>
      </c>
      <c r="B6952" s="59" t="s">
        <v>13897</v>
      </c>
      <c r="C6952" s="59" t="s">
        <v>13896</v>
      </c>
      <c r="D6952" s="59" t="s">
        <v>13897</v>
      </c>
      <c r="E6952" s="59">
        <v>1</v>
      </c>
      <c r="F6952" s="59" t="s">
        <v>9</v>
      </c>
    </row>
    <row r="6953" spans="1:6" x14ac:dyDescent="0.25">
      <c r="A6953" s="59" t="s">
        <v>13896</v>
      </c>
      <c r="B6953" s="59" t="s">
        <v>13897</v>
      </c>
      <c r="C6953" s="59" t="s">
        <v>13898</v>
      </c>
      <c r="D6953" s="59" t="s">
        <v>13899</v>
      </c>
      <c r="E6953" s="59">
        <v>2</v>
      </c>
      <c r="F6953" s="59" t="s">
        <v>9</v>
      </c>
    </row>
    <row r="6954" spans="1:6" x14ac:dyDescent="0.25">
      <c r="A6954" s="59" t="s">
        <v>13896</v>
      </c>
      <c r="B6954" s="59" t="s">
        <v>13897</v>
      </c>
      <c r="C6954" s="59" t="s">
        <v>13900</v>
      </c>
      <c r="D6954" s="59" t="s">
        <v>13901</v>
      </c>
      <c r="E6954" s="59">
        <v>3</v>
      </c>
      <c r="F6954" s="59" t="s">
        <v>9</v>
      </c>
    </row>
    <row r="6955" spans="1:6" x14ac:dyDescent="0.25">
      <c r="A6955" s="59" t="s">
        <v>13896</v>
      </c>
      <c r="B6955" s="59" t="s">
        <v>13897</v>
      </c>
      <c r="C6955" s="59" t="s">
        <v>13902</v>
      </c>
      <c r="D6955" s="59" t="s">
        <v>13903</v>
      </c>
      <c r="E6955" s="59">
        <v>4</v>
      </c>
      <c r="F6955" s="59" t="s">
        <v>9</v>
      </c>
    </row>
    <row r="6956" spans="1:6" x14ac:dyDescent="0.25">
      <c r="A6956" s="59" t="s">
        <v>13896</v>
      </c>
      <c r="B6956" s="59" t="s">
        <v>13897</v>
      </c>
      <c r="C6956" s="59" t="s">
        <v>13904</v>
      </c>
      <c r="D6956" s="59" t="s">
        <v>13905</v>
      </c>
      <c r="E6956" s="59">
        <v>5</v>
      </c>
      <c r="F6956" s="59" t="s">
        <v>20</v>
      </c>
    </row>
    <row r="6957" spans="1:6" x14ac:dyDescent="0.25">
      <c r="A6957" s="59" t="s">
        <v>13896</v>
      </c>
      <c r="B6957" s="59" t="s">
        <v>13897</v>
      </c>
      <c r="C6957" s="59" t="s">
        <v>13906</v>
      </c>
      <c r="D6957" s="59" t="s">
        <v>13907</v>
      </c>
      <c r="E6957" s="59">
        <v>5</v>
      </c>
      <c r="F6957" s="59" t="s">
        <v>20</v>
      </c>
    </row>
    <row r="6958" spans="1:6" x14ac:dyDescent="0.25">
      <c r="A6958" s="59" t="s">
        <v>13896</v>
      </c>
      <c r="B6958" s="59" t="s">
        <v>13897</v>
      </c>
      <c r="C6958" s="59" t="s">
        <v>13908</v>
      </c>
      <c r="D6958" s="59" t="s">
        <v>13909</v>
      </c>
      <c r="E6958" s="59">
        <v>5</v>
      </c>
      <c r="F6958" s="59" t="s">
        <v>20</v>
      </c>
    </row>
    <row r="6959" spans="1:6" x14ac:dyDescent="0.25">
      <c r="A6959" s="59" t="s">
        <v>13896</v>
      </c>
      <c r="B6959" s="59" t="s">
        <v>13897</v>
      </c>
      <c r="C6959" s="59" t="s">
        <v>13910</v>
      </c>
      <c r="D6959" s="59" t="s">
        <v>13911</v>
      </c>
      <c r="E6959" s="59">
        <v>5</v>
      </c>
      <c r="F6959" s="59" t="s">
        <v>20</v>
      </c>
    </row>
    <row r="6960" spans="1:6" x14ac:dyDescent="0.25">
      <c r="A6960" s="59" t="s">
        <v>13896</v>
      </c>
      <c r="B6960" s="59" t="s">
        <v>13897</v>
      </c>
      <c r="C6960" s="59" t="s">
        <v>13912</v>
      </c>
      <c r="D6960" s="59" t="s">
        <v>13913</v>
      </c>
      <c r="E6960" s="59">
        <v>5</v>
      </c>
      <c r="F6960" s="59" t="s">
        <v>20</v>
      </c>
    </row>
    <row r="6961" spans="1:6" x14ac:dyDescent="0.25">
      <c r="A6961" s="59" t="s">
        <v>13896</v>
      </c>
      <c r="B6961" s="59" t="s">
        <v>13897</v>
      </c>
      <c r="C6961" s="59" t="s">
        <v>13914</v>
      </c>
      <c r="D6961" s="59" t="s">
        <v>13915</v>
      </c>
      <c r="E6961" s="59">
        <v>5</v>
      </c>
      <c r="F6961" s="59" t="s">
        <v>20</v>
      </c>
    </row>
    <row r="6962" spans="1:6" x14ac:dyDescent="0.25">
      <c r="A6962" s="59" t="s">
        <v>13896</v>
      </c>
      <c r="B6962" s="59" t="s">
        <v>13897</v>
      </c>
      <c r="C6962" s="59" t="s">
        <v>13916</v>
      </c>
      <c r="D6962" s="59" t="s">
        <v>13917</v>
      </c>
      <c r="E6962" s="59">
        <v>5</v>
      </c>
      <c r="F6962" s="59" t="s">
        <v>20</v>
      </c>
    </row>
    <row r="6963" spans="1:6" x14ac:dyDescent="0.25">
      <c r="A6963" s="59" t="s">
        <v>13896</v>
      </c>
      <c r="B6963" s="59" t="s">
        <v>13897</v>
      </c>
      <c r="C6963" s="59" t="s">
        <v>13918</v>
      </c>
      <c r="D6963" s="59" t="s">
        <v>13919</v>
      </c>
      <c r="E6963" s="59">
        <v>5</v>
      </c>
      <c r="F6963" s="59" t="s">
        <v>20</v>
      </c>
    </row>
    <row r="6964" spans="1:6" x14ac:dyDescent="0.25">
      <c r="A6964" s="59" t="s">
        <v>13896</v>
      </c>
      <c r="B6964" s="59" t="s">
        <v>13897</v>
      </c>
      <c r="C6964" s="59" t="s">
        <v>13920</v>
      </c>
      <c r="D6964" s="59" t="s">
        <v>13921</v>
      </c>
      <c r="E6964" s="59">
        <v>5</v>
      </c>
      <c r="F6964" s="59" t="s">
        <v>20</v>
      </c>
    </row>
    <row r="6965" spans="1:6" x14ac:dyDescent="0.25">
      <c r="A6965" s="59" t="s">
        <v>13896</v>
      </c>
      <c r="B6965" s="59" t="s">
        <v>13897</v>
      </c>
      <c r="C6965" s="59" t="s">
        <v>13922</v>
      </c>
      <c r="D6965" s="59" t="s">
        <v>13923</v>
      </c>
      <c r="E6965" s="59">
        <v>4</v>
      </c>
      <c r="F6965" s="59" t="s">
        <v>9</v>
      </c>
    </row>
    <row r="6966" spans="1:6" x14ac:dyDescent="0.25">
      <c r="A6966" s="59" t="s">
        <v>13896</v>
      </c>
      <c r="B6966" s="59" t="s">
        <v>13897</v>
      </c>
      <c r="C6966" s="59" t="s">
        <v>13924</v>
      </c>
      <c r="D6966" s="59" t="s">
        <v>13925</v>
      </c>
      <c r="E6966" s="59">
        <v>5</v>
      </c>
      <c r="F6966" s="59" t="s">
        <v>20</v>
      </c>
    </row>
    <row r="6967" spans="1:6" x14ac:dyDescent="0.25">
      <c r="A6967" s="59" t="s">
        <v>13896</v>
      </c>
      <c r="B6967" s="59" t="s">
        <v>13897</v>
      </c>
      <c r="C6967" s="59" t="s">
        <v>13926</v>
      </c>
      <c r="D6967" s="59" t="s">
        <v>13927</v>
      </c>
      <c r="E6967" s="59">
        <v>5</v>
      </c>
      <c r="F6967" s="59" t="s">
        <v>20</v>
      </c>
    </row>
    <row r="6968" spans="1:6" x14ac:dyDescent="0.25">
      <c r="A6968" s="59" t="s">
        <v>13896</v>
      </c>
      <c r="B6968" s="59" t="s">
        <v>13897</v>
      </c>
      <c r="C6968" s="59" t="s">
        <v>13928</v>
      </c>
      <c r="D6968" s="59" t="s">
        <v>13929</v>
      </c>
      <c r="E6968" s="59">
        <v>5</v>
      </c>
      <c r="F6968" s="59" t="s">
        <v>20</v>
      </c>
    </row>
    <row r="6969" spans="1:6" x14ac:dyDescent="0.25">
      <c r="A6969" s="59" t="s">
        <v>13896</v>
      </c>
      <c r="B6969" s="59" t="s">
        <v>13897</v>
      </c>
      <c r="C6969" s="59" t="s">
        <v>13930</v>
      </c>
      <c r="D6969" s="59" t="s">
        <v>13931</v>
      </c>
      <c r="E6969" s="59">
        <v>5</v>
      </c>
      <c r="F6969" s="59" t="s">
        <v>20</v>
      </c>
    </row>
    <row r="6970" spans="1:6" x14ac:dyDescent="0.25">
      <c r="A6970" s="59" t="s">
        <v>13896</v>
      </c>
      <c r="B6970" s="59" t="s">
        <v>13897</v>
      </c>
      <c r="C6970" s="59" t="s">
        <v>13932</v>
      </c>
      <c r="D6970" s="59" t="s">
        <v>13933</v>
      </c>
      <c r="E6970" s="59">
        <v>5</v>
      </c>
      <c r="F6970" s="59" t="s">
        <v>20</v>
      </c>
    </row>
    <row r="6971" spans="1:6" x14ac:dyDescent="0.25">
      <c r="A6971" s="59" t="s">
        <v>13896</v>
      </c>
      <c r="B6971" s="59" t="s">
        <v>13897</v>
      </c>
      <c r="C6971" s="59" t="s">
        <v>13934</v>
      </c>
      <c r="D6971" s="59" t="s">
        <v>13935</v>
      </c>
      <c r="E6971" s="59">
        <v>5</v>
      </c>
      <c r="F6971" s="59" t="s">
        <v>20</v>
      </c>
    </row>
    <row r="6972" spans="1:6" x14ac:dyDescent="0.25">
      <c r="A6972" s="59" t="s">
        <v>13896</v>
      </c>
      <c r="B6972" s="59" t="s">
        <v>13897</v>
      </c>
      <c r="C6972" s="59" t="s">
        <v>13936</v>
      </c>
      <c r="D6972" s="59" t="s">
        <v>13937</v>
      </c>
      <c r="E6972" s="59">
        <v>4</v>
      </c>
      <c r="F6972" s="59" t="s">
        <v>9</v>
      </c>
    </row>
    <row r="6973" spans="1:6" x14ac:dyDescent="0.25">
      <c r="A6973" s="59" t="s">
        <v>13896</v>
      </c>
      <c r="B6973" s="59" t="s">
        <v>13897</v>
      </c>
      <c r="C6973" s="59" t="s">
        <v>13938</v>
      </c>
      <c r="D6973" s="59" t="s">
        <v>13939</v>
      </c>
      <c r="E6973" s="59">
        <v>5</v>
      </c>
      <c r="F6973" s="59" t="s">
        <v>20</v>
      </c>
    </row>
    <row r="6974" spans="1:6" x14ac:dyDescent="0.25">
      <c r="A6974" s="59" t="s">
        <v>13896</v>
      </c>
      <c r="B6974" s="59" t="s">
        <v>13897</v>
      </c>
      <c r="C6974" s="59" t="s">
        <v>13940</v>
      </c>
      <c r="D6974" s="59" t="s">
        <v>13941</v>
      </c>
      <c r="E6974" s="59">
        <v>5</v>
      </c>
      <c r="F6974" s="59" t="s">
        <v>20</v>
      </c>
    </row>
    <row r="6975" spans="1:6" x14ac:dyDescent="0.25">
      <c r="A6975" s="59" t="s">
        <v>13896</v>
      </c>
      <c r="B6975" s="59" t="s">
        <v>13897</v>
      </c>
      <c r="C6975" s="59" t="s">
        <v>13942</v>
      </c>
      <c r="D6975" s="59" t="s">
        <v>13943</v>
      </c>
      <c r="E6975" s="59">
        <v>5</v>
      </c>
      <c r="F6975" s="59" t="s">
        <v>20</v>
      </c>
    </row>
    <row r="6976" spans="1:6" x14ac:dyDescent="0.25">
      <c r="A6976" s="59" t="s">
        <v>13896</v>
      </c>
      <c r="B6976" s="59" t="s">
        <v>13897</v>
      </c>
      <c r="C6976" s="59" t="s">
        <v>13944</v>
      </c>
      <c r="D6976" s="59" t="s">
        <v>13945</v>
      </c>
      <c r="E6976" s="59">
        <v>5</v>
      </c>
      <c r="F6976" s="59" t="s">
        <v>20</v>
      </c>
    </row>
    <row r="6977" spans="1:6" x14ac:dyDescent="0.25">
      <c r="A6977" s="59" t="s">
        <v>13896</v>
      </c>
      <c r="B6977" s="59" t="s">
        <v>13897</v>
      </c>
      <c r="C6977" s="59" t="s">
        <v>13946</v>
      </c>
      <c r="D6977" s="59" t="s">
        <v>13947</v>
      </c>
      <c r="E6977" s="59">
        <v>5</v>
      </c>
      <c r="F6977" s="59" t="s">
        <v>20</v>
      </c>
    </row>
    <row r="6978" spans="1:6" x14ac:dyDescent="0.25">
      <c r="A6978" s="59" t="s">
        <v>13896</v>
      </c>
      <c r="B6978" s="59" t="s">
        <v>13897</v>
      </c>
      <c r="C6978" s="59" t="s">
        <v>13948</v>
      </c>
      <c r="D6978" s="59" t="s">
        <v>13949</v>
      </c>
      <c r="E6978" s="59">
        <v>4</v>
      </c>
      <c r="F6978" s="59" t="s">
        <v>9</v>
      </c>
    </row>
    <row r="6979" spans="1:6" x14ac:dyDescent="0.25">
      <c r="A6979" s="59" t="s">
        <v>13896</v>
      </c>
      <c r="B6979" s="59" t="s">
        <v>13897</v>
      </c>
      <c r="C6979" s="59" t="s">
        <v>13950</v>
      </c>
      <c r="D6979" s="59" t="s">
        <v>13951</v>
      </c>
      <c r="E6979" s="59">
        <v>5</v>
      </c>
      <c r="F6979" s="59" t="s">
        <v>20</v>
      </c>
    </row>
    <row r="6980" spans="1:6" x14ac:dyDescent="0.25">
      <c r="A6980" s="59" t="s">
        <v>13896</v>
      </c>
      <c r="B6980" s="59" t="s">
        <v>13897</v>
      </c>
      <c r="C6980" s="59" t="s">
        <v>13952</v>
      </c>
      <c r="D6980" s="59" t="s">
        <v>13953</v>
      </c>
      <c r="E6980" s="59">
        <v>5</v>
      </c>
      <c r="F6980" s="59" t="s">
        <v>20</v>
      </c>
    </row>
    <row r="6981" spans="1:6" x14ac:dyDescent="0.25">
      <c r="A6981" s="59" t="s">
        <v>13896</v>
      </c>
      <c r="B6981" s="59" t="s">
        <v>13897</v>
      </c>
      <c r="C6981" s="59" t="s">
        <v>13954</v>
      </c>
      <c r="D6981" s="59" t="s">
        <v>13955</v>
      </c>
      <c r="E6981" s="59">
        <v>5</v>
      </c>
      <c r="F6981" s="59" t="s">
        <v>20</v>
      </c>
    </row>
    <row r="6982" spans="1:6" x14ac:dyDescent="0.25">
      <c r="A6982" s="59" t="s">
        <v>13896</v>
      </c>
      <c r="B6982" s="59" t="s">
        <v>13897</v>
      </c>
      <c r="C6982" s="59" t="s">
        <v>13956</v>
      </c>
      <c r="D6982" s="59" t="s">
        <v>13957</v>
      </c>
      <c r="E6982" s="59">
        <v>5</v>
      </c>
      <c r="F6982" s="59" t="s">
        <v>20</v>
      </c>
    </row>
    <row r="6983" spans="1:6" x14ac:dyDescent="0.25">
      <c r="A6983" s="59" t="s">
        <v>13896</v>
      </c>
      <c r="B6983" s="59" t="s">
        <v>13897</v>
      </c>
      <c r="C6983" s="59" t="s">
        <v>13958</v>
      </c>
      <c r="D6983" s="59" t="s">
        <v>13959</v>
      </c>
      <c r="E6983" s="59">
        <v>5</v>
      </c>
      <c r="F6983" s="59" t="s">
        <v>20</v>
      </c>
    </row>
    <row r="6984" spans="1:6" x14ac:dyDescent="0.25">
      <c r="A6984" s="59" t="s">
        <v>13896</v>
      </c>
      <c r="B6984" s="59" t="s">
        <v>13897</v>
      </c>
      <c r="C6984" s="59" t="s">
        <v>13960</v>
      </c>
      <c r="D6984" s="59" t="s">
        <v>13961</v>
      </c>
      <c r="E6984" s="59">
        <v>4</v>
      </c>
      <c r="F6984" s="59" t="s">
        <v>9</v>
      </c>
    </row>
    <row r="6985" spans="1:6" x14ac:dyDescent="0.25">
      <c r="A6985" s="59" t="s">
        <v>13896</v>
      </c>
      <c r="B6985" s="59" t="s">
        <v>13897</v>
      </c>
      <c r="C6985" s="59" t="s">
        <v>13962</v>
      </c>
      <c r="D6985" s="59" t="s">
        <v>13963</v>
      </c>
      <c r="E6985" s="59">
        <v>5</v>
      </c>
      <c r="F6985" s="59" t="s">
        <v>20</v>
      </c>
    </row>
    <row r="6986" spans="1:6" x14ac:dyDescent="0.25">
      <c r="A6986" s="59" t="s">
        <v>13896</v>
      </c>
      <c r="B6986" s="59" t="s">
        <v>13897</v>
      </c>
      <c r="C6986" s="59" t="s">
        <v>13964</v>
      </c>
      <c r="D6986" s="59" t="s">
        <v>13965</v>
      </c>
      <c r="E6986" s="59">
        <v>5</v>
      </c>
      <c r="F6986" s="59" t="s">
        <v>20</v>
      </c>
    </row>
    <row r="6987" spans="1:6" x14ac:dyDescent="0.25">
      <c r="A6987" s="59" t="s">
        <v>13896</v>
      </c>
      <c r="B6987" s="59" t="s">
        <v>13897</v>
      </c>
      <c r="C6987" s="59" t="s">
        <v>13966</v>
      </c>
      <c r="D6987" s="59" t="s">
        <v>13967</v>
      </c>
      <c r="E6987" s="59">
        <v>5</v>
      </c>
      <c r="F6987" s="59" t="s">
        <v>20</v>
      </c>
    </row>
    <row r="6988" spans="1:6" x14ac:dyDescent="0.25">
      <c r="A6988" s="59" t="s">
        <v>13896</v>
      </c>
      <c r="B6988" s="59" t="s">
        <v>13897</v>
      </c>
      <c r="C6988" s="59" t="s">
        <v>13968</v>
      </c>
      <c r="D6988" s="59" t="s">
        <v>13969</v>
      </c>
      <c r="E6988" s="59">
        <v>5</v>
      </c>
      <c r="F6988" s="59" t="s">
        <v>20</v>
      </c>
    </row>
    <row r="6989" spans="1:6" x14ac:dyDescent="0.25">
      <c r="A6989" s="59" t="s">
        <v>13896</v>
      </c>
      <c r="B6989" s="59" t="s">
        <v>13897</v>
      </c>
      <c r="C6989" s="59" t="s">
        <v>13970</v>
      </c>
      <c r="D6989" s="59" t="s">
        <v>13971</v>
      </c>
      <c r="E6989" s="59">
        <v>5</v>
      </c>
      <c r="F6989" s="59" t="s">
        <v>20</v>
      </c>
    </row>
    <row r="6990" spans="1:6" x14ac:dyDescent="0.25">
      <c r="A6990" s="59" t="s">
        <v>13896</v>
      </c>
      <c r="B6990" s="59" t="s">
        <v>13897</v>
      </c>
      <c r="C6990" s="59" t="s">
        <v>13972</v>
      </c>
      <c r="D6990" s="59" t="s">
        <v>13973</v>
      </c>
      <c r="E6990" s="59">
        <v>4</v>
      </c>
      <c r="F6990" s="59" t="s">
        <v>9</v>
      </c>
    </row>
    <row r="6991" spans="1:6" x14ac:dyDescent="0.25">
      <c r="A6991" s="59" t="s">
        <v>13896</v>
      </c>
      <c r="B6991" s="59" t="s">
        <v>13897</v>
      </c>
      <c r="C6991" s="59" t="s">
        <v>13974</v>
      </c>
      <c r="D6991" s="59" t="s">
        <v>13975</v>
      </c>
      <c r="E6991" s="59">
        <v>5</v>
      </c>
      <c r="F6991" s="59" t="s">
        <v>20</v>
      </c>
    </row>
    <row r="6992" spans="1:6" x14ac:dyDescent="0.25">
      <c r="A6992" s="59" t="s">
        <v>13896</v>
      </c>
      <c r="B6992" s="59" t="s">
        <v>13897</v>
      </c>
      <c r="C6992" s="59" t="s">
        <v>13976</v>
      </c>
      <c r="D6992" s="59" t="s">
        <v>13977</v>
      </c>
      <c r="E6992" s="59">
        <v>5</v>
      </c>
      <c r="F6992" s="59" t="s">
        <v>20</v>
      </c>
    </row>
    <row r="6993" spans="1:6" x14ac:dyDescent="0.25">
      <c r="A6993" s="59" t="s">
        <v>13896</v>
      </c>
      <c r="B6993" s="59" t="s">
        <v>13897</v>
      </c>
      <c r="C6993" s="59" t="s">
        <v>13978</v>
      </c>
      <c r="D6993" s="59" t="s">
        <v>13979</v>
      </c>
      <c r="E6993" s="59">
        <v>5</v>
      </c>
      <c r="F6993" s="59" t="s">
        <v>20</v>
      </c>
    </row>
    <row r="6994" spans="1:6" x14ac:dyDescent="0.25">
      <c r="A6994" s="59" t="s">
        <v>13896</v>
      </c>
      <c r="B6994" s="59" t="s">
        <v>13897</v>
      </c>
      <c r="C6994" s="59" t="s">
        <v>13980</v>
      </c>
      <c r="D6994" s="59" t="s">
        <v>13981</v>
      </c>
      <c r="E6994" s="59">
        <v>5</v>
      </c>
      <c r="F6994" s="59" t="s">
        <v>20</v>
      </c>
    </row>
    <row r="6995" spans="1:6" x14ac:dyDescent="0.25">
      <c r="A6995" s="59" t="s">
        <v>13896</v>
      </c>
      <c r="B6995" s="59" t="s">
        <v>13897</v>
      </c>
      <c r="C6995" s="59" t="s">
        <v>13982</v>
      </c>
      <c r="D6995" s="59" t="s">
        <v>13983</v>
      </c>
      <c r="E6995" s="59">
        <v>5</v>
      </c>
      <c r="F6995" s="59" t="s">
        <v>20</v>
      </c>
    </row>
    <row r="6996" spans="1:6" x14ac:dyDescent="0.25">
      <c r="A6996" s="59" t="s">
        <v>13896</v>
      </c>
      <c r="B6996" s="59" t="s">
        <v>13897</v>
      </c>
      <c r="C6996" s="59" t="s">
        <v>13984</v>
      </c>
      <c r="D6996" s="59" t="s">
        <v>13985</v>
      </c>
      <c r="E6996" s="59">
        <v>4</v>
      </c>
      <c r="F6996" s="59" t="s">
        <v>9</v>
      </c>
    </row>
    <row r="6997" spans="1:6" x14ac:dyDescent="0.25">
      <c r="A6997" s="59" t="s">
        <v>13896</v>
      </c>
      <c r="B6997" s="59" t="s">
        <v>13897</v>
      </c>
      <c r="C6997" s="59" t="s">
        <v>13986</v>
      </c>
      <c r="D6997" s="59" t="s">
        <v>13987</v>
      </c>
      <c r="E6997" s="59">
        <v>5</v>
      </c>
      <c r="F6997" s="59" t="s">
        <v>20</v>
      </c>
    </row>
    <row r="6998" spans="1:6" x14ac:dyDescent="0.25">
      <c r="A6998" s="59" t="s">
        <v>13896</v>
      </c>
      <c r="B6998" s="59" t="s">
        <v>13897</v>
      </c>
      <c r="C6998" s="59" t="s">
        <v>13988</v>
      </c>
      <c r="D6998" s="59" t="s">
        <v>13989</v>
      </c>
      <c r="E6998" s="59">
        <v>5</v>
      </c>
      <c r="F6998" s="59" t="s">
        <v>20</v>
      </c>
    </row>
    <row r="6999" spans="1:6" x14ac:dyDescent="0.25">
      <c r="A6999" s="59" t="s">
        <v>13896</v>
      </c>
      <c r="B6999" s="59" t="s">
        <v>13897</v>
      </c>
      <c r="C6999" s="59" t="s">
        <v>13990</v>
      </c>
      <c r="D6999" s="59" t="s">
        <v>13991</v>
      </c>
      <c r="E6999" s="59">
        <v>5</v>
      </c>
      <c r="F6999" s="59" t="s">
        <v>20</v>
      </c>
    </row>
    <row r="7000" spans="1:6" x14ac:dyDescent="0.25">
      <c r="A7000" s="59" t="s">
        <v>13896</v>
      </c>
      <c r="B7000" s="59" t="s">
        <v>13897</v>
      </c>
      <c r="C7000" s="59" t="s">
        <v>13992</v>
      </c>
      <c r="D7000" s="59" t="s">
        <v>13993</v>
      </c>
      <c r="E7000" s="59">
        <v>5</v>
      </c>
      <c r="F7000" s="59" t="s">
        <v>20</v>
      </c>
    </row>
    <row r="7001" spans="1:6" x14ac:dyDescent="0.25">
      <c r="A7001" s="59" t="s">
        <v>13896</v>
      </c>
      <c r="B7001" s="59" t="s">
        <v>13897</v>
      </c>
      <c r="C7001" s="59" t="s">
        <v>13994</v>
      </c>
      <c r="D7001" s="59" t="s">
        <v>13995</v>
      </c>
      <c r="E7001" s="59">
        <v>5</v>
      </c>
      <c r="F7001" s="59" t="s">
        <v>20</v>
      </c>
    </row>
    <row r="7002" spans="1:6" x14ac:dyDescent="0.25">
      <c r="A7002" s="59" t="s">
        <v>13896</v>
      </c>
      <c r="B7002" s="59" t="s">
        <v>13897</v>
      </c>
      <c r="C7002" s="59" t="s">
        <v>13996</v>
      </c>
      <c r="D7002" s="59" t="s">
        <v>13997</v>
      </c>
      <c r="E7002" s="59">
        <v>4</v>
      </c>
      <c r="F7002" s="59" t="s">
        <v>9</v>
      </c>
    </row>
    <row r="7003" spans="1:6" x14ac:dyDescent="0.25">
      <c r="A7003" s="59" t="s">
        <v>13896</v>
      </c>
      <c r="B7003" s="59" t="s">
        <v>13897</v>
      </c>
      <c r="C7003" s="59" t="s">
        <v>13998</v>
      </c>
      <c r="D7003" s="59" t="s">
        <v>13999</v>
      </c>
      <c r="E7003" s="59">
        <v>5</v>
      </c>
      <c r="F7003" s="59" t="s">
        <v>20</v>
      </c>
    </row>
    <row r="7004" spans="1:6" x14ac:dyDescent="0.25">
      <c r="A7004" s="59" t="s">
        <v>13896</v>
      </c>
      <c r="B7004" s="59" t="s">
        <v>13897</v>
      </c>
      <c r="C7004" s="59" t="s">
        <v>14000</v>
      </c>
      <c r="D7004" s="59" t="s">
        <v>14001</v>
      </c>
      <c r="E7004" s="59">
        <v>5</v>
      </c>
      <c r="F7004" s="59" t="s">
        <v>20</v>
      </c>
    </row>
    <row r="7005" spans="1:6" x14ac:dyDescent="0.25">
      <c r="A7005" s="59" t="s">
        <v>13896</v>
      </c>
      <c r="B7005" s="59" t="s">
        <v>13897</v>
      </c>
      <c r="C7005" s="59" t="s">
        <v>14002</v>
      </c>
      <c r="D7005" s="59" t="s">
        <v>14003</v>
      </c>
      <c r="E7005" s="59">
        <v>5</v>
      </c>
      <c r="F7005" s="59" t="s">
        <v>20</v>
      </c>
    </row>
    <row r="7006" spans="1:6" x14ac:dyDescent="0.25">
      <c r="A7006" s="59" t="s">
        <v>13896</v>
      </c>
      <c r="B7006" s="59" t="s">
        <v>13897</v>
      </c>
      <c r="C7006" s="59" t="s">
        <v>14004</v>
      </c>
      <c r="D7006" s="59" t="s">
        <v>14005</v>
      </c>
      <c r="E7006" s="59">
        <v>5</v>
      </c>
      <c r="F7006" s="59" t="s">
        <v>20</v>
      </c>
    </row>
    <row r="7007" spans="1:6" x14ac:dyDescent="0.25">
      <c r="A7007" s="59" t="s">
        <v>13896</v>
      </c>
      <c r="B7007" s="59" t="s">
        <v>13897</v>
      </c>
      <c r="C7007" s="59" t="s">
        <v>14006</v>
      </c>
      <c r="D7007" s="59" t="s">
        <v>14007</v>
      </c>
      <c r="E7007" s="59">
        <v>5</v>
      </c>
      <c r="F7007" s="59" t="s">
        <v>20</v>
      </c>
    </row>
    <row r="7008" spans="1:6" x14ac:dyDescent="0.25">
      <c r="A7008" s="59" t="s">
        <v>13896</v>
      </c>
      <c r="B7008" s="59" t="s">
        <v>13897</v>
      </c>
      <c r="C7008" s="59" t="s">
        <v>14008</v>
      </c>
      <c r="D7008" s="59" t="s">
        <v>14009</v>
      </c>
      <c r="E7008" s="59">
        <v>4</v>
      </c>
      <c r="F7008" s="59" t="s">
        <v>9</v>
      </c>
    </row>
    <row r="7009" spans="1:6" x14ac:dyDescent="0.25">
      <c r="A7009" s="59" t="s">
        <v>13896</v>
      </c>
      <c r="B7009" s="59" t="s">
        <v>13897</v>
      </c>
      <c r="C7009" s="59" t="s">
        <v>14010</v>
      </c>
      <c r="D7009" s="59" t="s">
        <v>14011</v>
      </c>
      <c r="E7009" s="59">
        <v>5</v>
      </c>
      <c r="F7009" s="59" t="s">
        <v>20</v>
      </c>
    </row>
    <row r="7010" spans="1:6" x14ac:dyDescent="0.25">
      <c r="A7010" s="59" t="s">
        <v>13896</v>
      </c>
      <c r="B7010" s="59" t="s">
        <v>13897</v>
      </c>
      <c r="C7010" s="59" t="s">
        <v>14012</v>
      </c>
      <c r="D7010" s="59" t="s">
        <v>14013</v>
      </c>
      <c r="E7010" s="59">
        <v>5</v>
      </c>
      <c r="F7010" s="59" t="s">
        <v>20</v>
      </c>
    </row>
    <row r="7011" spans="1:6" x14ac:dyDescent="0.25">
      <c r="A7011" s="59" t="s">
        <v>13896</v>
      </c>
      <c r="B7011" s="59" t="s">
        <v>13897</v>
      </c>
      <c r="C7011" s="59" t="s">
        <v>14014</v>
      </c>
      <c r="D7011" s="59" t="s">
        <v>14015</v>
      </c>
      <c r="E7011" s="59">
        <v>5</v>
      </c>
      <c r="F7011" s="59" t="s">
        <v>20</v>
      </c>
    </row>
    <row r="7012" spans="1:6" x14ac:dyDescent="0.25">
      <c r="A7012" s="59" t="s">
        <v>13896</v>
      </c>
      <c r="B7012" s="59" t="s">
        <v>13897</v>
      </c>
      <c r="C7012" s="59" t="s">
        <v>14016</v>
      </c>
      <c r="D7012" s="59" t="s">
        <v>14017</v>
      </c>
      <c r="E7012" s="59">
        <v>5</v>
      </c>
      <c r="F7012" s="59" t="s">
        <v>20</v>
      </c>
    </row>
    <row r="7013" spans="1:6" x14ac:dyDescent="0.25">
      <c r="A7013" s="59" t="s">
        <v>13896</v>
      </c>
      <c r="B7013" s="59" t="s">
        <v>13897</v>
      </c>
      <c r="C7013" s="59" t="s">
        <v>14018</v>
      </c>
      <c r="D7013" s="59" t="s">
        <v>14019</v>
      </c>
      <c r="E7013" s="59">
        <v>5</v>
      </c>
      <c r="F7013" s="59" t="s">
        <v>20</v>
      </c>
    </row>
    <row r="7014" spans="1:6" x14ac:dyDescent="0.25">
      <c r="A7014" s="59" t="s">
        <v>13896</v>
      </c>
      <c r="B7014" s="59" t="s">
        <v>13897</v>
      </c>
      <c r="C7014" s="59" t="s">
        <v>14020</v>
      </c>
      <c r="D7014" s="59" t="s">
        <v>14021</v>
      </c>
      <c r="E7014" s="59">
        <v>4</v>
      </c>
      <c r="F7014" s="59" t="s">
        <v>9</v>
      </c>
    </row>
    <row r="7015" spans="1:6" x14ac:dyDescent="0.25">
      <c r="A7015" s="59" t="s">
        <v>13896</v>
      </c>
      <c r="B7015" s="59" t="s">
        <v>13897</v>
      </c>
      <c r="C7015" s="59" t="s">
        <v>14022</v>
      </c>
      <c r="D7015" s="59" t="s">
        <v>14023</v>
      </c>
      <c r="E7015" s="59">
        <v>5</v>
      </c>
      <c r="F7015" s="59" t="s">
        <v>20</v>
      </c>
    </row>
    <row r="7016" spans="1:6" x14ac:dyDescent="0.25">
      <c r="A7016" s="59" t="s">
        <v>13896</v>
      </c>
      <c r="B7016" s="59" t="s">
        <v>13897</v>
      </c>
      <c r="C7016" s="59" t="s">
        <v>14024</v>
      </c>
      <c r="D7016" s="59" t="s">
        <v>14025</v>
      </c>
      <c r="E7016" s="59">
        <v>5</v>
      </c>
      <c r="F7016" s="59" t="s">
        <v>20</v>
      </c>
    </row>
    <row r="7017" spans="1:6" x14ac:dyDescent="0.25">
      <c r="A7017" s="59" t="s">
        <v>13896</v>
      </c>
      <c r="B7017" s="59" t="s">
        <v>13897</v>
      </c>
      <c r="C7017" s="59" t="s">
        <v>14026</v>
      </c>
      <c r="D7017" s="59" t="s">
        <v>14027</v>
      </c>
      <c r="E7017" s="59">
        <v>5</v>
      </c>
      <c r="F7017" s="59" t="s">
        <v>20</v>
      </c>
    </row>
    <row r="7018" spans="1:6" x14ac:dyDescent="0.25">
      <c r="A7018" s="59" t="s">
        <v>13896</v>
      </c>
      <c r="B7018" s="59" t="s">
        <v>13897</v>
      </c>
      <c r="C7018" s="59" t="s">
        <v>14028</v>
      </c>
      <c r="D7018" s="59" t="s">
        <v>14029</v>
      </c>
      <c r="E7018" s="59">
        <v>5</v>
      </c>
      <c r="F7018" s="59" t="s">
        <v>20</v>
      </c>
    </row>
    <row r="7019" spans="1:6" x14ac:dyDescent="0.25">
      <c r="A7019" s="59" t="s">
        <v>13896</v>
      </c>
      <c r="B7019" s="59" t="s">
        <v>13897</v>
      </c>
      <c r="C7019" s="59" t="s">
        <v>14030</v>
      </c>
      <c r="D7019" s="59" t="s">
        <v>14031</v>
      </c>
      <c r="E7019" s="59">
        <v>5</v>
      </c>
      <c r="F7019" s="59" t="s">
        <v>20</v>
      </c>
    </row>
    <row r="7020" spans="1:6" x14ac:dyDescent="0.25">
      <c r="A7020" s="59" t="s">
        <v>13896</v>
      </c>
      <c r="B7020" s="59" t="s">
        <v>13897</v>
      </c>
      <c r="C7020" s="59" t="s">
        <v>14032</v>
      </c>
      <c r="D7020" s="59" t="s">
        <v>14033</v>
      </c>
      <c r="E7020" s="59">
        <v>5</v>
      </c>
      <c r="F7020" s="59" t="s">
        <v>20</v>
      </c>
    </row>
    <row r="7021" spans="1:6" x14ac:dyDescent="0.25">
      <c r="A7021" s="59" t="s">
        <v>13896</v>
      </c>
      <c r="B7021" s="59" t="s">
        <v>13897</v>
      </c>
      <c r="C7021" s="59" t="s">
        <v>14034</v>
      </c>
      <c r="D7021" s="59" t="s">
        <v>14035</v>
      </c>
      <c r="E7021" s="59">
        <v>5</v>
      </c>
      <c r="F7021" s="59" t="s">
        <v>20</v>
      </c>
    </row>
    <row r="7022" spans="1:6" x14ac:dyDescent="0.25">
      <c r="A7022" s="59" t="s">
        <v>13896</v>
      </c>
      <c r="B7022" s="59" t="s">
        <v>13897</v>
      </c>
      <c r="C7022" s="59" t="s">
        <v>14036</v>
      </c>
      <c r="D7022" s="59" t="s">
        <v>14037</v>
      </c>
      <c r="E7022" s="59">
        <v>5</v>
      </c>
      <c r="F7022" s="59" t="s">
        <v>20</v>
      </c>
    </row>
    <row r="7023" spans="1:6" x14ac:dyDescent="0.25">
      <c r="A7023" s="59" t="s">
        <v>13896</v>
      </c>
      <c r="B7023" s="59" t="s">
        <v>13897</v>
      </c>
      <c r="C7023" s="59" t="s">
        <v>14038</v>
      </c>
      <c r="D7023" s="59" t="s">
        <v>14039</v>
      </c>
      <c r="E7023" s="59">
        <v>5</v>
      </c>
      <c r="F7023" s="59" t="s">
        <v>20</v>
      </c>
    </row>
    <row r="7024" spans="1:6" x14ac:dyDescent="0.25">
      <c r="A7024" s="59" t="s">
        <v>13896</v>
      </c>
      <c r="B7024" s="59" t="s">
        <v>13897</v>
      </c>
      <c r="C7024" s="59" t="s">
        <v>14040</v>
      </c>
      <c r="D7024" s="59" t="s">
        <v>14041</v>
      </c>
      <c r="E7024" s="59">
        <v>3</v>
      </c>
      <c r="F7024" s="59" t="s">
        <v>9</v>
      </c>
    </row>
    <row r="7025" spans="1:6" x14ac:dyDescent="0.25">
      <c r="A7025" s="59" t="s">
        <v>13896</v>
      </c>
      <c r="B7025" s="59" t="s">
        <v>13897</v>
      </c>
      <c r="C7025" s="59" t="s">
        <v>14042</v>
      </c>
      <c r="D7025" s="59" t="s">
        <v>14043</v>
      </c>
      <c r="E7025" s="59">
        <v>4</v>
      </c>
      <c r="F7025" s="59" t="s">
        <v>9</v>
      </c>
    </row>
    <row r="7026" spans="1:6" x14ac:dyDescent="0.25">
      <c r="A7026" s="59" t="s">
        <v>13896</v>
      </c>
      <c r="B7026" s="59" t="s">
        <v>13897</v>
      </c>
      <c r="C7026" s="59" t="s">
        <v>14044</v>
      </c>
      <c r="D7026" s="59" t="s">
        <v>14045</v>
      </c>
      <c r="E7026" s="59">
        <v>5</v>
      </c>
      <c r="F7026" s="59" t="s">
        <v>20</v>
      </c>
    </row>
    <row r="7027" spans="1:6" x14ac:dyDescent="0.25">
      <c r="A7027" s="59" t="s">
        <v>13896</v>
      </c>
      <c r="B7027" s="59" t="s">
        <v>13897</v>
      </c>
      <c r="C7027" s="59" t="s">
        <v>14046</v>
      </c>
      <c r="D7027" s="59" t="s">
        <v>14047</v>
      </c>
      <c r="E7027" s="59">
        <v>5</v>
      </c>
      <c r="F7027" s="59" t="s">
        <v>20</v>
      </c>
    </row>
    <row r="7028" spans="1:6" x14ac:dyDescent="0.25">
      <c r="A7028" s="59" t="s">
        <v>13896</v>
      </c>
      <c r="B7028" s="59" t="s">
        <v>13897</v>
      </c>
      <c r="C7028" s="59" t="s">
        <v>14048</v>
      </c>
      <c r="D7028" s="59" t="s">
        <v>14049</v>
      </c>
      <c r="E7028" s="59">
        <v>5</v>
      </c>
      <c r="F7028" s="59" t="s">
        <v>20</v>
      </c>
    </row>
    <row r="7029" spans="1:6" x14ac:dyDescent="0.25">
      <c r="A7029" s="59" t="s">
        <v>13896</v>
      </c>
      <c r="B7029" s="59" t="s">
        <v>13897</v>
      </c>
      <c r="C7029" s="59" t="s">
        <v>14050</v>
      </c>
      <c r="D7029" s="59" t="s">
        <v>14051</v>
      </c>
      <c r="E7029" s="59">
        <v>5</v>
      </c>
      <c r="F7029" s="59" t="s">
        <v>20</v>
      </c>
    </row>
    <row r="7030" spans="1:6" x14ac:dyDescent="0.25">
      <c r="A7030" s="59" t="s">
        <v>13896</v>
      </c>
      <c r="B7030" s="59" t="s">
        <v>13897</v>
      </c>
      <c r="C7030" s="59" t="s">
        <v>14052</v>
      </c>
      <c r="D7030" s="59" t="s">
        <v>14053</v>
      </c>
      <c r="E7030" s="59">
        <v>5</v>
      </c>
      <c r="F7030" s="59" t="s">
        <v>20</v>
      </c>
    </row>
    <row r="7031" spans="1:6" x14ac:dyDescent="0.25">
      <c r="A7031" s="59" t="s">
        <v>13896</v>
      </c>
      <c r="B7031" s="59" t="s">
        <v>13897</v>
      </c>
      <c r="C7031" s="59" t="s">
        <v>14054</v>
      </c>
      <c r="D7031" s="59" t="s">
        <v>14055</v>
      </c>
      <c r="E7031" s="59">
        <v>5</v>
      </c>
      <c r="F7031" s="59" t="s">
        <v>20</v>
      </c>
    </row>
    <row r="7032" spans="1:6" x14ac:dyDescent="0.25">
      <c r="A7032" s="59" t="s">
        <v>13896</v>
      </c>
      <c r="B7032" s="59" t="s">
        <v>13897</v>
      </c>
      <c r="C7032" s="59" t="s">
        <v>14056</v>
      </c>
      <c r="D7032" s="59" t="s">
        <v>14057</v>
      </c>
      <c r="E7032" s="59">
        <v>5</v>
      </c>
      <c r="F7032" s="59" t="s">
        <v>20</v>
      </c>
    </row>
    <row r="7033" spans="1:6" x14ac:dyDescent="0.25">
      <c r="A7033" s="59" t="s">
        <v>13896</v>
      </c>
      <c r="B7033" s="59" t="s">
        <v>13897</v>
      </c>
      <c r="C7033" s="59" t="s">
        <v>14058</v>
      </c>
      <c r="D7033" s="59" t="s">
        <v>14059</v>
      </c>
      <c r="E7033" s="59">
        <v>5</v>
      </c>
      <c r="F7033" s="59" t="s">
        <v>20</v>
      </c>
    </row>
    <row r="7034" spans="1:6" x14ac:dyDescent="0.25">
      <c r="A7034" s="59" t="s">
        <v>13896</v>
      </c>
      <c r="B7034" s="59" t="s">
        <v>13897</v>
      </c>
      <c r="C7034" s="59" t="s">
        <v>14060</v>
      </c>
      <c r="D7034" s="59" t="s">
        <v>14061</v>
      </c>
      <c r="E7034" s="59">
        <v>5</v>
      </c>
      <c r="F7034" s="59" t="s">
        <v>20</v>
      </c>
    </row>
    <row r="7035" spans="1:6" x14ac:dyDescent="0.25">
      <c r="A7035" s="59" t="s">
        <v>13896</v>
      </c>
      <c r="B7035" s="59" t="s">
        <v>13897</v>
      </c>
      <c r="C7035" s="59" t="s">
        <v>14062</v>
      </c>
      <c r="D7035" s="59" t="s">
        <v>14063</v>
      </c>
      <c r="E7035" s="59">
        <v>4</v>
      </c>
      <c r="F7035" s="59" t="s">
        <v>9</v>
      </c>
    </row>
    <row r="7036" spans="1:6" x14ac:dyDescent="0.25">
      <c r="A7036" s="59" t="s">
        <v>13896</v>
      </c>
      <c r="B7036" s="59" t="s">
        <v>13897</v>
      </c>
      <c r="C7036" s="59" t="s">
        <v>14064</v>
      </c>
      <c r="D7036" s="59" t="s">
        <v>14065</v>
      </c>
      <c r="E7036" s="59">
        <v>5</v>
      </c>
      <c r="F7036" s="59" t="s">
        <v>20</v>
      </c>
    </row>
    <row r="7037" spans="1:6" x14ac:dyDescent="0.25">
      <c r="A7037" s="59" t="s">
        <v>13896</v>
      </c>
      <c r="B7037" s="59" t="s">
        <v>13897</v>
      </c>
      <c r="C7037" s="59" t="s">
        <v>14066</v>
      </c>
      <c r="D7037" s="59" t="s">
        <v>14067</v>
      </c>
      <c r="E7037" s="59">
        <v>5</v>
      </c>
      <c r="F7037" s="59" t="s">
        <v>20</v>
      </c>
    </row>
    <row r="7038" spans="1:6" x14ac:dyDescent="0.25">
      <c r="A7038" s="59" t="s">
        <v>13896</v>
      </c>
      <c r="B7038" s="59" t="s">
        <v>13897</v>
      </c>
      <c r="C7038" s="59" t="s">
        <v>14068</v>
      </c>
      <c r="D7038" s="59" t="s">
        <v>14069</v>
      </c>
      <c r="E7038" s="59">
        <v>5</v>
      </c>
      <c r="F7038" s="59" t="s">
        <v>20</v>
      </c>
    </row>
    <row r="7039" spans="1:6" x14ac:dyDescent="0.25">
      <c r="A7039" s="59" t="s">
        <v>13896</v>
      </c>
      <c r="B7039" s="59" t="s">
        <v>13897</v>
      </c>
      <c r="C7039" s="59" t="s">
        <v>14070</v>
      </c>
      <c r="D7039" s="59" t="s">
        <v>14071</v>
      </c>
      <c r="E7039" s="59">
        <v>5</v>
      </c>
      <c r="F7039" s="59" t="s">
        <v>20</v>
      </c>
    </row>
    <row r="7040" spans="1:6" x14ac:dyDescent="0.25">
      <c r="A7040" s="59" t="s">
        <v>13896</v>
      </c>
      <c r="B7040" s="59" t="s">
        <v>13897</v>
      </c>
      <c r="C7040" s="59" t="s">
        <v>14072</v>
      </c>
      <c r="D7040" s="59" t="s">
        <v>14073</v>
      </c>
      <c r="E7040" s="59">
        <v>5</v>
      </c>
      <c r="F7040" s="59" t="s">
        <v>20</v>
      </c>
    </row>
    <row r="7041" spans="1:6" x14ac:dyDescent="0.25">
      <c r="A7041" s="59" t="s">
        <v>13896</v>
      </c>
      <c r="B7041" s="59" t="s">
        <v>13897</v>
      </c>
      <c r="C7041" s="59" t="s">
        <v>14074</v>
      </c>
      <c r="D7041" s="59" t="s">
        <v>14075</v>
      </c>
      <c r="E7041" s="59">
        <v>4</v>
      </c>
      <c r="F7041" s="59" t="s">
        <v>9</v>
      </c>
    </row>
    <row r="7042" spans="1:6" x14ac:dyDescent="0.25">
      <c r="A7042" s="59" t="s">
        <v>13896</v>
      </c>
      <c r="B7042" s="59" t="s">
        <v>13897</v>
      </c>
      <c r="C7042" s="59" t="s">
        <v>14076</v>
      </c>
      <c r="D7042" s="59" t="s">
        <v>14077</v>
      </c>
      <c r="E7042" s="59">
        <v>5</v>
      </c>
      <c r="F7042" s="59" t="s">
        <v>20</v>
      </c>
    </row>
    <row r="7043" spans="1:6" x14ac:dyDescent="0.25">
      <c r="A7043" s="59" t="s">
        <v>13896</v>
      </c>
      <c r="B7043" s="59" t="s">
        <v>13897</v>
      </c>
      <c r="C7043" s="59" t="s">
        <v>14078</v>
      </c>
      <c r="D7043" s="59" t="s">
        <v>14079</v>
      </c>
      <c r="E7043" s="59">
        <v>5</v>
      </c>
      <c r="F7043" s="59" t="s">
        <v>20</v>
      </c>
    </row>
    <row r="7044" spans="1:6" x14ac:dyDescent="0.25">
      <c r="A7044" s="59" t="s">
        <v>13896</v>
      </c>
      <c r="B7044" s="59" t="s">
        <v>13897</v>
      </c>
      <c r="C7044" s="59" t="s">
        <v>14080</v>
      </c>
      <c r="D7044" s="59" t="s">
        <v>14081</v>
      </c>
      <c r="E7044" s="59">
        <v>5</v>
      </c>
      <c r="F7044" s="59" t="s">
        <v>20</v>
      </c>
    </row>
    <row r="7045" spans="1:6" x14ac:dyDescent="0.25">
      <c r="A7045" s="59" t="s">
        <v>13896</v>
      </c>
      <c r="B7045" s="59" t="s">
        <v>13897</v>
      </c>
      <c r="C7045" s="59" t="s">
        <v>14082</v>
      </c>
      <c r="D7045" s="59" t="s">
        <v>14083</v>
      </c>
      <c r="E7045" s="59">
        <v>5</v>
      </c>
      <c r="F7045" s="59" t="s">
        <v>20</v>
      </c>
    </row>
    <row r="7046" spans="1:6" x14ac:dyDescent="0.25">
      <c r="A7046" s="59" t="s">
        <v>13896</v>
      </c>
      <c r="B7046" s="59" t="s">
        <v>13897</v>
      </c>
      <c r="C7046" s="59" t="s">
        <v>14084</v>
      </c>
      <c r="D7046" s="59" t="s">
        <v>14085</v>
      </c>
      <c r="E7046" s="59">
        <v>5</v>
      </c>
      <c r="F7046" s="59" t="s">
        <v>20</v>
      </c>
    </row>
    <row r="7047" spans="1:6" x14ac:dyDescent="0.25">
      <c r="A7047" s="59" t="s">
        <v>13896</v>
      </c>
      <c r="B7047" s="59" t="s">
        <v>13897</v>
      </c>
      <c r="C7047" s="59" t="s">
        <v>14086</v>
      </c>
      <c r="D7047" s="59" t="s">
        <v>14087</v>
      </c>
      <c r="E7047" s="59">
        <v>4</v>
      </c>
      <c r="F7047" s="59" t="s">
        <v>9</v>
      </c>
    </row>
    <row r="7048" spans="1:6" x14ac:dyDescent="0.25">
      <c r="A7048" s="59" t="s">
        <v>13896</v>
      </c>
      <c r="B7048" s="59" t="s">
        <v>13897</v>
      </c>
      <c r="C7048" s="59" t="s">
        <v>14088</v>
      </c>
      <c r="D7048" s="59" t="s">
        <v>14089</v>
      </c>
      <c r="E7048" s="59">
        <v>5</v>
      </c>
      <c r="F7048" s="59" t="s">
        <v>20</v>
      </c>
    </row>
    <row r="7049" spans="1:6" x14ac:dyDescent="0.25">
      <c r="A7049" s="59" t="s">
        <v>13896</v>
      </c>
      <c r="B7049" s="59" t="s">
        <v>13897</v>
      </c>
      <c r="C7049" s="59" t="s">
        <v>14090</v>
      </c>
      <c r="D7049" s="59" t="s">
        <v>14091</v>
      </c>
      <c r="E7049" s="59">
        <v>5</v>
      </c>
      <c r="F7049" s="59" t="s">
        <v>20</v>
      </c>
    </row>
    <row r="7050" spans="1:6" x14ac:dyDescent="0.25">
      <c r="A7050" s="59" t="s">
        <v>13896</v>
      </c>
      <c r="B7050" s="59" t="s">
        <v>13897</v>
      </c>
      <c r="C7050" s="59" t="s">
        <v>14092</v>
      </c>
      <c r="D7050" s="59" t="s">
        <v>14093</v>
      </c>
      <c r="E7050" s="59">
        <v>5</v>
      </c>
      <c r="F7050" s="59" t="s">
        <v>20</v>
      </c>
    </row>
    <row r="7051" spans="1:6" x14ac:dyDescent="0.25">
      <c r="A7051" s="59" t="s">
        <v>13896</v>
      </c>
      <c r="B7051" s="59" t="s">
        <v>13897</v>
      </c>
      <c r="C7051" s="59" t="s">
        <v>14094</v>
      </c>
      <c r="D7051" s="59" t="s">
        <v>14095</v>
      </c>
      <c r="E7051" s="59">
        <v>5</v>
      </c>
      <c r="F7051" s="59" t="s">
        <v>20</v>
      </c>
    </row>
    <row r="7052" spans="1:6" x14ac:dyDescent="0.25">
      <c r="A7052" s="59" t="s">
        <v>13896</v>
      </c>
      <c r="B7052" s="59" t="s">
        <v>13897</v>
      </c>
      <c r="C7052" s="59" t="s">
        <v>14096</v>
      </c>
      <c r="D7052" s="59" t="s">
        <v>14097</v>
      </c>
      <c r="E7052" s="59">
        <v>5</v>
      </c>
      <c r="F7052" s="59" t="s">
        <v>20</v>
      </c>
    </row>
    <row r="7053" spans="1:6" x14ac:dyDescent="0.25">
      <c r="A7053" s="59" t="s">
        <v>13896</v>
      </c>
      <c r="B7053" s="59" t="s">
        <v>13897</v>
      </c>
      <c r="C7053" s="59" t="s">
        <v>14098</v>
      </c>
      <c r="D7053" s="59" t="s">
        <v>14099</v>
      </c>
      <c r="E7053" s="59">
        <v>4</v>
      </c>
      <c r="F7053" s="59" t="s">
        <v>20</v>
      </c>
    </row>
    <row r="7054" spans="1:6" x14ac:dyDescent="0.25">
      <c r="A7054" s="59" t="s">
        <v>13896</v>
      </c>
      <c r="B7054" s="59" t="s">
        <v>13897</v>
      </c>
      <c r="C7054" s="59" t="s">
        <v>14100</v>
      </c>
      <c r="D7054" s="59" t="s">
        <v>14101</v>
      </c>
      <c r="E7054" s="59">
        <v>4</v>
      </c>
      <c r="F7054" s="59" t="s">
        <v>20</v>
      </c>
    </row>
    <row r="7055" spans="1:6" x14ac:dyDescent="0.25">
      <c r="A7055" s="59" t="s">
        <v>13896</v>
      </c>
      <c r="B7055" s="59" t="s">
        <v>13897</v>
      </c>
      <c r="C7055" s="59" t="s">
        <v>14102</v>
      </c>
      <c r="D7055" s="59" t="s">
        <v>14103</v>
      </c>
      <c r="E7055" s="59">
        <v>4</v>
      </c>
      <c r="F7055" s="59" t="s">
        <v>9</v>
      </c>
    </row>
    <row r="7056" spans="1:6" x14ac:dyDescent="0.25">
      <c r="A7056" s="59" t="s">
        <v>13896</v>
      </c>
      <c r="B7056" s="59" t="s">
        <v>13897</v>
      </c>
      <c r="C7056" s="59" t="s">
        <v>14104</v>
      </c>
      <c r="D7056" s="59" t="s">
        <v>14105</v>
      </c>
      <c r="E7056" s="59">
        <v>5</v>
      </c>
      <c r="F7056" s="59" t="s">
        <v>20</v>
      </c>
    </row>
    <row r="7057" spans="1:6" x14ac:dyDescent="0.25">
      <c r="A7057" s="59" t="s">
        <v>13896</v>
      </c>
      <c r="B7057" s="59" t="s">
        <v>13897</v>
      </c>
      <c r="C7057" s="59" t="s">
        <v>14106</v>
      </c>
      <c r="D7057" s="59" t="s">
        <v>14107</v>
      </c>
      <c r="E7057" s="59">
        <v>5</v>
      </c>
      <c r="F7057" s="59" t="s">
        <v>20</v>
      </c>
    </row>
    <row r="7058" spans="1:6" x14ac:dyDescent="0.25">
      <c r="A7058" s="59" t="s">
        <v>13896</v>
      </c>
      <c r="B7058" s="59" t="s">
        <v>13897</v>
      </c>
      <c r="C7058" s="59" t="s">
        <v>14108</v>
      </c>
      <c r="D7058" s="59" t="s">
        <v>14109</v>
      </c>
      <c r="E7058" s="59">
        <v>5</v>
      </c>
      <c r="F7058" s="59" t="s">
        <v>20</v>
      </c>
    </row>
    <row r="7059" spans="1:6" x14ac:dyDescent="0.25">
      <c r="A7059" s="59" t="s">
        <v>13896</v>
      </c>
      <c r="B7059" s="59" t="s">
        <v>13897</v>
      </c>
      <c r="C7059" s="59" t="s">
        <v>14110</v>
      </c>
      <c r="D7059" s="59" t="s">
        <v>14111</v>
      </c>
      <c r="E7059" s="59">
        <v>5</v>
      </c>
      <c r="F7059" s="59" t="s">
        <v>20</v>
      </c>
    </row>
    <row r="7060" spans="1:6" x14ac:dyDescent="0.25">
      <c r="A7060" s="59" t="s">
        <v>13896</v>
      </c>
      <c r="B7060" s="59" t="s">
        <v>13897</v>
      </c>
      <c r="C7060" s="59" t="s">
        <v>14112</v>
      </c>
      <c r="D7060" s="59" t="s">
        <v>14113</v>
      </c>
      <c r="E7060" s="59">
        <v>5</v>
      </c>
      <c r="F7060" s="59" t="s">
        <v>20</v>
      </c>
    </row>
    <row r="7061" spans="1:6" x14ac:dyDescent="0.25">
      <c r="A7061" s="59" t="s">
        <v>13896</v>
      </c>
      <c r="B7061" s="59" t="s">
        <v>13897</v>
      </c>
      <c r="C7061" s="59" t="s">
        <v>14114</v>
      </c>
      <c r="D7061" s="59" t="s">
        <v>14115</v>
      </c>
      <c r="E7061" s="59">
        <v>4</v>
      </c>
      <c r="F7061" s="59" t="s">
        <v>9</v>
      </c>
    </row>
    <row r="7062" spans="1:6" x14ac:dyDescent="0.25">
      <c r="A7062" s="59" t="s">
        <v>13896</v>
      </c>
      <c r="B7062" s="59" t="s">
        <v>13897</v>
      </c>
      <c r="C7062" s="59" t="s">
        <v>14116</v>
      </c>
      <c r="D7062" s="59" t="s">
        <v>14117</v>
      </c>
      <c r="E7062" s="59">
        <v>5</v>
      </c>
      <c r="F7062" s="59" t="s">
        <v>20</v>
      </c>
    </row>
    <row r="7063" spans="1:6" x14ac:dyDescent="0.25">
      <c r="A7063" s="59" t="s">
        <v>13896</v>
      </c>
      <c r="B7063" s="59" t="s">
        <v>13897</v>
      </c>
      <c r="C7063" s="59" t="s">
        <v>14118</v>
      </c>
      <c r="D7063" s="59" t="s">
        <v>14119</v>
      </c>
      <c r="E7063" s="59">
        <v>5</v>
      </c>
      <c r="F7063" s="59" t="s">
        <v>20</v>
      </c>
    </row>
    <row r="7064" spans="1:6" x14ac:dyDescent="0.25">
      <c r="A7064" s="59" t="s">
        <v>13896</v>
      </c>
      <c r="B7064" s="59" t="s">
        <v>13897</v>
      </c>
      <c r="C7064" s="59" t="s">
        <v>14120</v>
      </c>
      <c r="D7064" s="59" t="s">
        <v>14121</v>
      </c>
      <c r="E7064" s="59">
        <v>5</v>
      </c>
      <c r="F7064" s="59" t="s">
        <v>20</v>
      </c>
    </row>
    <row r="7065" spans="1:6" x14ac:dyDescent="0.25">
      <c r="A7065" s="59" t="s">
        <v>13896</v>
      </c>
      <c r="B7065" s="59" t="s">
        <v>13897</v>
      </c>
      <c r="C7065" s="59" t="s">
        <v>14122</v>
      </c>
      <c r="D7065" s="59" t="s">
        <v>14123</v>
      </c>
      <c r="E7065" s="59">
        <v>5</v>
      </c>
      <c r="F7065" s="59" t="s">
        <v>20</v>
      </c>
    </row>
    <row r="7066" spans="1:6" x14ac:dyDescent="0.25">
      <c r="A7066" s="59" t="s">
        <v>13896</v>
      </c>
      <c r="B7066" s="59" t="s">
        <v>13897</v>
      </c>
      <c r="C7066" s="59" t="s">
        <v>14124</v>
      </c>
      <c r="D7066" s="59" t="s">
        <v>14125</v>
      </c>
      <c r="E7066" s="59">
        <v>5</v>
      </c>
      <c r="F7066" s="59" t="s">
        <v>20</v>
      </c>
    </row>
    <row r="7067" spans="1:6" x14ac:dyDescent="0.25">
      <c r="A7067" s="59" t="s">
        <v>13896</v>
      </c>
      <c r="B7067" s="59" t="s">
        <v>13897</v>
      </c>
      <c r="C7067" s="59" t="s">
        <v>14126</v>
      </c>
      <c r="D7067" s="59" t="s">
        <v>14127</v>
      </c>
      <c r="E7067" s="59">
        <v>5</v>
      </c>
      <c r="F7067" s="59" t="s">
        <v>20</v>
      </c>
    </row>
    <row r="7068" spans="1:6" x14ac:dyDescent="0.25">
      <c r="A7068" s="59" t="s">
        <v>13896</v>
      </c>
      <c r="B7068" s="59" t="s">
        <v>13897</v>
      </c>
      <c r="C7068" s="59" t="s">
        <v>14128</v>
      </c>
      <c r="D7068" s="59" t="s">
        <v>14129</v>
      </c>
      <c r="E7068" s="59">
        <v>5</v>
      </c>
      <c r="F7068" s="59" t="s">
        <v>20</v>
      </c>
    </row>
    <row r="7069" spans="1:6" x14ac:dyDescent="0.25">
      <c r="A7069" s="59" t="s">
        <v>13896</v>
      </c>
      <c r="B7069" s="59" t="s">
        <v>13897</v>
      </c>
      <c r="C7069" s="59" t="s">
        <v>14130</v>
      </c>
      <c r="D7069" s="59" t="s">
        <v>14131</v>
      </c>
      <c r="E7069" s="59">
        <v>5</v>
      </c>
      <c r="F7069" s="59" t="s">
        <v>20</v>
      </c>
    </row>
    <row r="7070" spans="1:6" x14ac:dyDescent="0.25">
      <c r="A7070" s="59" t="s">
        <v>13896</v>
      </c>
      <c r="B7070" s="59" t="s">
        <v>13897</v>
      </c>
      <c r="C7070" s="59" t="s">
        <v>14132</v>
      </c>
      <c r="D7070" s="59" t="s">
        <v>14133</v>
      </c>
      <c r="E7070" s="59">
        <v>5</v>
      </c>
      <c r="F7070" s="59" t="s">
        <v>20</v>
      </c>
    </row>
    <row r="7071" spans="1:6" x14ac:dyDescent="0.25">
      <c r="A7071" s="59" t="s">
        <v>13896</v>
      </c>
      <c r="B7071" s="59" t="s">
        <v>13897</v>
      </c>
      <c r="C7071" s="59" t="s">
        <v>14134</v>
      </c>
      <c r="D7071" s="59" t="s">
        <v>14135</v>
      </c>
      <c r="E7071" s="59">
        <v>5</v>
      </c>
      <c r="F7071" s="59" t="s">
        <v>20</v>
      </c>
    </row>
    <row r="7072" spans="1:6" x14ac:dyDescent="0.25">
      <c r="A7072" s="59" t="s">
        <v>13896</v>
      </c>
      <c r="B7072" s="59" t="s">
        <v>13897</v>
      </c>
      <c r="C7072" s="59" t="s">
        <v>14136</v>
      </c>
      <c r="D7072" s="59" t="s">
        <v>14137</v>
      </c>
      <c r="E7072" s="59">
        <v>3</v>
      </c>
      <c r="F7072" s="59" t="s">
        <v>9</v>
      </c>
    </row>
    <row r="7073" spans="1:6" x14ac:dyDescent="0.25">
      <c r="A7073" s="59" t="s">
        <v>13896</v>
      </c>
      <c r="B7073" s="59" t="s">
        <v>13897</v>
      </c>
      <c r="C7073" s="59" t="s">
        <v>14138</v>
      </c>
      <c r="D7073" s="59" t="s">
        <v>14139</v>
      </c>
      <c r="E7073" s="59">
        <v>4</v>
      </c>
      <c r="F7073" s="59" t="s">
        <v>9</v>
      </c>
    </row>
    <row r="7074" spans="1:6" x14ac:dyDescent="0.25">
      <c r="A7074" s="59" t="s">
        <v>13896</v>
      </c>
      <c r="B7074" s="59" t="s">
        <v>13897</v>
      </c>
      <c r="C7074" s="59" t="s">
        <v>14140</v>
      </c>
      <c r="D7074" s="59" t="s">
        <v>14141</v>
      </c>
      <c r="E7074" s="59">
        <v>5</v>
      </c>
      <c r="F7074" s="59" t="s">
        <v>20</v>
      </c>
    </row>
    <row r="7075" spans="1:6" x14ac:dyDescent="0.25">
      <c r="A7075" s="59" t="s">
        <v>13896</v>
      </c>
      <c r="B7075" s="59" t="s">
        <v>13897</v>
      </c>
      <c r="C7075" s="59" t="s">
        <v>14142</v>
      </c>
      <c r="D7075" s="59" t="s">
        <v>14143</v>
      </c>
      <c r="E7075" s="59">
        <v>5</v>
      </c>
      <c r="F7075" s="59" t="s">
        <v>20</v>
      </c>
    </row>
    <row r="7076" spans="1:6" x14ac:dyDescent="0.25">
      <c r="A7076" s="59" t="s">
        <v>13896</v>
      </c>
      <c r="B7076" s="59" t="s">
        <v>13897</v>
      </c>
      <c r="C7076" s="59" t="s">
        <v>14144</v>
      </c>
      <c r="D7076" s="59" t="s">
        <v>14145</v>
      </c>
      <c r="E7076" s="59">
        <v>5</v>
      </c>
      <c r="F7076" s="59" t="s">
        <v>20</v>
      </c>
    </row>
    <row r="7077" spans="1:6" x14ac:dyDescent="0.25">
      <c r="A7077" s="59" t="s">
        <v>13896</v>
      </c>
      <c r="B7077" s="59" t="s">
        <v>13897</v>
      </c>
      <c r="C7077" s="59" t="s">
        <v>14146</v>
      </c>
      <c r="D7077" s="59" t="s">
        <v>14147</v>
      </c>
      <c r="E7077" s="59">
        <v>5</v>
      </c>
      <c r="F7077" s="59" t="s">
        <v>20</v>
      </c>
    </row>
    <row r="7078" spans="1:6" x14ac:dyDescent="0.25">
      <c r="A7078" s="59" t="s">
        <v>13896</v>
      </c>
      <c r="B7078" s="59" t="s">
        <v>13897</v>
      </c>
      <c r="C7078" s="59" t="s">
        <v>14148</v>
      </c>
      <c r="D7078" s="59" t="s">
        <v>14149</v>
      </c>
      <c r="E7078" s="59">
        <v>5</v>
      </c>
      <c r="F7078" s="59" t="s">
        <v>20</v>
      </c>
    </row>
    <row r="7079" spans="1:6" x14ac:dyDescent="0.25">
      <c r="A7079" s="59" t="s">
        <v>13896</v>
      </c>
      <c r="B7079" s="59" t="s">
        <v>13897</v>
      </c>
      <c r="C7079" s="59" t="s">
        <v>14150</v>
      </c>
      <c r="D7079" s="59" t="s">
        <v>14151</v>
      </c>
      <c r="E7079" s="59">
        <v>5</v>
      </c>
      <c r="F7079" s="59" t="s">
        <v>20</v>
      </c>
    </row>
    <row r="7080" spans="1:6" x14ac:dyDescent="0.25">
      <c r="A7080" s="59" t="s">
        <v>13896</v>
      </c>
      <c r="B7080" s="59" t="s">
        <v>13897</v>
      </c>
      <c r="C7080" s="59" t="s">
        <v>14152</v>
      </c>
      <c r="D7080" s="59" t="s">
        <v>14153</v>
      </c>
      <c r="E7080" s="59">
        <v>5</v>
      </c>
      <c r="F7080" s="59" t="s">
        <v>20</v>
      </c>
    </row>
    <row r="7081" spans="1:6" x14ac:dyDescent="0.25">
      <c r="A7081" s="59" t="s">
        <v>13896</v>
      </c>
      <c r="B7081" s="59" t="s">
        <v>13897</v>
      </c>
      <c r="C7081" s="59" t="s">
        <v>14154</v>
      </c>
      <c r="D7081" s="59" t="s">
        <v>14155</v>
      </c>
      <c r="E7081" s="59">
        <v>4</v>
      </c>
      <c r="F7081" s="59" t="s">
        <v>9</v>
      </c>
    </row>
    <row r="7082" spans="1:6" x14ac:dyDescent="0.25">
      <c r="A7082" s="59" t="s">
        <v>13896</v>
      </c>
      <c r="B7082" s="59" t="s">
        <v>13897</v>
      </c>
      <c r="C7082" s="59" t="s">
        <v>14156</v>
      </c>
      <c r="D7082" s="59" t="s">
        <v>14157</v>
      </c>
      <c r="E7082" s="59">
        <v>5</v>
      </c>
      <c r="F7082" s="59" t="s">
        <v>20</v>
      </c>
    </row>
    <row r="7083" spans="1:6" x14ac:dyDescent="0.25">
      <c r="A7083" s="59" t="s">
        <v>13896</v>
      </c>
      <c r="B7083" s="59" t="s">
        <v>13897</v>
      </c>
      <c r="C7083" s="59" t="s">
        <v>14158</v>
      </c>
      <c r="D7083" s="59" t="s">
        <v>14159</v>
      </c>
      <c r="E7083" s="59">
        <v>5</v>
      </c>
      <c r="F7083" s="59" t="s">
        <v>20</v>
      </c>
    </row>
    <row r="7084" spans="1:6" x14ac:dyDescent="0.25">
      <c r="A7084" s="59" t="s">
        <v>13896</v>
      </c>
      <c r="B7084" s="59" t="s">
        <v>13897</v>
      </c>
      <c r="C7084" s="59" t="s">
        <v>14160</v>
      </c>
      <c r="D7084" s="59" t="s">
        <v>14161</v>
      </c>
      <c r="E7084" s="59">
        <v>5</v>
      </c>
      <c r="F7084" s="59" t="s">
        <v>9</v>
      </c>
    </row>
    <row r="7085" spans="1:6" x14ac:dyDescent="0.25">
      <c r="A7085" s="59" t="s">
        <v>13896</v>
      </c>
      <c r="B7085" s="59" t="s">
        <v>13897</v>
      </c>
      <c r="C7085" s="59" t="s">
        <v>14162</v>
      </c>
      <c r="D7085" s="59" t="s">
        <v>14163</v>
      </c>
      <c r="E7085" s="59">
        <v>6</v>
      </c>
      <c r="F7085" s="59" t="s">
        <v>20</v>
      </c>
    </row>
    <row r="7086" spans="1:6" x14ac:dyDescent="0.25">
      <c r="A7086" s="59" t="s">
        <v>13896</v>
      </c>
      <c r="B7086" s="59" t="s">
        <v>13897</v>
      </c>
      <c r="C7086" s="59" t="s">
        <v>14164</v>
      </c>
      <c r="D7086" s="59" t="s">
        <v>14165</v>
      </c>
      <c r="E7086" s="59">
        <v>6</v>
      </c>
      <c r="F7086" s="59" t="s">
        <v>20</v>
      </c>
    </row>
    <row r="7087" spans="1:6" x14ac:dyDescent="0.25">
      <c r="A7087" s="59" t="s">
        <v>13896</v>
      </c>
      <c r="B7087" s="59" t="s">
        <v>13897</v>
      </c>
      <c r="C7087" s="59" t="s">
        <v>14166</v>
      </c>
      <c r="D7087" s="59" t="s">
        <v>14167</v>
      </c>
      <c r="E7087" s="59">
        <v>5</v>
      </c>
      <c r="F7087" s="59" t="s">
        <v>20</v>
      </c>
    </row>
    <row r="7088" spans="1:6" x14ac:dyDescent="0.25">
      <c r="A7088" s="59" t="s">
        <v>13896</v>
      </c>
      <c r="B7088" s="59" t="s">
        <v>13897</v>
      </c>
      <c r="C7088" s="59" t="s">
        <v>14168</v>
      </c>
      <c r="D7088" s="59" t="s">
        <v>14169</v>
      </c>
      <c r="E7088" s="59">
        <v>5</v>
      </c>
      <c r="F7088" s="59" t="s">
        <v>20</v>
      </c>
    </row>
    <row r="7089" spans="1:6" x14ac:dyDescent="0.25">
      <c r="A7089" s="59" t="s">
        <v>13896</v>
      </c>
      <c r="B7089" s="59" t="s">
        <v>13897</v>
      </c>
      <c r="C7089" s="59" t="s">
        <v>14170</v>
      </c>
      <c r="D7089" s="59" t="s">
        <v>14171</v>
      </c>
      <c r="E7089" s="59">
        <v>5</v>
      </c>
      <c r="F7089" s="59" t="s">
        <v>20</v>
      </c>
    </row>
    <row r="7090" spans="1:6" x14ac:dyDescent="0.25">
      <c r="A7090" s="59" t="s">
        <v>13896</v>
      </c>
      <c r="B7090" s="59" t="s">
        <v>13897</v>
      </c>
      <c r="C7090" s="59" t="s">
        <v>14172</v>
      </c>
      <c r="D7090" s="59" t="s">
        <v>14173</v>
      </c>
      <c r="E7090" s="59">
        <v>4</v>
      </c>
      <c r="F7090" s="59" t="s">
        <v>9</v>
      </c>
    </row>
    <row r="7091" spans="1:6" x14ac:dyDescent="0.25">
      <c r="A7091" s="59" t="s">
        <v>13896</v>
      </c>
      <c r="B7091" s="59" t="s">
        <v>13897</v>
      </c>
      <c r="C7091" s="59" t="s">
        <v>14174</v>
      </c>
      <c r="D7091" s="59" t="s">
        <v>14175</v>
      </c>
      <c r="E7091" s="59">
        <v>5</v>
      </c>
      <c r="F7091" s="59" t="s">
        <v>9</v>
      </c>
    </row>
    <row r="7092" spans="1:6" x14ac:dyDescent="0.25">
      <c r="A7092" s="59" t="s">
        <v>13896</v>
      </c>
      <c r="B7092" s="59" t="s">
        <v>13897</v>
      </c>
      <c r="C7092" s="59" t="s">
        <v>14176</v>
      </c>
      <c r="D7092" s="59" t="s">
        <v>14177</v>
      </c>
      <c r="E7092" s="59">
        <v>6</v>
      </c>
      <c r="F7092" s="59" t="s">
        <v>20</v>
      </c>
    </row>
    <row r="7093" spans="1:6" x14ac:dyDescent="0.25">
      <c r="A7093" s="59" t="s">
        <v>13896</v>
      </c>
      <c r="B7093" s="59" t="s">
        <v>13897</v>
      </c>
      <c r="C7093" s="59" t="s">
        <v>14178</v>
      </c>
      <c r="D7093" s="59" t="s">
        <v>14179</v>
      </c>
      <c r="E7093" s="59">
        <v>6</v>
      </c>
      <c r="F7093" s="59" t="s">
        <v>20</v>
      </c>
    </row>
    <row r="7094" spans="1:6" x14ac:dyDescent="0.25">
      <c r="A7094" s="59" t="s">
        <v>13896</v>
      </c>
      <c r="B7094" s="59" t="s">
        <v>13897</v>
      </c>
      <c r="C7094" s="59" t="s">
        <v>14180</v>
      </c>
      <c r="D7094" s="59" t="s">
        <v>14181</v>
      </c>
      <c r="E7094" s="59">
        <v>5</v>
      </c>
      <c r="F7094" s="59" t="s">
        <v>20</v>
      </c>
    </row>
    <row r="7095" spans="1:6" x14ac:dyDescent="0.25">
      <c r="A7095" s="59" t="s">
        <v>13896</v>
      </c>
      <c r="B7095" s="59" t="s">
        <v>13897</v>
      </c>
      <c r="C7095" s="59" t="s">
        <v>14182</v>
      </c>
      <c r="D7095" s="59" t="s">
        <v>14183</v>
      </c>
      <c r="E7095" s="59">
        <v>5</v>
      </c>
      <c r="F7095" s="59" t="s">
        <v>20</v>
      </c>
    </row>
    <row r="7096" spans="1:6" x14ac:dyDescent="0.25">
      <c r="A7096" s="59" t="s">
        <v>13896</v>
      </c>
      <c r="B7096" s="59" t="s">
        <v>13897</v>
      </c>
      <c r="C7096" s="59" t="s">
        <v>14184</v>
      </c>
      <c r="D7096" s="59" t="s">
        <v>14185</v>
      </c>
      <c r="E7096" s="59">
        <v>5</v>
      </c>
      <c r="F7096" s="59" t="s">
        <v>20</v>
      </c>
    </row>
    <row r="7097" spans="1:6" x14ac:dyDescent="0.25">
      <c r="A7097" s="59" t="s">
        <v>13896</v>
      </c>
      <c r="B7097" s="59" t="s">
        <v>13897</v>
      </c>
      <c r="C7097" s="59" t="s">
        <v>14186</v>
      </c>
      <c r="D7097" s="59" t="s">
        <v>14187</v>
      </c>
      <c r="E7097" s="59">
        <v>5</v>
      </c>
      <c r="F7097" s="59" t="s">
        <v>20</v>
      </c>
    </row>
    <row r="7098" spans="1:6" x14ac:dyDescent="0.25">
      <c r="A7098" s="59" t="s">
        <v>13896</v>
      </c>
      <c r="B7098" s="59" t="s">
        <v>13897</v>
      </c>
      <c r="C7098" s="59" t="s">
        <v>14188</v>
      </c>
      <c r="D7098" s="59" t="s">
        <v>14189</v>
      </c>
      <c r="E7098" s="59">
        <v>5</v>
      </c>
      <c r="F7098" s="59" t="s">
        <v>20</v>
      </c>
    </row>
    <row r="7099" spans="1:6" x14ac:dyDescent="0.25">
      <c r="A7099" s="59" t="s">
        <v>13896</v>
      </c>
      <c r="B7099" s="59" t="s">
        <v>13897</v>
      </c>
      <c r="C7099" s="59" t="s">
        <v>14190</v>
      </c>
      <c r="D7099" s="59" t="s">
        <v>14191</v>
      </c>
      <c r="E7099" s="59">
        <v>4</v>
      </c>
      <c r="F7099" s="59" t="s">
        <v>9</v>
      </c>
    </row>
    <row r="7100" spans="1:6" x14ac:dyDescent="0.25">
      <c r="A7100" s="59" t="s">
        <v>13896</v>
      </c>
      <c r="B7100" s="59" t="s">
        <v>13897</v>
      </c>
      <c r="C7100" s="59" t="s">
        <v>14192</v>
      </c>
      <c r="D7100" s="59" t="s">
        <v>14193</v>
      </c>
      <c r="E7100" s="59">
        <v>5</v>
      </c>
      <c r="F7100" s="59" t="s">
        <v>9</v>
      </c>
    </row>
    <row r="7101" spans="1:6" x14ac:dyDescent="0.25">
      <c r="A7101" s="59" t="s">
        <v>13896</v>
      </c>
      <c r="B7101" s="59" t="s">
        <v>13897</v>
      </c>
      <c r="C7101" s="59" t="s">
        <v>14194</v>
      </c>
      <c r="D7101" s="59" t="s">
        <v>14195</v>
      </c>
      <c r="E7101" s="59">
        <v>6</v>
      </c>
      <c r="F7101" s="59" t="s">
        <v>20</v>
      </c>
    </row>
    <row r="7102" spans="1:6" x14ac:dyDescent="0.25">
      <c r="A7102" s="59" t="s">
        <v>13896</v>
      </c>
      <c r="B7102" s="59" t="s">
        <v>13897</v>
      </c>
      <c r="C7102" s="59" t="s">
        <v>14196</v>
      </c>
      <c r="D7102" s="59" t="s">
        <v>14197</v>
      </c>
      <c r="E7102" s="59">
        <v>6</v>
      </c>
      <c r="F7102" s="59" t="s">
        <v>20</v>
      </c>
    </row>
    <row r="7103" spans="1:6" x14ac:dyDescent="0.25">
      <c r="A7103" s="59" t="s">
        <v>13896</v>
      </c>
      <c r="B7103" s="59" t="s">
        <v>13897</v>
      </c>
      <c r="C7103" s="59" t="s">
        <v>14198</v>
      </c>
      <c r="D7103" s="59" t="s">
        <v>14199</v>
      </c>
      <c r="E7103" s="59">
        <v>5</v>
      </c>
      <c r="F7103" s="59" t="s">
        <v>20</v>
      </c>
    </row>
    <row r="7104" spans="1:6" x14ac:dyDescent="0.25">
      <c r="A7104" s="59" t="s">
        <v>13896</v>
      </c>
      <c r="B7104" s="59" t="s">
        <v>13897</v>
      </c>
      <c r="C7104" s="59" t="s">
        <v>14200</v>
      </c>
      <c r="D7104" s="59" t="s">
        <v>14201</v>
      </c>
      <c r="E7104" s="59">
        <v>5</v>
      </c>
      <c r="F7104" s="59" t="s">
        <v>20</v>
      </c>
    </row>
    <row r="7105" spans="1:6" x14ac:dyDescent="0.25">
      <c r="A7105" s="59" t="s">
        <v>13896</v>
      </c>
      <c r="B7105" s="59" t="s">
        <v>13897</v>
      </c>
      <c r="C7105" s="59" t="s">
        <v>14202</v>
      </c>
      <c r="D7105" s="59" t="s">
        <v>14203</v>
      </c>
      <c r="E7105" s="59">
        <v>5</v>
      </c>
      <c r="F7105" s="59" t="s">
        <v>20</v>
      </c>
    </row>
    <row r="7106" spans="1:6" x14ac:dyDescent="0.25">
      <c r="A7106" s="59" t="s">
        <v>13896</v>
      </c>
      <c r="B7106" s="59" t="s">
        <v>13897</v>
      </c>
      <c r="C7106" s="59" t="s">
        <v>14204</v>
      </c>
      <c r="D7106" s="59" t="s">
        <v>14205</v>
      </c>
      <c r="E7106" s="59">
        <v>5</v>
      </c>
      <c r="F7106" s="59" t="s">
        <v>20</v>
      </c>
    </row>
    <row r="7107" spans="1:6" x14ac:dyDescent="0.25">
      <c r="A7107" s="59" t="s">
        <v>13896</v>
      </c>
      <c r="B7107" s="59" t="s">
        <v>13897</v>
      </c>
      <c r="C7107" s="59" t="s">
        <v>14206</v>
      </c>
      <c r="D7107" s="59" t="s">
        <v>14207</v>
      </c>
      <c r="E7107" s="59">
        <v>5</v>
      </c>
      <c r="F7107" s="59" t="s">
        <v>20</v>
      </c>
    </row>
    <row r="7108" spans="1:6" x14ac:dyDescent="0.25">
      <c r="A7108" s="59" t="s">
        <v>13896</v>
      </c>
      <c r="B7108" s="59" t="s">
        <v>13897</v>
      </c>
      <c r="C7108" s="59" t="s">
        <v>14208</v>
      </c>
      <c r="D7108" s="59" t="s">
        <v>14209</v>
      </c>
      <c r="E7108" s="59">
        <v>4</v>
      </c>
      <c r="F7108" s="59" t="s">
        <v>9</v>
      </c>
    </row>
    <row r="7109" spans="1:6" x14ac:dyDescent="0.25">
      <c r="A7109" s="59" t="s">
        <v>13896</v>
      </c>
      <c r="B7109" s="59" t="s">
        <v>13897</v>
      </c>
      <c r="C7109" s="59" t="s">
        <v>14210</v>
      </c>
      <c r="D7109" s="59" t="s">
        <v>14211</v>
      </c>
      <c r="E7109" s="59">
        <v>5</v>
      </c>
      <c r="F7109" s="59" t="s">
        <v>20</v>
      </c>
    </row>
    <row r="7110" spans="1:6" x14ac:dyDescent="0.25">
      <c r="A7110" s="59" t="s">
        <v>13896</v>
      </c>
      <c r="B7110" s="59" t="s">
        <v>13897</v>
      </c>
      <c r="C7110" s="59" t="s">
        <v>14212</v>
      </c>
      <c r="D7110" s="59" t="s">
        <v>14213</v>
      </c>
      <c r="E7110" s="59">
        <v>5</v>
      </c>
      <c r="F7110" s="59" t="s">
        <v>20</v>
      </c>
    </row>
    <row r="7111" spans="1:6" x14ac:dyDescent="0.25">
      <c r="A7111" s="59" t="s">
        <v>13896</v>
      </c>
      <c r="B7111" s="59" t="s">
        <v>13897</v>
      </c>
      <c r="C7111" s="59" t="s">
        <v>14214</v>
      </c>
      <c r="D7111" s="59" t="s">
        <v>14215</v>
      </c>
      <c r="E7111" s="59">
        <v>5</v>
      </c>
      <c r="F7111" s="59" t="s">
        <v>20</v>
      </c>
    </row>
    <row r="7112" spans="1:6" x14ac:dyDescent="0.25">
      <c r="A7112" s="59" t="s">
        <v>13896</v>
      </c>
      <c r="B7112" s="59" t="s">
        <v>13897</v>
      </c>
      <c r="C7112" s="59" t="s">
        <v>14216</v>
      </c>
      <c r="D7112" s="59" t="s">
        <v>14217</v>
      </c>
      <c r="E7112" s="59">
        <v>5</v>
      </c>
      <c r="F7112" s="59" t="s">
        <v>20</v>
      </c>
    </row>
    <row r="7113" spans="1:6" x14ac:dyDescent="0.25">
      <c r="A7113" s="59" t="s">
        <v>13896</v>
      </c>
      <c r="B7113" s="59" t="s">
        <v>13897</v>
      </c>
      <c r="C7113" s="59" t="s">
        <v>14218</v>
      </c>
      <c r="D7113" s="59" t="s">
        <v>14219</v>
      </c>
      <c r="E7113" s="59">
        <v>5</v>
      </c>
      <c r="F7113" s="59" t="s">
        <v>20</v>
      </c>
    </row>
    <row r="7114" spans="1:6" x14ac:dyDescent="0.25">
      <c r="A7114" s="59" t="s">
        <v>13896</v>
      </c>
      <c r="B7114" s="59" t="s">
        <v>13897</v>
      </c>
      <c r="C7114" s="59" t="s">
        <v>14220</v>
      </c>
      <c r="D7114" s="59" t="s">
        <v>14221</v>
      </c>
      <c r="E7114" s="59">
        <v>5</v>
      </c>
      <c r="F7114" s="59" t="s">
        <v>20</v>
      </c>
    </row>
    <row r="7115" spans="1:6" x14ac:dyDescent="0.25">
      <c r="A7115" s="59" t="s">
        <v>13896</v>
      </c>
      <c r="B7115" s="59" t="s">
        <v>13897</v>
      </c>
      <c r="C7115" s="59" t="s">
        <v>14222</v>
      </c>
      <c r="D7115" s="59" t="s">
        <v>14223</v>
      </c>
      <c r="E7115" s="59">
        <v>5</v>
      </c>
      <c r="F7115" s="59" t="s">
        <v>20</v>
      </c>
    </row>
    <row r="7116" spans="1:6" x14ac:dyDescent="0.25">
      <c r="A7116" s="59" t="s">
        <v>13896</v>
      </c>
      <c r="B7116" s="59" t="s">
        <v>13897</v>
      </c>
      <c r="C7116" s="59" t="s">
        <v>14224</v>
      </c>
      <c r="D7116" s="59" t="s">
        <v>14225</v>
      </c>
      <c r="E7116" s="59">
        <v>5</v>
      </c>
      <c r="F7116" s="59" t="s">
        <v>20</v>
      </c>
    </row>
    <row r="7117" spans="1:6" x14ac:dyDescent="0.25">
      <c r="A7117" s="59" t="s">
        <v>13896</v>
      </c>
      <c r="B7117" s="59" t="s">
        <v>13897</v>
      </c>
      <c r="C7117" s="59" t="s">
        <v>14226</v>
      </c>
      <c r="D7117" s="59" t="s">
        <v>14227</v>
      </c>
      <c r="E7117" s="59">
        <v>5</v>
      </c>
      <c r="F7117" s="59" t="s">
        <v>20</v>
      </c>
    </row>
    <row r="7118" spans="1:6" x14ac:dyDescent="0.25">
      <c r="A7118" s="59" t="s">
        <v>13896</v>
      </c>
      <c r="B7118" s="59" t="s">
        <v>13897</v>
      </c>
      <c r="C7118" s="59" t="s">
        <v>14228</v>
      </c>
      <c r="D7118" s="59" t="s">
        <v>14229</v>
      </c>
      <c r="E7118" s="59">
        <v>5</v>
      </c>
      <c r="F7118" s="59" t="s">
        <v>20</v>
      </c>
    </row>
    <row r="7119" spans="1:6" x14ac:dyDescent="0.25">
      <c r="A7119" s="59" t="s">
        <v>13896</v>
      </c>
      <c r="B7119" s="59" t="s">
        <v>13897</v>
      </c>
      <c r="C7119" s="59" t="s">
        <v>14230</v>
      </c>
      <c r="D7119" s="59" t="s">
        <v>14231</v>
      </c>
      <c r="E7119" s="59">
        <v>5</v>
      </c>
      <c r="F7119" s="59" t="s">
        <v>20</v>
      </c>
    </row>
    <row r="7120" spans="1:6" x14ac:dyDescent="0.25">
      <c r="A7120" s="59" t="s">
        <v>13896</v>
      </c>
      <c r="B7120" s="59" t="s">
        <v>13897</v>
      </c>
      <c r="C7120" s="59" t="s">
        <v>14232</v>
      </c>
      <c r="D7120" s="59" t="s">
        <v>14233</v>
      </c>
      <c r="E7120" s="59">
        <v>5</v>
      </c>
      <c r="F7120" s="59" t="s">
        <v>20</v>
      </c>
    </row>
    <row r="7121" spans="1:6" x14ac:dyDescent="0.25">
      <c r="A7121" s="59" t="s">
        <v>13896</v>
      </c>
      <c r="B7121" s="59" t="s">
        <v>13897</v>
      </c>
      <c r="C7121" s="59" t="s">
        <v>14234</v>
      </c>
      <c r="D7121" s="59" t="s">
        <v>14235</v>
      </c>
      <c r="E7121" s="59">
        <v>4</v>
      </c>
      <c r="F7121" s="59" t="s">
        <v>9</v>
      </c>
    </row>
    <row r="7122" spans="1:6" x14ac:dyDescent="0.25">
      <c r="A7122" s="59" t="s">
        <v>13896</v>
      </c>
      <c r="B7122" s="59" t="s">
        <v>13897</v>
      </c>
      <c r="C7122" s="59" t="s">
        <v>14236</v>
      </c>
      <c r="D7122" s="59" t="s">
        <v>14237</v>
      </c>
      <c r="E7122" s="59">
        <v>5</v>
      </c>
      <c r="F7122" s="59" t="s">
        <v>20</v>
      </c>
    </row>
    <row r="7123" spans="1:6" x14ac:dyDescent="0.25">
      <c r="A7123" s="59" t="s">
        <v>13896</v>
      </c>
      <c r="B7123" s="59" t="s">
        <v>13897</v>
      </c>
      <c r="C7123" s="59" t="s">
        <v>14238</v>
      </c>
      <c r="D7123" s="59" t="s">
        <v>14239</v>
      </c>
      <c r="E7123" s="59">
        <v>5</v>
      </c>
      <c r="F7123" s="59" t="s">
        <v>20</v>
      </c>
    </row>
    <row r="7124" spans="1:6" x14ac:dyDescent="0.25">
      <c r="A7124" s="59" t="s">
        <v>13896</v>
      </c>
      <c r="B7124" s="59" t="s">
        <v>13897</v>
      </c>
      <c r="C7124" s="59" t="s">
        <v>14240</v>
      </c>
      <c r="D7124" s="59" t="s">
        <v>14241</v>
      </c>
      <c r="E7124" s="59">
        <v>5</v>
      </c>
      <c r="F7124" s="59" t="s">
        <v>20</v>
      </c>
    </row>
    <row r="7125" spans="1:6" x14ac:dyDescent="0.25">
      <c r="A7125" s="59" t="s">
        <v>13896</v>
      </c>
      <c r="B7125" s="59" t="s">
        <v>13897</v>
      </c>
      <c r="C7125" s="59" t="s">
        <v>14242</v>
      </c>
      <c r="D7125" s="59" t="s">
        <v>14243</v>
      </c>
      <c r="E7125" s="59">
        <v>5</v>
      </c>
      <c r="F7125" s="59" t="s">
        <v>20</v>
      </c>
    </row>
    <row r="7126" spans="1:6" x14ac:dyDescent="0.25">
      <c r="A7126" s="59" t="s">
        <v>13896</v>
      </c>
      <c r="B7126" s="59" t="s">
        <v>13897</v>
      </c>
      <c r="C7126" s="59" t="s">
        <v>14244</v>
      </c>
      <c r="D7126" s="59" t="s">
        <v>14245</v>
      </c>
      <c r="E7126" s="59">
        <v>5</v>
      </c>
      <c r="F7126" s="59" t="s">
        <v>20</v>
      </c>
    </row>
    <row r="7127" spans="1:6" x14ac:dyDescent="0.25">
      <c r="A7127" s="59" t="s">
        <v>13896</v>
      </c>
      <c r="B7127" s="59" t="s">
        <v>13897</v>
      </c>
      <c r="C7127" s="59" t="s">
        <v>14246</v>
      </c>
      <c r="D7127" s="59" t="s">
        <v>14247</v>
      </c>
      <c r="E7127" s="59">
        <v>5</v>
      </c>
      <c r="F7127" s="59" t="s">
        <v>20</v>
      </c>
    </row>
    <row r="7128" spans="1:6" x14ac:dyDescent="0.25">
      <c r="A7128" s="59" t="s">
        <v>13896</v>
      </c>
      <c r="B7128" s="59" t="s">
        <v>13897</v>
      </c>
      <c r="C7128" s="59" t="s">
        <v>14248</v>
      </c>
      <c r="D7128" s="59" t="s">
        <v>14249</v>
      </c>
      <c r="E7128" s="59">
        <v>5</v>
      </c>
      <c r="F7128" s="59" t="s">
        <v>20</v>
      </c>
    </row>
    <row r="7129" spans="1:6" x14ac:dyDescent="0.25">
      <c r="A7129" s="59" t="s">
        <v>13896</v>
      </c>
      <c r="B7129" s="59" t="s">
        <v>13897</v>
      </c>
      <c r="C7129" s="59" t="s">
        <v>14250</v>
      </c>
      <c r="D7129" s="59" t="s">
        <v>14251</v>
      </c>
      <c r="E7129" s="59">
        <v>5</v>
      </c>
      <c r="F7129" s="59" t="s">
        <v>20</v>
      </c>
    </row>
    <row r="7130" spans="1:6" x14ac:dyDescent="0.25">
      <c r="A7130" s="59" t="s">
        <v>13896</v>
      </c>
      <c r="B7130" s="59" t="s">
        <v>13897</v>
      </c>
      <c r="C7130" s="59" t="s">
        <v>14252</v>
      </c>
      <c r="D7130" s="59" t="s">
        <v>14253</v>
      </c>
      <c r="E7130" s="59">
        <v>5</v>
      </c>
      <c r="F7130" s="59" t="s">
        <v>20</v>
      </c>
    </row>
    <row r="7131" spans="1:6" x14ac:dyDescent="0.25">
      <c r="A7131" s="59" t="s">
        <v>13896</v>
      </c>
      <c r="B7131" s="59" t="s">
        <v>13897</v>
      </c>
      <c r="C7131" s="59" t="s">
        <v>14254</v>
      </c>
      <c r="D7131" s="59" t="s">
        <v>14255</v>
      </c>
      <c r="E7131" s="59">
        <v>5</v>
      </c>
      <c r="F7131" s="59" t="s">
        <v>20</v>
      </c>
    </row>
    <row r="7132" spans="1:6" x14ac:dyDescent="0.25">
      <c r="A7132" s="59" t="s">
        <v>13896</v>
      </c>
      <c r="B7132" s="59" t="s">
        <v>13897</v>
      </c>
      <c r="C7132" s="59" t="s">
        <v>14256</v>
      </c>
      <c r="D7132" s="59" t="s">
        <v>14257</v>
      </c>
      <c r="E7132" s="59">
        <v>5</v>
      </c>
      <c r="F7132" s="59" t="s">
        <v>20</v>
      </c>
    </row>
    <row r="7133" spans="1:6" x14ac:dyDescent="0.25">
      <c r="A7133" s="59" t="s">
        <v>13896</v>
      </c>
      <c r="B7133" s="59" t="s">
        <v>13897</v>
      </c>
      <c r="C7133" s="59" t="s">
        <v>14258</v>
      </c>
      <c r="D7133" s="59" t="s">
        <v>14259</v>
      </c>
      <c r="E7133" s="59">
        <v>4</v>
      </c>
      <c r="F7133" s="59" t="s">
        <v>9</v>
      </c>
    </row>
    <row r="7134" spans="1:6" x14ac:dyDescent="0.25">
      <c r="A7134" s="59" t="s">
        <v>13896</v>
      </c>
      <c r="B7134" s="59" t="s">
        <v>13897</v>
      </c>
      <c r="C7134" s="59" t="s">
        <v>14260</v>
      </c>
      <c r="D7134" s="59" t="s">
        <v>14261</v>
      </c>
      <c r="E7134" s="59">
        <v>5</v>
      </c>
      <c r="F7134" s="59" t="s">
        <v>20</v>
      </c>
    </row>
    <row r="7135" spans="1:6" x14ac:dyDescent="0.25">
      <c r="A7135" s="59" t="s">
        <v>13896</v>
      </c>
      <c r="B7135" s="59" t="s">
        <v>13897</v>
      </c>
      <c r="C7135" s="59" t="s">
        <v>14262</v>
      </c>
      <c r="D7135" s="59" t="s">
        <v>14263</v>
      </c>
      <c r="E7135" s="59">
        <v>5</v>
      </c>
      <c r="F7135" s="59" t="s">
        <v>20</v>
      </c>
    </row>
    <row r="7136" spans="1:6" x14ac:dyDescent="0.25">
      <c r="A7136" s="59" t="s">
        <v>13896</v>
      </c>
      <c r="B7136" s="59" t="s">
        <v>13897</v>
      </c>
      <c r="C7136" s="59" t="s">
        <v>14264</v>
      </c>
      <c r="D7136" s="59" t="s">
        <v>14265</v>
      </c>
      <c r="E7136" s="59">
        <v>5</v>
      </c>
      <c r="F7136" s="59" t="s">
        <v>20</v>
      </c>
    </row>
    <row r="7137" spans="1:6" x14ac:dyDescent="0.25">
      <c r="A7137" s="59" t="s">
        <v>13896</v>
      </c>
      <c r="B7137" s="59" t="s">
        <v>13897</v>
      </c>
      <c r="C7137" s="59" t="s">
        <v>14266</v>
      </c>
      <c r="D7137" s="59" t="s">
        <v>14267</v>
      </c>
      <c r="E7137" s="59">
        <v>5</v>
      </c>
      <c r="F7137" s="59" t="s">
        <v>20</v>
      </c>
    </row>
    <row r="7138" spans="1:6" x14ac:dyDescent="0.25">
      <c r="A7138" s="59" t="s">
        <v>13896</v>
      </c>
      <c r="B7138" s="59" t="s">
        <v>13897</v>
      </c>
      <c r="C7138" s="59" t="s">
        <v>14268</v>
      </c>
      <c r="D7138" s="59" t="s">
        <v>14269</v>
      </c>
      <c r="E7138" s="59">
        <v>5</v>
      </c>
      <c r="F7138" s="59" t="s">
        <v>20</v>
      </c>
    </row>
    <row r="7139" spans="1:6" x14ac:dyDescent="0.25">
      <c r="A7139" s="59" t="s">
        <v>13896</v>
      </c>
      <c r="B7139" s="59" t="s">
        <v>13897</v>
      </c>
      <c r="C7139" s="59" t="s">
        <v>14270</v>
      </c>
      <c r="D7139" s="59" t="s">
        <v>14271</v>
      </c>
      <c r="E7139" s="59">
        <v>5</v>
      </c>
      <c r="F7139" s="59" t="s">
        <v>20</v>
      </c>
    </row>
    <row r="7140" spans="1:6" x14ac:dyDescent="0.25">
      <c r="A7140" s="59" t="s">
        <v>13896</v>
      </c>
      <c r="B7140" s="59" t="s">
        <v>13897</v>
      </c>
      <c r="C7140" s="59" t="s">
        <v>14272</v>
      </c>
      <c r="D7140" s="59" t="s">
        <v>14273</v>
      </c>
      <c r="E7140" s="59">
        <v>5</v>
      </c>
      <c r="F7140" s="59" t="s">
        <v>20</v>
      </c>
    </row>
    <row r="7141" spans="1:6" x14ac:dyDescent="0.25">
      <c r="A7141" s="59" t="s">
        <v>13896</v>
      </c>
      <c r="B7141" s="59" t="s">
        <v>13897</v>
      </c>
      <c r="C7141" s="59" t="s">
        <v>14274</v>
      </c>
      <c r="D7141" s="59" t="s">
        <v>14275</v>
      </c>
      <c r="E7141" s="59">
        <v>5</v>
      </c>
      <c r="F7141" s="59" t="s">
        <v>20</v>
      </c>
    </row>
    <row r="7142" spans="1:6" x14ac:dyDescent="0.25">
      <c r="A7142" s="59" t="s">
        <v>13896</v>
      </c>
      <c r="B7142" s="59" t="s">
        <v>13897</v>
      </c>
      <c r="C7142" s="59" t="s">
        <v>14276</v>
      </c>
      <c r="D7142" s="59" t="s">
        <v>14277</v>
      </c>
      <c r="E7142" s="59">
        <v>4</v>
      </c>
      <c r="F7142" s="59" t="s">
        <v>20</v>
      </c>
    </row>
    <row r="7143" spans="1:6" x14ac:dyDescent="0.25">
      <c r="A7143" s="59" t="s">
        <v>13896</v>
      </c>
      <c r="B7143" s="59" t="s">
        <v>13897</v>
      </c>
      <c r="C7143" s="59" t="s">
        <v>14278</v>
      </c>
      <c r="D7143" s="59" t="s">
        <v>14279</v>
      </c>
      <c r="E7143" s="59">
        <v>4</v>
      </c>
      <c r="F7143" s="59" t="s">
        <v>9</v>
      </c>
    </row>
    <row r="7144" spans="1:6" x14ac:dyDescent="0.25">
      <c r="A7144" s="59" t="s">
        <v>13896</v>
      </c>
      <c r="B7144" s="59" t="s">
        <v>13897</v>
      </c>
      <c r="C7144" s="59" t="s">
        <v>14280</v>
      </c>
      <c r="D7144" s="59" t="s">
        <v>14281</v>
      </c>
      <c r="E7144" s="59">
        <v>5</v>
      </c>
      <c r="F7144" s="59" t="s">
        <v>20</v>
      </c>
    </row>
    <row r="7145" spans="1:6" x14ac:dyDescent="0.25">
      <c r="A7145" s="59" t="s">
        <v>13896</v>
      </c>
      <c r="B7145" s="59" t="s">
        <v>13897</v>
      </c>
      <c r="C7145" s="59" t="s">
        <v>14282</v>
      </c>
      <c r="D7145" s="59" t="s">
        <v>14283</v>
      </c>
      <c r="E7145" s="59">
        <v>5</v>
      </c>
      <c r="F7145" s="59" t="s">
        <v>20</v>
      </c>
    </row>
    <row r="7146" spans="1:6" x14ac:dyDescent="0.25">
      <c r="A7146" s="59" t="s">
        <v>13896</v>
      </c>
      <c r="B7146" s="59" t="s">
        <v>13897</v>
      </c>
      <c r="C7146" s="59" t="s">
        <v>14284</v>
      </c>
      <c r="D7146" s="59" t="s">
        <v>14285</v>
      </c>
      <c r="E7146" s="59">
        <v>5</v>
      </c>
      <c r="F7146" s="59" t="s">
        <v>20</v>
      </c>
    </row>
    <row r="7147" spans="1:6" x14ac:dyDescent="0.25">
      <c r="A7147" s="59" t="s">
        <v>13896</v>
      </c>
      <c r="B7147" s="59" t="s">
        <v>13897</v>
      </c>
      <c r="C7147" s="59" t="s">
        <v>14286</v>
      </c>
      <c r="D7147" s="59" t="s">
        <v>14287</v>
      </c>
      <c r="E7147" s="59">
        <v>5</v>
      </c>
      <c r="F7147" s="59" t="s">
        <v>20</v>
      </c>
    </row>
    <row r="7148" spans="1:6" x14ac:dyDescent="0.25">
      <c r="A7148" s="59" t="s">
        <v>13896</v>
      </c>
      <c r="B7148" s="59" t="s">
        <v>13897</v>
      </c>
      <c r="C7148" s="59" t="s">
        <v>14288</v>
      </c>
      <c r="D7148" s="59" t="s">
        <v>14289</v>
      </c>
      <c r="E7148" s="59">
        <v>5</v>
      </c>
      <c r="F7148" s="59" t="s">
        <v>20</v>
      </c>
    </row>
    <row r="7149" spans="1:6" x14ac:dyDescent="0.25">
      <c r="A7149" s="59" t="s">
        <v>13896</v>
      </c>
      <c r="B7149" s="59" t="s">
        <v>13897</v>
      </c>
      <c r="C7149" s="59" t="s">
        <v>14290</v>
      </c>
      <c r="D7149" s="59" t="s">
        <v>14291</v>
      </c>
      <c r="E7149" s="59">
        <v>4</v>
      </c>
      <c r="F7149" s="59" t="s">
        <v>9</v>
      </c>
    </row>
    <row r="7150" spans="1:6" x14ac:dyDescent="0.25">
      <c r="A7150" s="59" t="s">
        <v>13896</v>
      </c>
      <c r="B7150" s="59" t="s">
        <v>13897</v>
      </c>
      <c r="C7150" s="59" t="s">
        <v>14292</v>
      </c>
      <c r="D7150" s="59" t="s">
        <v>14293</v>
      </c>
      <c r="E7150" s="59">
        <v>5</v>
      </c>
      <c r="F7150" s="59" t="s">
        <v>20</v>
      </c>
    </row>
    <row r="7151" spans="1:6" x14ac:dyDescent="0.25">
      <c r="A7151" s="59" t="s">
        <v>13896</v>
      </c>
      <c r="B7151" s="59" t="s">
        <v>13897</v>
      </c>
      <c r="C7151" s="59" t="s">
        <v>14294</v>
      </c>
      <c r="D7151" s="59" t="s">
        <v>14295</v>
      </c>
      <c r="E7151" s="59">
        <v>5</v>
      </c>
      <c r="F7151" s="59" t="s">
        <v>20</v>
      </c>
    </row>
    <row r="7152" spans="1:6" x14ac:dyDescent="0.25">
      <c r="A7152" s="59" t="s">
        <v>13896</v>
      </c>
      <c r="B7152" s="59" t="s">
        <v>13897</v>
      </c>
      <c r="C7152" s="59" t="s">
        <v>14296</v>
      </c>
      <c r="D7152" s="59" t="s">
        <v>14297</v>
      </c>
      <c r="E7152" s="59">
        <v>5</v>
      </c>
      <c r="F7152" s="59" t="s">
        <v>20</v>
      </c>
    </row>
    <row r="7153" spans="1:6" x14ac:dyDescent="0.25">
      <c r="A7153" s="59" t="s">
        <v>13896</v>
      </c>
      <c r="B7153" s="59" t="s">
        <v>13897</v>
      </c>
      <c r="C7153" s="59" t="s">
        <v>14298</v>
      </c>
      <c r="D7153" s="59" t="s">
        <v>14299</v>
      </c>
      <c r="E7153" s="59">
        <v>5</v>
      </c>
      <c r="F7153" s="59" t="s">
        <v>20</v>
      </c>
    </row>
    <row r="7154" spans="1:6" x14ac:dyDescent="0.25">
      <c r="A7154" s="59" t="s">
        <v>13896</v>
      </c>
      <c r="B7154" s="59" t="s">
        <v>13897</v>
      </c>
      <c r="C7154" s="59" t="s">
        <v>14300</v>
      </c>
      <c r="D7154" s="59" t="s">
        <v>14301</v>
      </c>
      <c r="E7154" s="59">
        <v>5</v>
      </c>
      <c r="F7154" s="59" t="s">
        <v>20</v>
      </c>
    </row>
    <row r="7155" spans="1:6" x14ac:dyDescent="0.25">
      <c r="A7155" s="59" t="s">
        <v>13896</v>
      </c>
      <c r="B7155" s="59" t="s">
        <v>13897</v>
      </c>
      <c r="C7155" s="59" t="s">
        <v>14302</v>
      </c>
      <c r="D7155" s="59" t="s">
        <v>14303</v>
      </c>
      <c r="E7155" s="59">
        <v>5</v>
      </c>
      <c r="F7155" s="59" t="s">
        <v>20</v>
      </c>
    </row>
    <row r="7156" spans="1:6" x14ac:dyDescent="0.25">
      <c r="A7156" s="59" t="s">
        <v>13896</v>
      </c>
      <c r="B7156" s="59" t="s">
        <v>13897</v>
      </c>
      <c r="C7156" s="59" t="s">
        <v>14304</v>
      </c>
      <c r="D7156" s="59" t="s">
        <v>14305</v>
      </c>
      <c r="E7156" s="59">
        <v>5</v>
      </c>
      <c r="F7156" s="59" t="s">
        <v>20</v>
      </c>
    </row>
    <row r="7157" spans="1:6" x14ac:dyDescent="0.25">
      <c r="A7157" s="59" t="s">
        <v>13896</v>
      </c>
      <c r="B7157" s="59" t="s">
        <v>13897</v>
      </c>
      <c r="C7157" s="59" t="s">
        <v>14306</v>
      </c>
      <c r="D7157" s="59" t="s">
        <v>14307</v>
      </c>
      <c r="E7157" s="59">
        <v>5</v>
      </c>
      <c r="F7157" s="59" t="s">
        <v>20</v>
      </c>
    </row>
    <row r="7158" spans="1:6" x14ac:dyDescent="0.25">
      <c r="A7158" s="59" t="s">
        <v>13896</v>
      </c>
      <c r="B7158" s="59" t="s">
        <v>13897</v>
      </c>
      <c r="C7158" s="59" t="s">
        <v>14308</v>
      </c>
      <c r="D7158" s="59" t="s">
        <v>14309</v>
      </c>
      <c r="E7158" s="59">
        <v>5</v>
      </c>
      <c r="F7158" s="59" t="s">
        <v>20</v>
      </c>
    </row>
    <row r="7159" spans="1:6" x14ac:dyDescent="0.25">
      <c r="A7159" s="59" t="s">
        <v>13896</v>
      </c>
      <c r="B7159" s="59" t="s">
        <v>13897</v>
      </c>
      <c r="C7159" s="59" t="s">
        <v>14310</v>
      </c>
      <c r="D7159" s="59" t="s">
        <v>14311</v>
      </c>
      <c r="E7159" s="59">
        <v>5</v>
      </c>
      <c r="F7159" s="59" t="s">
        <v>20</v>
      </c>
    </row>
    <row r="7160" spans="1:6" x14ac:dyDescent="0.25">
      <c r="A7160" s="59" t="s">
        <v>13896</v>
      </c>
      <c r="B7160" s="59" t="s">
        <v>13897</v>
      </c>
      <c r="C7160" s="59" t="s">
        <v>14312</v>
      </c>
      <c r="D7160" s="59" t="s">
        <v>14313</v>
      </c>
      <c r="E7160" s="59">
        <v>5</v>
      </c>
      <c r="F7160" s="59" t="s">
        <v>20</v>
      </c>
    </row>
    <row r="7161" spans="1:6" x14ac:dyDescent="0.25">
      <c r="A7161" s="59" t="s">
        <v>13896</v>
      </c>
      <c r="B7161" s="59" t="s">
        <v>13897</v>
      </c>
      <c r="C7161" s="59" t="s">
        <v>14314</v>
      </c>
      <c r="D7161" s="59" t="s">
        <v>14315</v>
      </c>
      <c r="E7161" s="59">
        <v>5</v>
      </c>
      <c r="F7161" s="59" t="s">
        <v>20</v>
      </c>
    </row>
    <row r="7162" spans="1:6" x14ac:dyDescent="0.25">
      <c r="A7162" s="59" t="s">
        <v>13896</v>
      </c>
      <c r="B7162" s="59" t="s">
        <v>13897</v>
      </c>
      <c r="C7162" s="59" t="s">
        <v>14316</v>
      </c>
      <c r="D7162" s="59" t="s">
        <v>14317</v>
      </c>
      <c r="E7162" s="59">
        <v>5</v>
      </c>
      <c r="F7162" s="59" t="s">
        <v>20</v>
      </c>
    </row>
    <row r="7163" spans="1:6" x14ac:dyDescent="0.25">
      <c r="A7163" s="59" t="s">
        <v>13896</v>
      </c>
      <c r="B7163" s="59" t="s">
        <v>13897</v>
      </c>
      <c r="C7163" s="59" t="s">
        <v>14318</v>
      </c>
      <c r="D7163" s="59" t="s">
        <v>14319</v>
      </c>
      <c r="E7163" s="59">
        <v>5</v>
      </c>
      <c r="F7163" s="59" t="s">
        <v>20</v>
      </c>
    </row>
    <row r="7164" spans="1:6" x14ac:dyDescent="0.25">
      <c r="A7164" s="59" t="s">
        <v>13896</v>
      </c>
      <c r="B7164" s="59" t="s">
        <v>13897</v>
      </c>
      <c r="C7164" s="59" t="s">
        <v>14320</v>
      </c>
      <c r="D7164" s="59" t="s">
        <v>14321</v>
      </c>
      <c r="E7164" s="59">
        <v>5</v>
      </c>
      <c r="F7164" s="59" t="s">
        <v>20</v>
      </c>
    </row>
    <row r="7165" spans="1:6" x14ac:dyDescent="0.25">
      <c r="A7165" s="59" t="s">
        <v>13896</v>
      </c>
      <c r="B7165" s="59" t="s">
        <v>13897</v>
      </c>
      <c r="C7165" s="59" t="s">
        <v>14322</v>
      </c>
      <c r="D7165" s="59" t="s">
        <v>14323</v>
      </c>
      <c r="E7165" s="59">
        <v>5</v>
      </c>
      <c r="F7165" s="59" t="s">
        <v>20</v>
      </c>
    </row>
    <row r="7166" spans="1:6" x14ac:dyDescent="0.25">
      <c r="A7166" s="59" t="s">
        <v>13896</v>
      </c>
      <c r="B7166" s="59" t="s">
        <v>13897</v>
      </c>
      <c r="C7166" s="59" t="s">
        <v>14324</v>
      </c>
      <c r="D7166" s="59" t="s">
        <v>14325</v>
      </c>
      <c r="E7166" s="59">
        <v>5</v>
      </c>
      <c r="F7166" s="59" t="s">
        <v>20</v>
      </c>
    </row>
    <row r="7167" spans="1:6" x14ac:dyDescent="0.25">
      <c r="A7167" s="59" t="s">
        <v>13896</v>
      </c>
      <c r="B7167" s="59" t="s">
        <v>13897</v>
      </c>
      <c r="C7167" s="59" t="s">
        <v>14326</v>
      </c>
      <c r="D7167" s="59" t="s">
        <v>14327</v>
      </c>
      <c r="E7167" s="59">
        <v>5</v>
      </c>
      <c r="F7167" s="59" t="s">
        <v>20</v>
      </c>
    </row>
    <row r="7168" spans="1:6" x14ac:dyDescent="0.25">
      <c r="A7168" s="59" t="s">
        <v>13896</v>
      </c>
      <c r="B7168" s="59" t="s">
        <v>13897</v>
      </c>
      <c r="C7168" s="59" t="s">
        <v>14328</v>
      </c>
      <c r="D7168" s="59" t="s">
        <v>14329</v>
      </c>
      <c r="E7168" s="59">
        <v>5</v>
      </c>
      <c r="F7168" s="59" t="s">
        <v>20</v>
      </c>
    </row>
    <row r="7169" spans="1:6" x14ac:dyDescent="0.25">
      <c r="A7169" s="59" t="s">
        <v>13896</v>
      </c>
      <c r="B7169" s="59" t="s">
        <v>13897</v>
      </c>
      <c r="C7169" s="59" t="s">
        <v>14330</v>
      </c>
      <c r="D7169" s="59" t="s">
        <v>14331</v>
      </c>
      <c r="E7169" s="59">
        <v>5</v>
      </c>
      <c r="F7169" s="59" t="s">
        <v>20</v>
      </c>
    </row>
    <row r="7170" spans="1:6" x14ac:dyDescent="0.25">
      <c r="A7170" s="59" t="s">
        <v>13896</v>
      </c>
      <c r="B7170" s="59" t="s">
        <v>13897</v>
      </c>
      <c r="C7170" s="59" t="s">
        <v>14332</v>
      </c>
      <c r="D7170" s="59" t="s">
        <v>14333</v>
      </c>
      <c r="E7170" s="59">
        <v>5</v>
      </c>
      <c r="F7170" s="59" t="s">
        <v>20</v>
      </c>
    </row>
    <row r="7171" spans="1:6" x14ac:dyDescent="0.25">
      <c r="A7171" s="59" t="s">
        <v>13896</v>
      </c>
      <c r="B7171" s="59" t="s">
        <v>13897</v>
      </c>
      <c r="C7171" s="59" t="s">
        <v>14334</v>
      </c>
      <c r="D7171" s="59" t="s">
        <v>14335</v>
      </c>
      <c r="E7171" s="59">
        <v>5</v>
      </c>
      <c r="F7171" s="59" t="s">
        <v>20</v>
      </c>
    </row>
    <row r="7172" spans="1:6" x14ac:dyDescent="0.25">
      <c r="A7172" s="59" t="s">
        <v>13896</v>
      </c>
      <c r="B7172" s="59" t="s">
        <v>13897</v>
      </c>
      <c r="C7172" s="59" t="s">
        <v>14336</v>
      </c>
      <c r="D7172" s="59" t="s">
        <v>14337</v>
      </c>
      <c r="E7172" s="59">
        <v>5</v>
      </c>
      <c r="F7172" s="59" t="s">
        <v>20</v>
      </c>
    </row>
    <row r="7173" spans="1:6" x14ac:dyDescent="0.25">
      <c r="A7173" s="59" t="s">
        <v>13896</v>
      </c>
      <c r="B7173" s="59" t="s">
        <v>13897</v>
      </c>
      <c r="C7173" s="59" t="s">
        <v>14338</v>
      </c>
      <c r="D7173" s="59" t="s">
        <v>14339</v>
      </c>
      <c r="E7173" s="59">
        <v>5</v>
      </c>
      <c r="F7173" s="59" t="s">
        <v>20</v>
      </c>
    </row>
    <row r="7174" spans="1:6" x14ac:dyDescent="0.25">
      <c r="A7174" s="59" t="s">
        <v>13896</v>
      </c>
      <c r="B7174" s="59" t="s">
        <v>13897</v>
      </c>
      <c r="C7174" s="59" t="s">
        <v>14340</v>
      </c>
      <c r="D7174" s="59" t="s">
        <v>14341</v>
      </c>
      <c r="E7174" s="59">
        <v>5</v>
      </c>
      <c r="F7174" s="59" t="s">
        <v>20</v>
      </c>
    </row>
    <row r="7175" spans="1:6" x14ac:dyDescent="0.25">
      <c r="A7175" s="59" t="s">
        <v>13896</v>
      </c>
      <c r="B7175" s="59" t="s">
        <v>13897</v>
      </c>
      <c r="C7175" s="59" t="s">
        <v>14342</v>
      </c>
      <c r="D7175" s="59" t="s">
        <v>14343</v>
      </c>
      <c r="E7175" s="59">
        <v>5</v>
      </c>
      <c r="F7175" s="59" t="s">
        <v>20</v>
      </c>
    </row>
    <row r="7176" spans="1:6" x14ac:dyDescent="0.25">
      <c r="A7176" s="59" t="s">
        <v>13896</v>
      </c>
      <c r="B7176" s="59" t="s">
        <v>13897</v>
      </c>
      <c r="C7176" s="59" t="s">
        <v>14344</v>
      </c>
      <c r="D7176" s="59" t="s">
        <v>14345</v>
      </c>
      <c r="E7176" s="59">
        <v>3</v>
      </c>
      <c r="F7176" s="59" t="s">
        <v>9</v>
      </c>
    </row>
    <row r="7177" spans="1:6" x14ac:dyDescent="0.25">
      <c r="A7177" s="59" t="s">
        <v>13896</v>
      </c>
      <c r="B7177" s="59" t="s">
        <v>13897</v>
      </c>
      <c r="C7177" s="59" t="s">
        <v>14346</v>
      </c>
      <c r="D7177" s="59" t="s">
        <v>14347</v>
      </c>
      <c r="E7177" s="59">
        <v>4</v>
      </c>
      <c r="F7177" s="59" t="s">
        <v>9</v>
      </c>
    </row>
    <row r="7178" spans="1:6" x14ac:dyDescent="0.25">
      <c r="A7178" s="59" t="s">
        <v>13896</v>
      </c>
      <c r="B7178" s="59" t="s">
        <v>13897</v>
      </c>
      <c r="C7178" s="59" t="s">
        <v>14348</v>
      </c>
      <c r="D7178" s="59" t="s">
        <v>14349</v>
      </c>
      <c r="E7178" s="59">
        <v>5</v>
      </c>
      <c r="F7178" s="59" t="s">
        <v>20</v>
      </c>
    </row>
    <row r="7179" spans="1:6" x14ac:dyDescent="0.25">
      <c r="A7179" s="59" t="s">
        <v>13896</v>
      </c>
      <c r="B7179" s="59" t="s">
        <v>13897</v>
      </c>
      <c r="C7179" s="59" t="s">
        <v>14350</v>
      </c>
      <c r="D7179" s="59" t="s">
        <v>14351</v>
      </c>
      <c r="E7179" s="59">
        <v>5</v>
      </c>
      <c r="F7179" s="59" t="s">
        <v>20</v>
      </c>
    </row>
    <row r="7180" spans="1:6" x14ac:dyDescent="0.25">
      <c r="A7180" s="59" t="s">
        <v>13896</v>
      </c>
      <c r="B7180" s="59" t="s">
        <v>13897</v>
      </c>
      <c r="C7180" s="59" t="s">
        <v>14352</v>
      </c>
      <c r="D7180" s="59" t="s">
        <v>14353</v>
      </c>
      <c r="E7180" s="59">
        <v>5</v>
      </c>
      <c r="F7180" s="59" t="s">
        <v>20</v>
      </c>
    </row>
    <row r="7181" spans="1:6" x14ac:dyDescent="0.25">
      <c r="A7181" s="59" t="s">
        <v>13896</v>
      </c>
      <c r="B7181" s="59" t="s">
        <v>13897</v>
      </c>
      <c r="C7181" s="59" t="s">
        <v>14354</v>
      </c>
      <c r="D7181" s="59" t="s">
        <v>14355</v>
      </c>
      <c r="E7181" s="59">
        <v>5</v>
      </c>
      <c r="F7181" s="59" t="s">
        <v>20</v>
      </c>
    </row>
    <row r="7182" spans="1:6" x14ac:dyDescent="0.25">
      <c r="A7182" s="59" t="s">
        <v>13896</v>
      </c>
      <c r="B7182" s="59" t="s">
        <v>13897</v>
      </c>
      <c r="C7182" s="59" t="s">
        <v>14356</v>
      </c>
      <c r="D7182" s="59" t="s">
        <v>14357</v>
      </c>
      <c r="E7182" s="59">
        <v>5</v>
      </c>
      <c r="F7182" s="59" t="s">
        <v>20</v>
      </c>
    </row>
    <row r="7183" spans="1:6" x14ac:dyDescent="0.25">
      <c r="A7183" s="59" t="s">
        <v>13896</v>
      </c>
      <c r="B7183" s="59" t="s">
        <v>13897</v>
      </c>
      <c r="C7183" s="59" t="s">
        <v>14358</v>
      </c>
      <c r="D7183" s="59" t="s">
        <v>14359</v>
      </c>
      <c r="E7183" s="59">
        <v>5</v>
      </c>
      <c r="F7183" s="59" t="s">
        <v>20</v>
      </c>
    </row>
    <row r="7184" spans="1:6" x14ac:dyDescent="0.25">
      <c r="A7184" s="59" t="s">
        <v>13896</v>
      </c>
      <c r="B7184" s="59" t="s">
        <v>13897</v>
      </c>
      <c r="C7184" s="59" t="s">
        <v>14360</v>
      </c>
      <c r="D7184" s="59" t="s">
        <v>14361</v>
      </c>
      <c r="E7184" s="59">
        <v>5</v>
      </c>
      <c r="F7184" s="59" t="s">
        <v>20</v>
      </c>
    </row>
    <row r="7185" spans="1:6" x14ac:dyDescent="0.25">
      <c r="A7185" s="59" t="s">
        <v>13896</v>
      </c>
      <c r="B7185" s="59" t="s">
        <v>13897</v>
      </c>
      <c r="C7185" s="59" t="s">
        <v>14362</v>
      </c>
      <c r="D7185" s="59" t="s">
        <v>14363</v>
      </c>
      <c r="E7185" s="59">
        <v>5</v>
      </c>
      <c r="F7185" s="59" t="s">
        <v>9</v>
      </c>
    </row>
    <row r="7186" spans="1:6" x14ac:dyDescent="0.25">
      <c r="A7186" s="59" t="s">
        <v>13896</v>
      </c>
      <c r="B7186" s="59" t="s">
        <v>13897</v>
      </c>
      <c r="C7186" s="59" t="s">
        <v>14364</v>
      </c>
      <c r="D7186" s="59" t="s">
        <v>14365</v>
      </c>
      <c r="E7186" s="59">
        <v>6</v>
      </c>
      <c r="F7186" s="59" t="s">
        <v>20</v>
      </c>
    </row>
    <row r="7187" spans="1:6" x14ac:dyDescent="0.25">
      <c r="A7187" s="59" t="s">
        <v>13896</v>
      </c>
      <c r="B7187" s="59" t="s">
        <v>13897</v>
      </c>
      <c r="C7187" s="59" t="s">
        <v>14366</v>
      </c>
      <c r="D7187" s="59" t="s">
        <v>14367</v>
      </c>
      <c r="E7187" s="59">
        <v>5</v>
      </c>
      <c r="F7187" s="59" t="s">
        <v>20</v>
      </c>
    </row>
    <row r="7188" spans="1:6" x14ac:dyDescent="0.25">
      <c r="A7188" s="59" t="s">
        <v>13896</v>
      </c>
      <c r="B7188" s="59" t="s">
        <v>13897</v>
      </c>
      <c r="C7188" s="59" t="s">
        <v>14368</v>
      </c>
      <c r="D7188" s="59" t="s">
        <v>14369</v>
      </c>
      <c r="E7188" s="59">
        <v>5</v>
      </c>
      <c r="F7188" s="59" t="s">
        <v>20</v>
      </c>
    </row>
    <row r="7189" spans="1:6" x14ac:dyDescent="0.25">
      <c r="A7189" s="59" t="s">
        <v>13896</v>
      </c>
      <c r="B7189" s="59" t="s">
        <v>13897</v>
      </c>
      <c r="C7189" s="59" t="s">
        <v>14370</v>
      </c>
      <c r="D7189" s="59" t="s">
        <v>14371</v>
      </c>
      <c r="E7189" s="59">
        <v>5</v>
      </c>
      <c r="F7189" s="59" t="s">
        <v>20</v>
      </c>
    </row>
    <row r="7190" spans="1:6" x14ac:dyDescent="0.25">
      <c r="A7190" s="59" t="s">
        <v>13896</v>
      </c>
      <c r="B7190" s="59" t="s">
        <v>13897</v>
      </c>
      <c r="C7190" s="59" t="s">
        <v>14372</v>
      </c>
      <c r="D7190" s="59" t="s">
        <v>14373</v>
      </c>
      <c r="E7190" s="59">
        <v>5</v>
      </c>
      <c r="F7190" s="59" t="s">
        <v>20</v>
      </c>
    </row>
    <row r="7191" spans="1:6" x14ac:dyDescent="0.25">
      <c r="A7191" s="59" t="s">
        <v>13896</v>
      </c>
      <c r="B7191" s="59" t="s">
        <v>13897</v>
      </c>
      <c r="C7191" s="59" t="s">
        <v>14374</v>
      </c>
      <c r="D7191" s="59" t="s">
        <v>14375</v>
      </c>
      <c r="E7191" s="59">
        <v>4</v>
      </c>
      <c r="F7191" s="59" t="s">
        <v>9</v>
      </c>
    </row>
    <row r="7192" spans="1:6" x14ac:dyDescent="0.25">
      <c r="A7192" s="59" t="s">
        <v>13896</v>
      </c>
      <c r="B7192" s="59" t="s">
        <v>13897</v>
      </c>
      <c r="C7192" s="59" t="s">
        <v>14376</v>
      </c>
      <c r="D7192" s="59" t="s">
        <v>14377</v>
      </c>
      <c r="E7192" s="59">
        <v>5</v>
      </c>
      <c r="F7192" s="59" t="s">
        <v>9</v>
      </c>
    </row>
    <row r="7193" spans="1:6" x14ac:dyDescent="0.25">
      <c r="A7193" s="59" t="s">
        <v>13896</v>
      </c>
      <c r="B7193" s="59" t="s">
        <v>13897</v>
      </c>
      <c r="C7193" s="59" t="s">
        <v>14378</v>
      </c>
      <c r="D7193" s="59" t="s">
        <v>14379</v>
      </c>
      <c r="E7193" s="59">
        <v>6</v>
      </c>
      <c r="F7193" s="59" t="s">
        <v>9</v>
      </c>
    </row>
    <row r="7194" spans="1:6" x14ac:dyDescent="0.25">
      <c r="A7194" s="59" t="s">
        <v>13896</v>
      </c>
      <c r="B7194" s="59" t="s">
        <v>13897</v>
      </c>
      <c r="C7194" s="59" t="s">
        <v>14380</v>
      </c>
      <c r="D7194" s="59" t="s">
        <v>14381</v>
      </c>
      <c r="E7194" s="59">
        <v>7</v>
      </c>
      <c r="F7194" s="59" t="s">
        <v>20</v>
      </c>
    </row>
    <row r="7195" spans="1:6" x14ac:dyDescent="0.25">
      <c r="A7195" s="59" t="s">
        <v>13896</v>
      </c>
      <c r="B7195" s="59" t="s">
        <v>13897</v>
      </c>
      <c r="C7195" s="59" t="s">
        <v>14382</v>
      </c>
      <c r="D7195" s="59" t="s">
        <v>14383</v>
      </c>
      <c r="E7195" s="59">
        <v>7</v>
      </c>
      <c r="F7195" s="59" t="s">
        <v>20</v>
      </c>
    </row>
    <row r="7196" spans="1:6" x14ac:dyDescent="0.25">
      <c r="A7196" s="59" t="s">
        <v>13896</v>
      </c>
      <c r="B7196" s="59" t="s">
        <v>13897</v>
      </c>
      <c r="C7196" s="59" t="s">
        <v>14384</v>
      </c>
      <c r="D7196" s="59" t="s">
        <v>14385</v>
      </c>
      <c r="E7196" s="59">
        <v>6</v>
      </c>
      <c r="F7196" s="59" t="s">
        <v>9</v>
      </c>
    </row>
    <row r="7197" spans="1:6" x14ac:dyDescent="0.25">
      <c r="A7197" s="59" t="s">
        <v>13896</v>
      </c>
      <c r="B7197" s="59" t="s">
        <v>13897</v>
      </c>
      <c r="C7197" s="59" t="s">
        <v>14386</v>
      </c>
      <c r="D7197" s="59" t="s">
        <v>14387</v>
      </c>
      <c r="E7197" s="59">
        <v>7</v>
      </c>
      <c r="F7197" s="59" t="s">
        <v>20</v>
      </c>
    </row>
    <row r="7198" spans="1:6" x14ac:dyDescent="0.25">
      <c r="A7198" s="59" t="s">
        <v>13896</v>
      </c>
      <c r="B7198" s="59" t="s">
        <v>13897</v>
      </c>
      <c r="C7198" s="59" t="s">
        <v>14388</v>
      </c>
      <c r="D7198" s="59" t="s">
        <v>14389</v>
      </c>
      <c r="E7198" s="59">
        <v>7</v>
      </c>
      <c r="F7198" s="59" t="s">
        <v>20</v>
      </c>
    </row>
    <row r="7199" spans="1:6" x14ac:dyDescent="0.25">
      <c r="A7199" s="59" t="s">
        <v>13896</v>
      </c>
      <c r="B7199" s="59" t="s">
        <v>13897</v>
      </c>
      <c r="C7199" s="59" t="s">
        <v>14390</v>
      </c>
      <c r="D7199" s="59" t="s">
        <v>14391</v>
      </c>
      <c r="E7199" s="59">
        <v>6</v>
      </c>
      <c r="F7199" s="59" t="s">
        <v>9</v>
      </c>
    </row>
    <row r="7200" spans="1:6" x14ac:dyDescent="0.25">
      <c r="A7200" s="59" t="s">
        <v>13896</v>
      </c>
      <c r="B7200" s="59" t="s">
        <v>13897</v>
      </c>
      <c r="C7200" s="59" t="s">
        <v>14392</v>
      </c>
      <c r="D7200" s="59" t="s">
        <v>14393</v>
      </c>
      <c r="E7200" s="59">
        <v>7</v>
      </c>
      <c r="F7200" s="59" t="s">
        <v>20</v>
      </c>
    </row>
    <row r="7201" spans="1:6" x14ac:dyDescent="0.25">
      <c r="A7201" s="59" t="s">
        <v>13896</v>
      </c>
      <c r="B7201" s="59" t="s">
        <v>13897</v>
      </c>
      <c r="C7201" s="59" t="s">
        <v>14394</v>
      </c>
      <c r="D7201" s="59" t="s">
        <v>14395</v>
      </c>
      <c r="E7201" s="59">
        <v>7</v>
      </c>
      <c r="F7201" s="59" t="s">
        <v>20</v>
      </c>
    </row>
    <row r="7202" spans="1:6" x14ac:dyDescent="0.25">
      <c r="A7202" s="59" t="s">
        <v>13896</v>
      </c>
      <c r="B7202" s="59" t="s">
        <v>13897</v>
      </c>
      <c r="C7202" s="59" t="s">
        <v>14396</v>
      </c>
      <c r="D7202" s="59" t="s">
        <v>14397</v>
      </c>
      <c r="E7202" s="59">
        <v>6</v>
      </c>
      <c r="F7202" s="59" t="s">
        <v>9</v>
      </c>
    </row>
    <row r="7203" spans="1:6" x14ac:dyDescent="0.25">
      <c r="A7203" s="59" t="s">
        <v>13896</v>
      </c>
      <c r="B7203" s="59" t="s">
        <v>13897</v>
      </c>
      <c r="C7203" s="59" t="s">
        <v>14398</v>
      </c>
      <c r="D7203" s="59" t="s">
        <v>14399</v>
      </c>
      <c r="E7203" s="59">
        <v>7</v>
      </c>
      <c r="F7203" s="59" t="s">
        <v>20</v>
      </c>
    </row>
    <row r="7204" spans="1:6" x14ac:dyDescent="0.25">
      <c r="A7204" s="59" t="s">
        <v>13896</v>
      </c>
      <c r="B7204" s="59" t="s">
        <v>13897</v>
      </c>
      <c r="C7204" s="59" t="s">
        <v>14400</v>
      </c>
      <c r="D7204" s="59" t="s">
        <v>14401</v>
      </c>
      <c r="E7204" s="59">
        <v>7</v>
      </c>
      <c r="F7204" s="59" t="s">
        <v>20</v>
      </c>
    </row>
    <row r="7205" spans="1:6" x14ac:dyDescent="0.25">
      <c r="A7205" s="59" t="s">
        <v>13896</v>
      </c>
      <c r="B7205" s="59" t="s">
        <v>13897</v>
      </c>
      <c r="C7205" s="59" t="s">
        <v>14402</v>
      </c>
      <c r="D7205" s="59" t="s">
        <v>14403</v>
      </c>
      <c r="E7205" s="59">
        <v>6</v>
      </c>
      <c r="F7205" s="59" t="s">
        <v>9</v>
      </c>
    </row>
    <row r="7206" spans="1:6" x14ac:dyDescent="0.25">
      <c r="A7206" s="59" t="s">
        <v>13896</v>
      </c>
      <c r="B7206" s="59" t="s">
        <v>13897</v>
      </c>
      <c r="C7206" s="59" t="s">
        <v>14404</v>
      </c>
      <c r="D7206" s="59" t="s">
        <v>14405</v>
      </c>
      <c r="E7206" s="59">
        <v>7</v>
      </c>
      <c r="F7206" s="59" t="s">
        <v>20</v>
      </c>
    </row>
    <row r="7207" spans="1:6" x14ac:dyDescent="0.25">
      <c r="A7207" s="59" t="s">
        <v>13896</v>
      </c>
      <c r="B7207" s="59" t="s">
        <v>13897</v>
      </c>
      <c r="C7207" s="59" t="s">
        <v>14406</v>
      </c>
      <c r="D7207" s="59" t="s">
        <v>14407</v>
      </c>
      <c r="E7207" s="59">
        <v>7</v>
      </c>
      <c r="F7207" s="59" t="s">
        <v>20</v>
      </c>
    </row>
    <row r="7208" spans="1:6" x14ac:dyDescent="0.25">
      <c r="A7208" s="59" t="s">
        <v>13896</v>
      </c>
      <c r="B7208" s="59" t="s">
        <v>13897</v>
      </c>
      <c r="C7208" s="59" t="s">
        <v>14408</v>
      </c>
      <c r="D7208" s="59" t="s">
        <v>14409</v>
      </c>
      <c r="E7208" s="59">
        <v>5</v>
      </c>
      <c r="F7208" s="59" t="s">
        <v>9</v>
      </c>
    </row>
    <row r="7209" spans="1:6" x14ac:dyDescent="0.25">
      <c r="A7209" s="59" t="s">
        <v>13896</v>
      </c>
      <c r="B7209" s="59" t="s">
        <v>13897</v>
      </c>
      <c r="C7209" s="59" t="s">
        <v>14410</v>
      </c>
      <c r="D7209" s="59" t="s">
        <v>14411</v>
      </c>
      <c r="E7209" s="59">
        <v>6</v>
      </c>
      <c r="F7209" s="59" t="s">
        <v>20</v>
      </c>
    </row>
    <row r="7210" spans="1:6" x14ac:dyDescent="0.25">
      <c r="A7210" s="59" t="s">
        <v>13896</v>
      </c>
      <c r="B7210" s="59" t="s">
        <v>13897</v>
      </c>
      <c r="C7210" s="59" t="s">
        <v>14412</v>
      </c>
      <c r="D7210" s="59" t="s">
        <v>14413</v>
      </c>
      <c r="E7210" s="59">
        <v>6</v>
      </c>
      <c r="F7210" s="59" t="s">
        <v>20</v>
      </c>
    </row>
    <row r="7211" spans="1:6" x14ac:dyDescent="0.25">
      <c r="A7211" s="59" t="s">
        <v>13896</v>
      </c>
      <c r="B7211" s="59" t="s">
        <v>13897</v>
      </c>
      <c r="C7211" s="59" t="s">
        <v>14414</v>
      </c>
      <c r="D7211" s="59" t="s">
        <v>14415</v>
      </c>
      <c r="E7211" s="59">
        <v>5</v>
      </c>
      <c r="F7211" s="59" t="s">
        <v>9</v>
      </c>
    </row>
    <row r="7212" spans="1:6" x14ac:dyDescent="0.25">
      <c r="A7212" s="59" t="s">
        <v>13896</v>
      </c>
      <c r="B7212" s="59" t="s">
        <v>13897</v>
      </c>
      <c r="C7212" s="59" t="s">
        <v>14416</v>
      </c>
      <c r="D7212" s="59" t="s">
        <v>14417</v>
      </c>
      <c r="E7212" s="59">
        <v>6</v>
      </c>
      <c r="F7212" s="59" t="s">
        <v>20</v>
      </c>
    </row>
    <row r="7213" spans="1:6" x14ac:dyDescent="0.25">
      <c r="A7213" s="59" t="s">
        <v>13896</v>
      </c>
      <c r="B7213" s="59" t="s">
        <v>13897</v>
      </c>
      <c r="C7213" s="59" t="s">
        <v>14418</v>
      </c>
      <c r="D7213" s="59" t="s">
        <v>14419</v>
      </c>
      <c r="E7213" s="59">
        <v>6</v>
      </c>
      <c r="F7213" s="59" t="s">
        <v>20</v>
      </c>
    </row>
    <row r="7214" spans="1:6" x14ac:dyDescent="0.25">
      <c r="A7214" s="59" t="s">
        <v>13896</v>
      </c>
      <c r="B7214" s="59" t="s">
        <v>13897</v>
      </c>
      <c r="C7214" s="59" t="s">
        <v>14420</v>
      </c>
      <c r="D7214" s="59" t="s">
        <v>14421</v>
      </c>
      <c r="E7214" s="59">
        <v>5</v>
      </c>
      <c r="F7214" s="59" t="s">
        <v>20</v>
      </c>
    </row>
    <row r="7215" spans="1:6" x14ac:dyDescent="0.25">
      <c r="A7215" s="59" t="s">
        <v>13896</v>
      </c>
      <c r="B7215" s="59" t="s">
        <v>13897</v>
      </c>
      <c r="C7215" s="59" t="s">
        <v>14422</v>
      </c>
      <c r="D7215" s="59" t="s">
        <v>14423</v>
      </c>
      <c r="E7215" s="59">
        <v>4</v>
      </c>
      <c r="F7215" s="59" t="s">
        <v>9</v>
      </c>
    </row>
    <row r="7216" spans="1:6" x14ac:dyDescent="0.25">
      <c r="A7216" s="59" t="s">
        <v>13896</v>
      </c>
      <c r="B7216" s="59" t="s">
        <v>13897</v>
      </c>
      <c r="C7216" s="59" t="s">
        <v>14424</v>
      </c>
      <c r="D7216" s="59" t="s">
        <v>14425</v>
      </c>
      <c r="E7216" s="59">
        <v>5</v>
      </c>
      <c r="F7216" s="59" t="s">
        <v>20</v>
      </c>
    </row>
    <row r="7217" spans="1:6" x14ac:dyDescent="0.25">
      <c r="A7217" s="59" t="s">
        <v>13896</v>
      </c>
      <c r="B7217" s="59" t="s">
        <v>13897</v>
      </c>
      <c r="C7217" s="59" t="s">
        <v>14426</v>
      </c>
      <c r="D7217" s="59" t="s">
        <v>14427</v>
      </c>
      <c r="E7217" s="59">
        <v>5</v>
      </c>
      <c r="F7217" s="59" t="s">
        <v>20</v>
      </c>
    </row>
    <row r="7218" spans="1:6" x14ac:dyDescent="0.25">
      <c r="A7218" s="59" t="s">
        <v>13896</v>
      </c>
      <c r="B7218" s="59" t="s">
        <v>13897</v>
      </c>
      <c r="C7218" s="59" t="s">
        <v>14428</v>
      </c>
      <c r="D7218" s="59" t="s">
        <v>14429</v>
      </c>
      <c r="E7218" s="59">
        <v>5</v>
      </c>
      <c r="F7218" s="59" t="s">
        <v>20</v>
      </c>
    </row>
    <row r="7219" spans="1:6" x14ac:dyDescent="0.25">
      <c r="A7219" s="59" t="s">
        <v>13896</v>
      </c>
      <c r="B7219" s="59" t="s">
        <v>13897</v>
      </c>
      <c r="C7219" s="59" t="s">
        <v>14430</v>
      </c>
      <c r="D7219" s="59" t="s">
        <v>14431</v>
      </c>
      <c r="E7219" s="59">
        <v>5</v>
      </c>
      <c r="F7219" s="59" t="s">
        <v>20</v>
      </c>
    </row>
    <row r="7220" spans="1:6" x14ac:dyDescent="0.25">
      <c r="A7220" s="59" t="s">
        <v>13896</v>
      </c>
      <c r="B7220" s="59" t="s">
        <v>13897</v>
      </c>
      <c r="C7220" s="59" t="s">
        <v>14432</v>
      </c>
      <c r="D7220" s="59" t="s">
        <v>14433</v>
      </c>
      <c r="E7220" s="59">
        <v>5</v>
      </c>
      <c r="F7220" s="59" t="s">
        <v>20</v>
      </c>
    </row>
    <row r="7221" spans="1:6" x14ac:dyDescent="0.25">
      <c r="A7221" s="59" t="s">
        <v>13896</v>
      </c>
      <c r="B7221" s="59" t="s">
        <v>13897</v>
      </c>
      <c r="C7221" s="59" t="s">
        <v>14434</v>
      </c>
      <c r="D7221" s="59" t="s">
        <v>14435</v>
      </c>
      <c r="E7221" s="59">
        <v>3</v>
      </c>
      <c r="F7221" s="59" t="s">
        <v>9</v>
      </c>
    </row>
    <row r="7222" spans="1:6" x14ac:dyDescent="0.25">
      <c r="A7222" s="59" t="s">
        <v>13896</v>
      </c>
      <c r="B7222" s="59" t="s">
        <v>13897</v>
      </c>
      <c r="C7222" s="59" t="s">
        <v>14436</v>
      </c>
      <c r="D7222" s="59" t="s">
        <v>14437</v>
      </c>
      <c r="E7222" s="59">
        <v>4</v>
      </c>
      <c r="F7222" s="59" t="s">
        <v>9</v>
      </c>
    </row>
    <row r="7223" spans="1:6" x14ac:dyDescent="0.25">
      <c r="A7223" s="59" t="s">
        <v>13896</v>
      </c>
      <c r="B7223" s="59" t="s">
        <v>13897</v>
      </c>
      <c r="C7223" s="59" t="s">
        <v>14438</v>
      </c>
      <c r="D7223" s="59" t="s">
        <v>14439</v>
      </c>
      <c r="E7223" s="59">
        <v>5</v>
      </c>
      <c r="F7223" s="59" t="s">
        <v>20</v>
      </c>
    </row>
    <row r="7224" spans="1:6" x14ac:dyDescent="0.25">
      <c r="A7224" s="59" t="s">
        <v>13896</v>
      </c>
      <c r="B7224" s="59" t="s">
        <v>13897</v>
      </c>
      <c r="C7224" s="59" t="s">
        <v>14440</v>
      </c>
      <c r="D7224" s="59" t="s">
        <v>14441</v>
      </c>
      <c r="E7224" s="59">
        <v>5</v>
      </c>
      <c r="F7224" s="59" t="s">
        <v>20</v>
      </c>
    </row>
    <row r="7225" spans="1:6" x14ac:dyDescent="0.25">
      <c r="A7225" s="59" t="s">
        <v>13896</v>
      </c>
      <c r="B7225" s="59" t="s">
        <v>13897</v>
      </c>
      <c r="C7225" s="59" t="s">
        <v>14442</v>
      </c>
      <c r="D7225" s="59" t="s">
        <v>14443</v>
      </c>
      <c r="E7225" s="59">
        <v>5</v>
      </c>
      <c r="F7225" s="59" t="s">
        <v>20</v>
      </c>
    </row>
    <row r="7226" spans="1:6" x14ac:dyDescent="0.25">
      <c r="A7226" s="59" t="s">
        <v>13896</v>
      </c>
      <c r="B7226" s="59" t="s">
        <v>13897</v>
      </c>
      <c r="C7226" s="59" t="s">
        <v>14444</v>
      </c>
      <c r="D7226" s="59" t="s">
        <v>14445</v>
      </c>
      <c r="E7226" s="59">
        <v>5</v>
      </c>
      <c r="F7226" s="59" t="s">
        <v>20</v>
      </c>
    </row>
    <row r="7227" spans="1:6" x14ac:dyDescent="0.25">
      <c r="A7227" s="59" t="s">
        <v>13896</v>
      </c>
      <c r="B7227" s="59" t="s">
        <v>13897</v>
      </c>
      <c r="C7227" s="59" t="s">
        <v>14446</v>
      </c>
      <c r="D7227" s="59" t="s">
        <v>14447</v>
      </c>
      <c r="E7227" s="59">
        <v>5</v>
      </c>
      <c r="F7227" s="59" t="s">
        <v>20</v>
      </c>
    </row>
    <row r="7228" spans="1:6" x14ac:dyDescent="0.25">
      <c r="A7228" s="59" t="s">
        <v>13896</v>
      </c>
      <c r="B7228" s="59" t="s">
        <v>13897</v>
      </c>
      <c r="C7228" s="59" t="s">
        <v>14448</v>
      </c>
      <c r="D7228" s="59" t="s">
        <v>14449</v>
      </c>
      <c r="E7228" s="59">
        <v>5</v>
      </c>
      <c r="F7228" s="59" t="s">
        <v>20</v>
      </c>
    </row>
    <row r="7229" spans="1:6" x14ac:dyDescent="0.25">
      <c r="A7229" s="59" t="s">
        <v>13896</v>
      </c>
      <c r="B7229" s="59" t="s">
        <v>13897</v>
      </c>
      <c r="C7229" s="59" t="s">
        <v>14450</v>
      </c>
      <c r="D7229" s="59" t="s">
        <v>14451</v>
      </c>
      <c r="E7229" s="59">
        <v>5</v>
      </c>
      <c r="F7229" s="59" t="s">
        <v>9</v>
      </c>
    </row>
    <row r="7230" spans="1:6" x14ac:dyDescent="0.25">
      <c r="A7230" s="59" t="s">
        <v>13896</v>
      </c>
      <c r="B7230" s="59" t="s">
        <v>13897</v>
      </c>
      <c r="C7230" s="59" t="s">
        <v>14452</v>
      </c>
      <c r="D7230" s="59" t="s">
        <v>14453</v>
      </c>
      <c r="E7230" s="59">
        <v>6</v>
      </c>
      <c r="F7230" s="59" t="s">
        <v>20</v>
      </c>
    </row>
    <row r="7231" spans="1:6" x14ac:dyDescent="0.25">
      <c r="A7231" s="59" t="s">
        <v>13896</v>
      </c>
      <c r="B7231" s="59" t="s">
        <v>13897</v>
      </c>
      <c r="C7231" s="59" t="s">
        <v>14454</v>
      </c>
      <c r="D7231" s="59" t="s">
        <v>14455</v>
      </c>
      <c r="E7231" s="59">
        <v>6</v>
      </c>
      <c r="F7231" s="59" t="s">
        <v>20</v>
      </c>
    </row>
    <row r="7232" spans="1:6" x14ac:dyDescent="0.25">
      <c r="A7232" s="59" t="s">
        <v>13896</v>
      </c>
      <c r="B7232" s="59" t="s">
        <v>13897</v>
      </c>
      <c r="C7232" s="59" t="s">
        <v>14456</v>
      </c>
      <c r="D7232" s="59" t="s">
        <v>14457</v>
      </c>
      <c r="E7232" s="59">
        <v>6</v>
      </c>
      <c r="F7232" s="59" t="s">
        <v>20</v>
      </c>
    </row>
    <row r="7233" spans="1:6" x14ac:dyDescent="0.25">
      <c r="A7233" s="59" t="s">
        <v>13896</v>
      </c>
      <c r="B7233" s="59" t="s">
        <v>13897</v>
      </c>
      <c r="C7233" s="59" t="s">
        <v>14458</v>
      </c>
      <c r="D7233" s="59" t="s">
        <v>14459</v>
      </c>
      <c r="E7233" s="59">
        <v>5</v>
      </c>
      <c r="F7233" s="59" t="s">
        <v>20</v>
      </c>
    </row>
    <row r="7234" spans="1:6" x14ac:dyDescent="0.25">
      <c r="A7234" s="59" t="s">
        <v>13896</v>
      </c>
      <c r="B7234" s="59" t="s">
        <v>13897</v>
      </c>
      <c r="C7234" s="59" t="s">
        <v>14460</v>
      </c>
      <c r="D7234" s="59" t="s">
        <v>14461</v>
      </c>
      <c r="E7234" s="59">
        <v>5</v>
      </c>
      <c r="F7234" s="59" t="s">
        <v>20</v>
      </c>
    </row>
    <row r="7235" spans="1:6" x14ac:dyDescent="0.25">
      <c r="A7235" s="59" t="s">
        <v>13896</v>
      </c>
      <c r="B7235" s="59" t="s">
        <v>13897</v>
      </c>
      <c r="C7235" s="59" t="s">
        <v>14462</v>
      </c>
      <c r="D7235" s="59" t="s">
        <v>14463</v>
      </c>
      <c r="E7235" s="59">
        <v>5</v>
      </c>
      <c r="F7235" s="59" t="s">
        <v>20</v>
      </c>
    </row>
    <row r="7236" spans="1:6" x14ac:dyDescent="0.25">
      <c r="A7236" s="59" t="s">
        <v>13896</v>
      </c>
      <c r="B7236" s="59" t="s">
        <v>13897</v>
      </c>
      <c r="C7236" s="59" t="s">
        <v>14464</v>
      </c>
      <c r="D7236" s="59" t="s">
        <v>14465</v>
      </c>
      <c r="E7236" s="59">
        <v>4</v>
      </c>
      <c r="F7236" s="59" t="s">
        <v>9</v>
      </c>
    </row>
    <row r="7237" spans="1:6" x14ac:dyDescent="0.25">
      <c r="A7237" s="59" t="s">
        <v>13896</v>
      </c>
      <c r="B7237" s="59" t="s">
        <v>13897</v>
      </c>
      <c r="C7237" s="59" t="s">
        <v>14466</v>
      </c>
      <c r="D7237" s="59" t="s">
        <v>14467</v>
      </c>
      <c r="E7237" s="59">
        <v>5</v>
      </c>
      <c r="F7237" s="59" t="s">
        <v>20</v>
      </c>
    </row>
    <row r="7238" spans="1:6" x14ac:dyDescent="0.25">
      <c r="A7238" s="59" t="s">
        <v>13896</v>
      </c>
      <c r="B7238" s="59" t="s">
        <v>13897</v>
      </c>
      <c r="C7238" s="59" t="s">
        <v>14468</v>
      </c>
      <c r="D7238" s="59" t="s">
        <v>14469</v>
      </c>
      <c r="E7238" s="59">
        <v>5</v>
      </c>
      <c r="F7238" s="59" t="s">
        <v>20</v>
      </c>
    </row>
    <row r="7239" spans="1:6" x14ac:dyDescent="0.25">
      <c r="A7239" s="59" t="s">
        <v>13896</v>
      </c>
      <c r="B7239" s="59" t="s">
        <v>13897</v>
      </c>
      <c r="C7239" s="59" t="s">
        <v>14470</v>
      </c>
      <c r="D7239" s="59" t="s">
        <v>14471</v>
      </c>
      <c r="E7239" s="59">
        <v>5</v>
      </c>
      <c r="F7239" s="59" t="s">
        <v>20</v>
      </c>
    </row>
    <row r="7240" spans="1:6" x14ac:dyDescent="0.25">
      <c r="A7240" s="59" t="s">
        <v>13896</v>
      </c>
      <c r="B7240" s="59" t="s">
        <v>13897</v>
      </c>
      <c r="C7240" s="59" t="s">
        <v>14472</v>
      </c>
      <c r="D7240" s="59" t="s">
        <v>14473</v>
      </c>
      <c r="E7240" s="59">
        <v>5</v>
      </c>
      <c r="F7240" s="59" t="s">
        <v>20</v>
      </c>
    </row>
    <row r="7241" spans="1:6" x14ac:dyDescent="0.25">
      <c r="A7241" s="59" t="s">
        <v>13896</v>
      </c>
      <c r="B7241" s="59" t="s">
        <v>13897</v>
      </c>
      <c r="C7241" s="59" t="s">
        <v>14474</v>
      </c>
      <c r="D7241" s="59" t="s">
        <v>14475</v>
      </c>
      <c r="E7241" s="59">
        <v>5</v>
      </c>
      <c r="F7241" s="59" t="s">
        <v>20</v>
      </c>
    </row>
    <row r="7242" spans="1:6" x14ac:dyDescent="0.25">
      <c r="A7242" s="59" t="s">
        <v>13896</v>
      </c>
      <c r="B7242" s="59" t="s">
        <v>13897</v>
      </c>
      <c r="C7242" s="59" t="s">
        <v>14476</v>
      </c>
      <c r="D7242" s="59" t="s">
        <v>14477</v>
      </c>
      <c r="E7242" s="59">
        <v>5</v>
      </c>
      <c r="F7242" s="59" t="s">
        <v>20</v>
      </c>
    </row>
    <row r="7243" spans="1:6" x14ac:dyDescent="0.25">
      <c r="A7243" s="59" t="s">
        <v>13896</v>
      </c>
      <c r="B7243" s="59" t="s">
        <v>13897</v>
      </c>
      <c r="C7243" s="59" t="s">
        <v>14478</v>
      </c>
      <c r="D7243" s="59" t="s">
        <v>14479</v>
      </c>
      <c r="E7243" s="59">
        <v>3</v>
      </c>
      <c r="F7243" s="59" t="s">
        <v>9</v>
      </c>
    </row>
    <row r="7244" spans="1:6" x14ac:dyDescent="0.25">
      <c r="A7244" s="59" t="s">
        <v>13896</v>
      </c>
      <c r="B7244" s="59" t="s">
        <v>13897</v>
      </c>
      <c r="C7244" s="59" t="s">
        <v>14480</v>
      </c>
      <c r="D7244" s="59" t="s">
        <v>14481</v>
      </c>
      <c r="E7244" s="59">
        <v>4</v>
      </c>
      <c r="F7244" s="59" t="s">
        <v>20</v>
      </c>
    </row>
    <row r="7245" spans="1:6" x14ac:dyDescent="0.25">
      <c r="A7245" s="59" t="s">
        <v>13896</v>
      </c>
      <c r="B7245" s="59" t="s">
        <v>13897</v>
      </c>
      <c r="C7245" s="59" t="s">
        <v>14482</v>
      </c>
      <c r="D7245" s="59" t="s">
        <v>14483</v>
      </c>
      <c r="E7245" s="59">
        <v>4</v>
      </c>
      <c r="F7245" s="59" t="s">
        <v>9</v>
      </c>
    </row>
    <row r="7246" spans="1:6" x14ac:dyDescent="0.25">
      <c r="A7246" s="59" t="s">
        <v>13896</v>
      </c>
      <c r="B7246" s="59" t="s">
        <v>13897</v>
      </c>
      <c r="C7246" s="59" t="s">
        <v>14484</v>
      </c>
      <c r="D7246" s="59" t="s">
        <v>14485</v>
      </c>
      <c r="E7246" s="59">
        <v>5</v>
      </c>
      <c r="F7246" s="59" t="s">
        <v>20</v>
      </c>
    </row>
    <row r="7247" spans="1:6" x14ac:dyDescent="0.25">
      <c r="A7247" s="59" t="s">
        <v>13896</v>
      </c>
      <c r="B7247" s="59" t="s">
        <v>13897</v>
      </c>
      <c r="C7247" s="59" t="s">
        <v>14486</v>
      </c>
      <c r="D7247" s="59" t="s">
        <v>14487</v>
      </c>
      <c r="E7247" s="59">
        <v>5</v>
      </c>
      <c r="F7247" s="59" t="s">
        <v>20</v>
      </c>
    </row>
    <row r="7248" spans="1:6" x14ac:dyDescent="0.25">
      <c r="A7248" s="59" t="s">
        <v>13896</v>
      </c>
      <c r="B7248" s="59" t="s">
        <v>13897</v>
      </c>
      <c r="C7248" s="59" t="s">
        <v>14488</v>
      </c>
      <c r="D7248" s="59" t="s">
        <v>14489</v>
      </c>
      <c r="E7248" s="59">
        <v>5</v>
      </c>
      <c r="F7248" s="59" t="s">
        <v>20</v>
      </c>
    </row>
    <row r="7249" spans="1:6" x14ac:dyDescent="0.25">
      <c r="A7249" s="59" t="s">
        <v>13896</v>
      </c>
      <c r="B7249" s="59" t="s">
        <v>13897</v>
      </c>
      <c r="C7249" s="59" t="s">
        <v>14490</v>
      </c>
      <c r="D7249" s="59" t="s">
        <v>14491</v>
      </c>
      <c r="E7249" s="59">
        <v>5</v>
      </c>
      <c r="F7249" s="59" t="s">
        <v>20</v>
      </c>
    </row>
    <row r="7250" spans="1:6" x14ac:dyDescent="0.25">
      <c r="A7250" s="59" t="s">
        <v>13896</v>
      </c>
      <c r="B7250" s="59" t="s">
        <v>13897</v>
      </c>
      <c r="C7250" s="59" t="s">
        <v>14492</v>
      </c>
      <c r="D7250" s="59" t="s">
        <v>14493</v>
      </c>
      <c r="E7250" s="59">
        <v>5</v>
      </c>
      <c r="F7250" s="59" t="s">
        <v>20</v>
      </c>
    </row>
    <row r="7251" spans="1:6" x14ac:dyDescent="0.25">
      <c r="A7251" s="59" t="s">
        <v>13896</v>
      </c>
      <c r="B7251" s="59" t="s">
        <v>13897</v>
      </c>
      <c r="C7251" s="59" t="s">
        <v>14494</v>
      </c>
      <c r="D7251" s="59" t="s">
        <v>14495</v>
      </c>
      <c r="E7251" s="59">
        <v>5</v>
      </c>
      <c r="F7251" s="59" t="s">
        <v>20</v>
      </c>
    </row>
    <row r="7252" spans="1:6" x14ac:dyDescent="0.25">
      <c r="A7252" s="59" t="s">
        <v>13896</v>
      </c>
      <c r="B7252" s="59" t="s">
        <v>13897</v>
      </c>
      <c r="C7252" s="59" t="s">
        <v>14496</v>
      </c>
      <c r="D7252" s="59" t="s">
        <v>14497</v>
      </c>
      <c r="E7252" s="59">
        <v>4</v>
      </c>
      <c r="F7252" s="59" t="s">
        <v>20</v>
      </c>
    </row>
    <row r="7253" spans="1:6" x14ac:dyDescent="0.25">
      <c r="A7253" s="59" t="s">
        <v>13896</v>
      </c>
      <c r="B7253" s="59" t="s">
        <v>13897</v>
      </c>
      <c r="C7253" s="59" t="s">
        <v>14498</v>
      </c>
      <c r="D7253" s="59" t="s">
        <v>14499</v>
      </c>
      <c r="E7253" s="59">
        <v>4</v>
      </c>
      <c r="F7253" s="59" t="s">
        <v>9</v>
      </c>
    </row>
    <row r="7254" spans="1:6" x14ac:dyDescent="0.25">
      <c r="A7254" s="59" t="s">
        <v>13896</v>
      </c>
      <c r="B7254" s="59" t="s">
        <v>13897</v>
      </c>
      <c r="C7254" s="59" t="s">
        <v>14500</v>
      </c>
      <c r="D7254" s="59" t="s">
        <v>14501</v>
      </c>
      <c r="E7254" s="59">
        <v>5</v>
      </c>
      <c r="F7254" s="59" t="s">
        <v>20</v>
      </c>
    </row>
    <row r="7255" spans="1:6" x14ac:dyDescent="0.25">
      <c r="A7255" s="59" t="s">
        <v>13896</v>
      </c>
      <c r="B7255" s="59" t="s">
        <v>13897</v>
      </c>
      <c r="C7255" s="59" t="s">
        <v>14502</v>
      </c>
      <c r="D7255" s="59" t="s">
        <v>14503</v>
      </c>
      <c r="E7255" s="59">
        <v>5</v>
      </c>
      <c r="F7255" s="59" t="s">
        <v>20</v>
      </c>
    </row>
    <row r="7256" spans="1:6" x14ac:dyDescent="0.25">
      <c r="A7256" s="59" t="s">
        <v>13896</v>
      </c>
      <c r="B7256" s="59" t="s">
        <v>13897</v>
      </c>
      <c r="C7256" s="59" t="s">
        <v>14504</v>
      </c>
      <c r="D7256" s="59" t="s">
        <v>14505</v>
      </c>
      <c r="E7256" s="59">
        <v>5</v>
      </c>
      <c r="F7256" s="59" t="s">
        <v>20</v>
      </c>
    </row>
    <row r="7257" spans="1:6" x14ac:dyDescent="0.25">
      <c r="A7257" s="59" t="s">
        <v>13896</v>
      </c>
      <c r="B7257" s="59" t="s">
        <v>13897</v>
      </c>
      <c r="C7257" s="59" t="s">
        <v>14506</v>
      </c>
      <c r="D7257" s="59" t="s">
        <v>14507</v>
      </c>
      <c r="E7257" s="59">
        <v>5</v>
      </c>
      <c r="F7257" s="59" t="s">
        <v>20</v>
      </c>
    </row>
    <row r="7258" spans="1:6" x14ac:dyDescent="0.25">
      <c r="A7258" s="59" t="s">
        <v>13896</v>
      </c>
      <c r="B7258" s="59" t="s">
        <v>13897</v>
      </c>
      <c r="C7258" s="59" t="s">
        <v>14508</v>
      </c>
      <c r="D7258" s="59" t="s">
        <v>14509</v>
      </c>
      <c r="E7258" s="59">
        <v>5</v>
      </c>
      <c r="F7258" s="59" t="s">
        <v>20</v>
      </c>
    </row>
    <row r="7259" spans="1:6" x14ac:dyDescent="0.25">
      <c r="A7259" s="59" t="s">
        <v>13896</v>
      </c>
      <c r="B7259" s="59" t="s">
        <v>13897</v>
      </c>
      <c r="C7259" s="59" t="s">
        <v>14510</v>
      </c>
      <c r="D7259" s="59" t="s">
        <v>14511</v>
      </c>
      <c r="E7259" s="59">
        <v>5</v>
      </c>
      <c r="F7259" s="59" t="s">
        <v>20</v>
      </c>
    </row>
    <row r="7260" spans="1:6" x14ac:dyDescent="0.25">
      <c r="A7260" s="59" t="s">
        <v>13896</v>
      </c>
      <c r="B7260" s="59" t="s">
        <v>13897</v>
      </c>
      <c r="C7260" s="59" t="s">
        <v>14512</v>
      </c>
      <c r="D7260" s="59" t="s">
        <v>14513</v>
      </c>
      <c r="E7260" s="59">
        <v>5</v>
      </c>
      <c r="F7260" s="59" t="s">
        <v>20</v>
      </c>
    </row>
    <row r="7261" spans="1:6" x14ac:dyDescent="0.25">
      <c r="A7261" s="59" t="s">
        <v>13896</v>
      </c>
      <c r="B7261" s="59" t="s">
        <v>13897</v>
      </c>
      <c r="C7261" s="59" t="s">
        <v>14514</v>
      </c>
      <c r="D7261" s="59" t="s">
        <v>14515</v>
      </c>
      <c r="E7261" s="59">
        <v>5</v>
      </c>
      <c r="F7261" s="59" t="s">
        <v>20</v>
      </c>
    </row>
    <row r="7262" spans="1:6" x14ac:dyDescent="0.25">
      <c r="A7262" s="59" t="s">
        <v>13896</v>
      </c>
      <c r="B7262" s="59" t="s">
        <v>13897</v>
      </c>
      <c r="C7262" s="59" t="s">
        <v>14516</v>
      </c>
      <c r="D7262" s="59" t="s">
        <v>14517</v>
      </c>
      <c r="E7262" s="59">
        <v>5</v>
      </c>
      <c r="F7262" s="59" t="s">
        <v>20</v>
      </c>
    </row>
    <row r="7263" spans="1:6" x14ac:dyDescent="0.25">
      <c r="A7263" s="59" t="s">
        <v>13896</v>
      </c>
      <c r="B7263" s="59" t="s">
        <v>13897</v>
      </c>
      <c r="C7263" s="59" t="s">
        <v>14518</v>
      </c>
      <c r="D7263" s="59" t="s">
        <v>14519</v>
      </c>
      <c r="E7263" s="59">
        <v>5</v>
      </c>
      <c r="F7263" s="59" t="s">
        <v>20</v>
      </c>
    </row>
    <row r="7264" spans="1:6" x14ac:dyDescent="0.25">
      <c r="A7264" s="59" t="s">
        <v>13896</v>
      </c>
      <c r="B7264" s="59" t="s">
        <v>13897</v>
      </c>
      <c r="C7264" s="59" t="s">
        <v>14520</v>
      </c>
      <c r="D7264" s="59" t="s">
        <v>14521</v>
      </c>
      <c r="E7264" s="59">
        <v>3</v>
      </c>
      <c r="F7264" s="59" t="s">
        <v>9</v>
      </c>
    </row>
    <row r="7265" spans="1:6" x14ac:dyDescent="0.25">
      <c r="A7265" s="59" t="s">
        <v>13896</v>
      </c>
      <c r="B7265" s="59" t="s">
        <v>13897</v>
      </c>
      <c r="C7265" s="59" t="s">
        <v>14522</v>
      </c>
      <c r="D7265" s="59" t="s">
        <v>14523</v>
      </c>
      <c r="E7265" s="59">
        <v>4</v>
      </c>
      <c r="F7265" s="59" t="s">
        <v>20</v>
      </c>
    </row>
    <row r="7266" spans="1:6" x14ac:dyDescent="0.25">
      <c r="A7266" s="59" t="s">
        <v>13896</v>
      </c>
      <c r="B7266" s="59" t="s">
        <v>13897</v>
      </c>
      <c r="C7266" s="59" t="s">
        <v>14524</v>
      </c>
      <c r="D7266" s="59" t="s">
        <v>14525</v>
      </c>
      <c r="E7266" s="59">
        <v>4</v>
      </c>
      <c r="F7266" s="59" t="s">
        <v>20</v>
      </c>
    </row>
    <row r="7267" spans="1:6" x14ac:dyDescent="0.25">
      <c r="A7267" s="59" t="s">
        <v>13896</v>
      </c>
      <c r="B7267" s="59" t="s">
        <v>13897</v>
      </c>
      <c r="C7267" s="59" t="s">
        <v>14526</v>
      </c>
      <c r="D7267" s="59" t="s">
        <v>14527</v>
      </c>
      <c r="E7267" s="59">
        <v>4</v>
      </c>
      <c r="F7267" s="59" t="s">
        <v>20</v>
      </c>
    </row>
    <row r="7268" spans="1:6" x14ac:dyDescent="0.25">
      <c r="A7268" s="59" t="s">
        <v>13896</v>
      </c>
      <c r="B7268" s="59" t="s">
        <v>13897</v>
      </c>
      <c r="C7268" s="59" t="s">
        <v>14528</v>
      </c>
      <c r="D7268" s="59" t="s">
        <v>14529</v>
      </c>
      <c r="E7268" s="59">
        <v>4</v>
      </c>
      <c r="F7268" s="59" t="s">
        <v>20</v>
      </c>
    </row>
    <row r="7269" spans="1:6" x14ac:dyDescent="0.25">
      <c r="A7269" s="59" t="s">
        <v>13896</v>
      </c>
      <c r="B7269" s="59" t="s">
        <v>13897</v>
      </c>
      <c r="C7269" s="59" t="s">
        <v>14530</v>
      </c>
      <c r="D7269" s="59" t="s">
        <v>14531</v>
      </c>
      <c r="E7269" s="59">
        <v>4</v>
      </c>
      <c r="F7269" s="59" t="s">
        <v>20</v>
      </c>
    </row>
    <row r="7270" spans="1:6" x14ac:dyDescent="0.25">
      <c r="A7270" s="59" t="s">
        <v>13896</v>
      </c>
      <c r="B7270" s="59" t="s">
        <v>13897</v>
      </c>
      <c r="C7270" s="59" t="s">
        <v>14532</v>
      </c>
      <c r="D7270" s="59" t="s">
        <v>14533</v>
      </c>
      <c r="E7270" s="59">
        <v>4</v>
      </c>
      <c r="F7270" s="59" t="s">
        <v>20</v>
      </c>
    </row>
    <row r="7271" spans="1:6" x14ac:dyDescent="0.25">
      <c r="A7271" s="59" t="s">
        <v>13896</v>
      </c>
      <c r="B7271" s="59" t="s">
        <v>13897</v>
      </c>
      <c r="C7271" s="59" t="s">
        <v>14534</v>
      </c>
      <c r="D7271" s="59" t="s">
        <v>14535</v>
      </c>
      <c r="E7271" s="59">
        <v>4</v>
      </c>
      <c r="F7271" s="59" t="s">
        <v>9</v>
      </c>
    </row>
    <row r="7272" spans="1:6" x14ac:dyDescent="0.25">
      <c r="A7272" s="59" t="s">
        <v>13896</v>
      </c>
      <c r="B7272" s="59" t="s">
        <v>13897</v>
      </c>
      <c r="C7272" s="59" t="s">
        <v>14536</v>
      </c>
      <c r="D7272" s="59" t="s">
        <v>14537</v>
      </c>
      <c r="E7272" s="59">
        <v>5</v>
      </c>
      <c r="F7272" s="59" t="s">
        <v>20</v>
      </c>
    </row>
    <row r="7273" spans="1:6" x14ac:dyDescent="0.25">
      <c r="A7273" s="59" t="s">
        <v>13896</v>
      </c>
      <c r="B7273" s="59" t="s">
        <v>13897</v>
      </c>
      <c r="C7273" s="59" t="s">
        <v>14538</v>
      </c>
      <c r="D7273" s="59" t="s">
        <v>14539</v>
      </c>
      <c r="E7273" s="59">
        <v>5</v>
      </c>
      <c r="F7273" s="59" t="s">
        <v>20</v>
      </c>
    </row>
    <row r="7274" spans="1:6" x14ac:dyDescent="0.25">
      <c r="A7274" s="59" t="s">
        <v>13896</v>
      </c>
      <c r="B7274" s="59" t="s">
        <v>13897</v>
      </c>
      <c r="C7274" s="59" t="s">
        <v>14540</v>
      </c>
      <c r="D7274" s="59" t="s">
        <v>14541</v>
      </c>
      <c r="E7274" s="59">
        <v>5</v>
      </c>
      <c r="F7274" s="59" t="s">
        <v>20</v>
      </c>
    </row>
    <row r="7275" spans="1:6" x14ac:dyDescent="0.25">
      <c r="A7275" s="59" t="s">
        <v>13896</v>
      </c>
      <c r="B7275" s="59" t="s">
        <v>13897</v>
      </c>
      <c r="C7275" s="59" t="s">
        <v>14542</v>
      </c>
      <c r="D7275" s="59" t="s">
        <v>14543</v>
      </c>
      <c r="E7275" s="59">
        <v>5</v>
      </c>
      <c r="F7275" s="59" t="s">
        <v>20</v>
      </c>
    </row>
    <row r="7276" spans="1:6" x14ac:dyDescent="0.25">
      <c r="A7276" s="59" t="s">
        <v>13896</v>
      </c>
      <c r="B7276" s="59" t="s">
        <v>13897</v>
      </c>
      <c r="C7276" s="59" t="s">
        <v>14544</v>
      </c>
      <c r="D7276" s="59" t="s">
        <v>14545</v>
      </c>
      <c r="E7276" s="59">
        <v>4</v>
      </c>
      <c r="F7276" s="59" t="s">
        <v>9</v>
      </c>
    </row>
    <row r="7277" spans="1:6" x14ac:dyDescent="0.25">
      <c r="A7277" s="59" t="s">
        <v>13896</v>
      </c>
      <c r="B7277" s="59" t="s">
        <v>13897</v>
      </c>
      <c r="C7277" s="59" t="s">
        <v>14546</v>
      </c>
      <c r="D7277" s="59" t="s">
        <v>14547</v>
      </c>
      <c r="E7277" s="59">
        <v>5</v>
      </c>
      <c r="F7277" s="59" t="s">
        <v>20</v>
      </c>
    </row>
    <row r="7278" spans="1:6" x14ac:dyDescent="0.25">
      <c r="A7278" s="59" t="s">
        <v>13896</v>
      </c>
      <c r="B7278" s="59" t="s">
        <v>13897</v>
      </c>
      <c r="C7278" s="59" t="s">
        <v>14548</v>
      </c>
      <c r="D7278" s="59" t="s">
        <v>14549</v>
      </c>
      <c r="E7278" s="59">
        <v>5</v>
      </c>
      <c r="F7278" s="59" t="s">
        <v>20</v>
      </c>
    </row>
    <row r="7279" spans="1:6" x14ac:dyDescent="0.25">
      <c r="A7279" s="59" t="s">
        <v>13896</v>
      </c>
      <c r="B7279" s="59" t="s">
        <v>13897</v>
      </c>
      <c r="C7279" s="59" t="s">
        <v>14550</v>
      </c>
      <c r="D7279" s="59" t="s">
        <v>14551</v>
      </c>
      <c r="E7279" s="59">
        <v>5</v>
      </c>
      <c r="F7279" s="59" t="s">
        <v>20</v>
      </c>
    </row>
    <row r="7280" spans="1:6" x14ac:dyDescent="0.25">
      <c r="A7280" s="59" t="s">
        <v>13896</v>
      </c>
      <c r="B7280" s="59" t="s">
        <v>13897</v>
      </c>
      <c r="C7280" s="59" t="s">
        <v>14552</v>
      </c>
      <c r="D7280" s="59" t="s">
        <v>14553</v>
      </c>
      <c r="E7280" s="59">
        <v>5</v>
      </c>
      <c r="F7280" s="59" t="s">
        <v>20</v>
      </c>
    </row>
    <row r="7281" spans="1:6" x14ac:dyDescent="0.25">
      <c r="A7281" s="59" t="s">
        <v>13896</v>
      </c>
      <c r="B7281" s="59" t="s">
        <v>13897</v>
      </c>
      <c r="C7281" s="59" t="s">
        <v>14554</v>
      </c>
      <c r="D7281" s="59" t="s">
        <v>14555</v>
      </c>
      <c r="E7281" s="59">
        <v>5</v>
      </c>
      <c r="F7281" s="59" t="s">
        <v>20</v>
      </c>
    </row>
    <row r="7282" spans="1:6" x14ac:dyDescent="0.25">
      <c r="A7282" s="59" t="s">
        <v>13896</v>
      </c>
      <c r="B7282" s="59" t="s">
        <v>13897</v>
      </c>
      <c r="C7282" s="59" t="s">
        <v>14556</v>
      </c>
      <c r="D7282" s="59" t="s">
        <v>14557</v>
      </c>
      <c r="E7282" s="59">
        <v>5</v>
      </c>
      <c r="F7282" s="59" t="s">
        <v>20</v>
      </c>
    </row>
    <row r="7283" spans="1:6" x14ac:dyDescent="0.25">
      <c r="A7283" s="59" t="s">
        <v>13896</v>
      </c>
      <c r="B7283" s="59" t="s">
        <v>13897</v>
      </c>
      <c r="C7283" s="59" t="s">
        <v>14558</v>
      </c>
      <c r="D7283" s="59" t="s">
        <v>14559</v>
      </c>
      <c r="E7283" s="59">
        <v>5</v>
      </c>
      <c r="F7283" s="59" t="s">
        <v>20</v>
      </c>
    </row>
    <row r="7284" spans="1:6" x14ac:dyDescent="0.25">
      <c r="A7284" s="59" t="s">
        <v>13896</v>
      </c>
      <c r="B7284" s="59" t="s">
        <v>13897</v>
      </c>
      <c r="C7284" s="59" t="s">
        <v>14560</v>
      </c>
      <c r="D7284" s="59" t="s">
        <v>14561</v>
      </c>
      <c r="E7284" s="59">
        <v>5</v>
      </c>
      <c r="F7284" s="59" t="s">
        <v>20</v>
      </c>
    </row>
    <row r="7285" spans="1:6" x14ac:dyDescent="0.25">
      <c r="A7285" s="59" t="s">
        <v>13896</v>
      </c>
      <c r="B7285" s="59" t="s">
        <v>13897</v>
      </c>
      <c r="C7285" s="59" t="s">
        <v>14562</v>
      </c>
      <c r="D7285" s="59" t="s">
        <v>14563</v>
      </c>
      <c r="E7285" s="59">
        <v>5</v>
      </c>
      <c r="F7285" s="59" t="s">
        <v>20</v>
      </c>
    </row>
    <row r="7286" spans="1:6" x14ac:dyDescent="0.25">
      <c r="A7286" s="59" t="s">
        <v>13896</v>
      </c>
      <c r="B7286" s="59" t="s">
        <v>13897</v>
      </c>
      <c r="C7286" s="59" t="s">
        <v>14564</v>
      </c>
      <c r="D7286" s="59" t="s">
        <v>14565</v>
      </c>
      <c r="E7286" s="59">
        <v>5</v>
      </c>
      <c r="F7286" s="59" t="s">
        <v>20</v>
      </c>
    </row>
    <row r="7287" spans="1:6" x14ac:dyDescent="0.25">
      <c r="A7287" s="59" t="s">
        <v>13896</v>
      </c>
      <c r="B7287" s="59" t="s">
        <v>13897</v>
      </c>
      <c r="C7287" s="59" t="s">
        <v>14566</v>
      </c>
      <c r="D7287" s="59" t="s">
        <v>14567</v>
      </c>
      <c r="E7287" s="59">
        <v>5</v>
      </c>
      <c r="F7287" s="59" t="s">
        <v>20</v>
      </c>
    </row>
    <row r="7288" spans="1:6" x14ac:dyDescent="0.25">
      <c r="A7288" s="59" t="s">
        <v>13896</v>
      </c>
      <c r="B7288" s="59" t="s">
        <v>13897</v>
      </c>
      <c r="C7288" s="59" t="s">
        <v>14568</v>
      </c>
      <c r="D7288" s="59" t="s">
        <v>14569</v>
      </c>
      <c r="E7288" s="59">
        <v>5</v>
      </c>
      <c r="F7288" s="59" t="s">
        <v>20</v>
      </c>
    </row>
    <row r="7289" spans="1:6" x14ac:dyDescent="0.25">
      <c r="A7289" s="59" t="s">
        <v>13896</v>
      </c>
      <c r="B7289" s="59" t="s">
        <v>13897</v>
      </c>
      <c r="C7289" s="59" t="s">
        <v>14570</v>
      </c>
      <c r="D7289" s="59" t="s">
        <v>14571</v>
      </c>
      <c r="E7289" s="59">
        <v>5</v>
      </c>
      <c r="F7289" s="59" t="s">
        <v>20</v>
      </c>
    </row>
    <row r="7290" spans="1:6" x14ac:dyDescent="0.25">
      <c r="A7290" s="59" t="s">
        <v>13896</v>
      </c>
      <c r="B7290" s="59" t="s">
        <v>13897</v>
      </c>
      <c r="C7290" s="59" t="s">
        <v>14572</v>
      </c>
      <c r="D7290" s="59" t="s">
        <v>14573</v>
      </c>
      <c r="E7290" s="59">
        <v>3</v>
      </c>
      <c r="F7290" s="59" t="s">
        <v>9</v>
      </c>
    </row>
    <row r="7291" spans="1:6" x14ac:dyDescent="0.25">
      <c r="A7291" s="59" t="s">
        <v>13896</v>
      </c>
      <c r="B7291" s="59" t="s">
        <v>13897</v>
      </c>
      <c r="C7291" s="59" t="s">
        <v>14574</v>
      </c>
      <c r="D7291" s="59" t="s">
        <v>14575</v>
      </c>
      <c r="E7291" s="59">
        <v>4</v>
      </c>
      <c r="F7291" s="59" t="s">
        <v>9</v>
      </c>
    </row>
    <row r="7292" spans="1:6" x14ac:dyDescent="0.25">
      <c r="A7292" s="59" t="s">
        <v>13896</v>
      </c>
      <c r="B7292" s="59" t="s">
        <v>13897</v>
      </c>
      <c r="C7292" s="59" t="s">
        <v>14576</v>
      </c>
      <c r="D7292" s="59" t="s">
        <v>14577</v>
      </c>
      <c r="E7292" s="59">
        <v>5</v>
      </c>
      <c r="F7292" s="59" t="s">
        <v>20</v>
      </c>
    </row>
    <row r="7293" spans="1:6" x14ac:dyDescent="0.25">
      <c r="A7293" s="59" t="s">
        <v>13896</v>
      </c>
      <c r="B7293" s="59" t="s">
        <v>13897</v>
      </c>
      <c r="C7293" s="59" t="s">
        <v>14578</v>
      </c>
      <c r="D7293" s="59" t="s">
        <v>14579</v>
      </c>
      <c r="E7293" s="59">
        <v>5</v>
      </c>
      <c r="F7293" s="59" t="s">
        <v>20</v>
      </c>
    </row>
    <row r="7294" spans="1:6" x14ac:dyDescent="0.25">
      <c r="A7294" s="59" t="s">
        <v>13896</v>
      </c>
      <c r="B7294" s="59" t="s">
        <v>13897</v>
      </c>
      <c r="C7294" s="59" t="s">
        <v>14580</v>
      </c>
      <c r="D7294" s="59" t="s">
        <v>14581</v>
      </c>
      <c r="E7294" s="59">
        <v>5</v>
      </c>
      <c r="F7294" s="59" t="s">
        <v>20</v>
      </c>
    </row>
    <row r="7295" spans="1:6" x14ac:dyDescent="0.25">
      <c r="A7295" s="59" t="s">
        <v>13896</v>
      </c>
      <c r="B7295" s="59" t="s">
        <v>13897</v>
      </c>
      <c r="C7295" s="59" t="s">
        <v>14582</v>
      </c>
      <c r="D7295" s="59" t="s">
        <v>14583</v>
      </c>
      <c r="E7295" s="59">
        <v>5</v>
      </c>
      <c r="F7295" s="59" t="s">
        <v>20</v>
      </c>
    </row>
    <row r="7296" spans="1:6" x14ac:dyDescent="0.25">
      <c r="A7296" s="59" t="s">
        <v>13896</v>
      </c>
      <c r="B7296" s="59" t="s">
        <v>13897</v>
      </c>
      <c r="C7296" s="59" t="s">
        <v>14584</v>
      </c>
      <c r="D7296" s="59" t="s">
        <v>14585</v>
      </c>
      <c r="E7296" s="59">
        <v>5</v>
      </c>
      <c r="F7296" s="59" t="s">
        <v>20</v>
      </c>
    </row>
    <row r="7297" spans="1:6" x14ac:dyDescent="0.25">
      <c r="A7297" s="59" t="s">
        <v>13896</v>
      </c>
      <c r="B7297" s="59" t="s">
        <v>13897</v>
      </c>
      <c r="C7297" s="59" t="s">
        <v>14586</v>
      </c>
      <c r="D7297" s="59" t="s">
        <v>14587</v>
      </c>
      <c r="E7297" s="59">
        <v>5</v>
      </c>
      <c r="F7297" s="59" t="s">
        <v>20</v>
      </c>
    </row>
    <row r="7298" spans="1:6" x14ac:dyDescent="0.25">
      <c r="A7298" s="59" t="s">
        <v>13896</v>
      </c>
      <c r="B7298" s="59" t="s">
        <v>13897</v>
      </c>
      <c r="C7298" s="59" t="s">
        <v>14588</v>
      </c>
      <c r="D7298" s="59" t="s">
        <v>14589</v>
      </c>
      <c r="E7298" s="59">
        <v>5</v>
      </c>
      <c r="F7298" s="59" t="s">
        <v>20</v>
      </c>
    </row>
    <row r="7299" spans="1:6" x14ac:dyDescent="0.25">
      <c r="A7299" s="59" t="s">
        <v>13896</v>
      </c>
      <c r="B7299" s="59" t="s">
        <v>13897</v>
      </c>
      <c r="C7299" s="59" t="s">
        <v>14590</v>
      </c>
      <c r="D7299" s="59" t="s">
        <v>14591</v>
      </c>
      <c r="E7299" s="59">
        <v>4</v>
      </c>
      <c r="F7299" s="59" t="s">
        <v>20</v>
      </c>
    </row>
    <row r="7300" spans="1:6" x14ac:dyDescent="0.25">
      <c r="A7300" s="59" t="s">
        <v>13896</v>
      </c>
      <c r="B7300" s="59" t="s">
        <v>13897</v>
      </c>
      <c r="C7300" s="59" t="s">
        <v>14592</v>
      </c>
      <c r="D7300" s="59" t="s">
        <v>14593</v>
      </c>
      <c r="E7300" s="59">
        <v>4</v>
      </c>
      <c r="F7300" s="59" t="s">
        <v>20</v>
      </c>
    </row>
    <row r="7301" spans="1:6" x14ac:dyDescent="0.25">
      <c r="A7301" s="59" t="s">
        <v>13896</v>
      </c>
      <c r="B7301" s="59" t="s">
        <v>13897</v>
      </c>
      <c r="C7301" s="59" t="s">
        <v>14594</v>
      </c>
      <c r="D7301" s="59" t="s">
        <v>14595</v>
      </c>
      <c r="E7301" s="59">
        <v>4</v>
      </c>
      <c r="F7301" s="59" t="s">
        <v>20</v>
      </c>
    </row>
    <row r="7302" spans="1:6" x14ac:dyDescent="0.25">
      <c r="A7302" s="59" t="s">
        <v>13896</v>
      </c>
      <c r="B7302" s="59" t="s">
        <v>13897</v>
      </c>
      <c r="C7302" s="59" t="s">
        <v>14596</v>
      </c>
      <c r="D7302" s="59" t="s">
        <v>14597</v>
      </c>
      <c r="E7302" s="59">
        <v>4</v>
      </c>
      <c r="F7302" s="59" t="s">
        <v>20</v>
      </c>
    </row>
    <row r="7303" spans="1:6" x14ac:dyDescent="0.25">
      <c r="A7303" s="59" t="s">
        <v>13896</v>
      </c>
      <c r="B7303" s="59" t="s">
        <v>13897</v>
      </c>
      <c r="C7303" s="59" t="s">
        <v>14598</v>
      </c>
      <c r="D7303" s="59" t="s">
        <v>14599</v>
      </c>
      <c r="E7303" s="59">
        <v>4</v>
      </c>
      <c r="F7303" s="59" t="s">
        <v>20</v>
      </c>
    </row>
    <row r="7304" spans="1:6" x14ac:dyDescent="0.25">
      <c r="A7304" s="59" t="s">
        <v>13896</v>
      </c>
      <c r="B7304" s="59" t="s">
        <v>13897</v>
      </c>
      <c r="C7304" s="59" t="s">
        <v>14600</v>
      </c>
      <c r="D7304" s="59" t="s">
        <v>14601</v>
      </c>
      <c r="E7304" s="59">
        <v>4</v>
      </c>
      <c r="F7304" s="59" t="s">
        <v>9</v>
      </c>
    </row>
    <row r="7305" spans="1:6" x14ac:dyDescent="0.25">
      <c r="A7305" s="59" t="s">
        <v>13896</v>
      </c>
      <c r="B7305" s="59" t="s">
        <v>13897</v>
      </c>
      <c r="C7305" s="59" t="s">
        <v>14602</v>
      </c>
      <c r="D7305" s="59" t="s">
        <v>14603</v>
      </c>
      <c r="E7305" s="59">
        <v>5</v>
      </c>
      <c r="F7305" s="59" t="s">
        <v>20</v>
      </c>
    </row>
    <row r="7306" spans="1:6" x14ac:dyDescent="0.25">
      <c r="A7306" s="59" t="s">
        <v>13896</v>
      </c>
      <c r="B7306" s="59" t="s">
        <v>13897</v>
      </c>
      <c r="C7306" s="59" t="s">
        <v>14604</v>
      </c>
      <c r="D7306" s="59" t="s">
        <v>14605</v>
      </c>
      <c r="E7306" s="59">
        <v>5</v>
      </c>
      <c r="F7306" s="59" t="s">
        <v>20</v>
      </c>
    </row>
    <row r="7307" spans="1:6" x14ac:dyDescent="0.25">
      <c r="A7307" s="59" t="s">
        <v>13896</v>
      </c>
      <c r="B7307" s="59" t="s">
        <v>13897</v>
      </c>
      <c r="C7307" s="59" t="s">
        <v>14606</v>
      </c>
      <c r="D7307" s="59" t="s">
        <v>14607</v>
      </c>
      <c r="E7307" s="59">
        <v>5</v>
      </c>
      <c r="F7307" s="59" t="s">
        <v>20</v>
      </c>
    </row>
    <row r="7308" spans="1:6" x14ac:dyDescent="0.25">
      <c r="A7308" s="59" t="s">
        <v>13896</v>
      </c>
      <c r="B7308" s="59" t="s">
        <v>13897</v>
      </c>
      <c r="C7308" s="59" t="s">
        <v>14608</v>
      </c>
      <c r="D7308" s="59" t="s">
        <v>14609</v>
      </c>
      <c r="E7308" s="59">
        <v>5</v>
      </c>
      <c r="F7308" s="59" t="s">
        <v>20</v>
      </c>
    </row>
    <row r="7309" spans="1:6" x14ac:dyDescent="0.25">
      <c r="A7309" s="59" t="s">
        <v>13896</v>
      </c>
      <c r="B7309" s="59" t="s">
        <v>13897</v>
      </c>
      <c r="C7309" s="59" t="s">
        <v>14610</v>
      </c>
      <c r="D7309" s="59" t="s">
        <v>14611</v>
      </c>
      <c r="E7309" s="59">
        <v>4</v>
      </c>
      <c r="F7309" s="59" t="s">
        <v>20</v>
      </c>
    </row>
    <row r="7310" spans="1:6" x14ac:dyDescent="0.25">
      <c r="A7310" s="59" t="s">
        <v>13896</v>
      </c>
      <c r="B7310" s="59" t="s">
        <v>13897</v>
      </c>
      <c r="C7310" s="59" t="s">
        <v>14612</v>
      </c>
      <c r="D7310" s="59" t="s">
        <v>14613</v>
      </c>
      <c r="E7310" s="59">
        <v>4</v>
      </c>
      <c r="F7310" s="59" t="s">
        <v>20</v>
      </c>
    </row>
    <row r="7311" spans="1:6" x14ac:dyDescent="0.25">
      <c r="A7311" s="59" t="s">
        <v>13896</v>
      </c>
      <c r="B7311" s="59" t="s">
        <v>13897</v>
      </c>
      <c r="C7311" s="59" t="s">
        <v>14614</v>
      </c>
      <c r="D7311" s="59" t="s">
        <v>14615</v>
      </c>
      <c r="E7311" s="59">
        <v>4</v>
      </c>
      <c r="F7311" s="59" t="s">
        <v>20</v>
      </c>
    </row>
    <row r="7312" spans="1:6" x14ac:dyDescent="0.25">
      <c r="A7312" s="59" t="s">
        <v>13896</v>
      </c>
      <c r="B7312" s="59" t="s">
        <v>13897</v>
      </c>
      <c r="C7312" s="59" t="s">
        <v>14616</v>
      </c>
      <c r="D7312" s="59" t="s">
        <v>14617</v>
      </c>
      <c r="E7312" s="59">
        <v>4</v>
      </c>
      <c r="F7312" s="59" t="s">
        <v>20</v>
      </c>
    </row>
    <row r="7313" spans="1:6" x14ac:dyDescent="0.25">
      <c r="A7313" s="59" t="s">
        <v>13896</v>
      </c>
      <c r="B7313" s="59" t="s">
        <v>13897</v>
      </c>
      <c r="C7313" s="59" t="s">
        <v>14618</v>
      </c>
      <c r="D7313" s="59" t="s">
        <v>14619</v>
      </c>
      <c r="E7313" s="59">
        <v>4</v>
      </c>
      <c r="F7313" s="59" t="s">
        <v>20</v>
      </c>
    </row>
    <row r="7314" spans="1:6" x14ac:dyDescent="0.25">
      <c r="A7314" s="59" t="s">
        <v>13896</v>
      </c>
      <c r="B7314" s="59" t="s">
        <v>13897</v>
      </c>
      <c r="C7314" s="59" t="s">
        <v>14620</v>
      </c>
      <c r="D7314" s="59" t="s">
        <v>14621</v>
      </c>
      <c r="E7314" s="59">
        <v>4</v>
      </c>
      <c r="F7314" s="59" t="s">
        <v>20</v>
      </c>
    </row>
    <row r="7315" spans="1:6" x14ac:dyDescent="0.25">
      <c r="A7315" s="59" t="s">
        <v>13896</v>
      </c>
      <c r="B7315" s="59" t="s">
        <v>13897</v>
      </c>
      <c r="C7315" s="59" t="s">
        <v>14622</v>
      </c>
      <c r="D7315" s="59" t="s">
        <v>14623</v>
      </c>
      <c r="E7315" s="59">
        <v>4</v>
      </c>
      <c r="F7315" s="59" t="s">
        <v>20</v>
      </c>
    </row>
    <row r="7316" spans="1:6" x14ac:dyDescent="0.25">
      <c r="A7316" s="59" t="s">
        <v>13896</v>
      </c>
      <c r="B7316" s="59" t="s">
        <v>13897</v>
      </c>
      <c r="C7316" s="59" t="s">
        <v>14624</v>
      </c>
      <c r="D7316" s="59" t="s">
        <v>14625</v>
      </c>
      <c r="E7316" s="59">
        <v>4</v>
      </c>
      <c r="F7316" s="59" t="s">
        <v>20</v>
      </c>
    </row>
    <row r="7317" spans="1:6" x14ac:dyDescent="0.25">
      <c r="A7317" s="59" t="s">
        <v>13896</v>
      </c>
      <c r="B7317" s="59" t="s">
        <v>13897</v>
      </c>
      <c r="C7317" s="59" t="s">
        <v>14626</v>
      </c>
      <c r="D7317" s="59" t="s">
        <v>14627</v>
      </c>
      <c r="E7317" s="59">
        <v>4</v>
      </c>
      <c r="F7317" s="59" t="s">
        <v>20</v>
      </c>
    </row>
    <row r="7318" spans="1:6" x14ac:dyDescent="0.25">
      <c r="A7318" s="59" t="s">
        <v>13896</v>
      </c>
      <c r="B7318" s="59" t="s">
        <v>13897</v>
      </c>
      <c r="C7318" s="59" t="s">
        <v>14628</v>
      </c>
      <c r="D7318" s="59" t="s">
        <v>14629</v>
      </c>
      <c r="E7318" s="59">
        <v>4</v>
      </c>
      <c r="F7318" s="59" t="s">
        <v>20</v>
      </c>
    </row>
    <row r="7319" spans="1:6" x14ac:dyDescent="0.25">
      <c r="A7319" s="59" t="s">
        <v>13896</v>
      </c>
      <c r="B7319" s="59" t="s">
        <v>13897</v>
      </c>
      <c r="C7319" s="59" t="s">
        <v>14630</v>
      </c>
      <c r="D7319" s="59" t="s">
        <v>14631</v>
      </c>
      <c r="E7319" s="59">
        <v>2</v>
      </c>
      <c r="F7319" s="59" t="s">
        <v>9</v>
      </c>
    </row>
    <row r="7320" spans="1:6" x14ac:dyDescent="0.25">
      <c r="A7320" s="59" t="s">
        <v>13896</v>
      </c>
      <c r="B7320" s="59" t="s">
        <v>13897</v>
      </c>
      <c r="C7320" s="59" t="s">
        <v>14632</v>
      </c>
      <c r="D7320" s="59" t="s">
        <v>14633</v>
      </c>
      <c r="E7320" s="59">
        <v>3</v>
      </c>
      <c r="F7320" s="59" t="s">
        <v>9</v>
      </c>
    </row>
    <row r="7321" spans="1:6" x14ac:dyDescent="0.25">
      <c r="A7321" s="59" t="s">
        <v>13896</v>
      </c>
      <c r="B7321" s="59" t="s">
        <v>13897</v>
      </c>
      <c r="C7321" s="59" t="s">
        <v>14634</v>
      </c>
      <c r="D7321" s="59" t="s">
        <v>14635</v>
      </c>
      <c r="E7321" s="59">
        <v>4</v>
      </c>
      <c r="F7321" s="59" t="s">
        <v>20</v>
      </c>
    </row>
    <row r="7322" spans="1:6" x14ac:dyDescent="0.25">
      <c r="A7322" s="59" t="s">
        <v>13896</v>
      </c>
      <c r="B7322" s="59" t="s">
        <v>13897</v>
      </c>
      <c r="C7322" s="59" t="s">
        <v>14636</v>
      </c>
      <c r="D7322" s="59" t="s">
        <v>14637</v>
      </c>
      <c r="E7322" s="59">
        <v>4</v>
      </c>
      <c r="F7322" s="59" t="s">
        <v>20</v>
      </c>
    </row>
    <row r="7323" spans="1:6" x14ac:dyDescent="0.25">
      <c r="A7323" s="59" t="s">
        <v>13896</v>
      </c>
      <c r="B7323" s="59" t="s">
        <v>13897</v>
      </c>
      <c r="C7323" s="59" t="s">
        <v>14638</v>
      </c>
      <c r="D7323" s="59" t="s">
        <v>14639</v>
      </c>
      <c r="E7323" s="59">
        <v>4</v>
      </c>
      <c r="F7323" s="59" t="s">
        <v>20</v>
      </c>
    </row>
    <row r="7324" spans="1:6" x14ac:dyDescent="0.25">
      <c r="A7324" s="59" t="s">
        <v>13896</v>
      </c>
      <c r="B7324" s="59" t="s">
        <v>13897</v>
      </c>
      <c r="C7324" s="59" t="s">
        <v>14640</v>
      </c>
      <c r="D7324" s="59" t="s">
        <v>14641</v>
      </c>
      <c r="E7324" s="59">
        <v>4</v>
      </c>
      <c r="F7324" s="59" t="s">
        <v>20</v>
      </c>
    </row>
    <row r="7325" spans="1:6" x14ac:dyDescent="0.25">
      <c r="A7325" s="59" t="s">
        <v>13896</v>
      </c>
      <c r="B7325" s="59" t="s">
        <v>13897</v>
      </c>
      <c r="C7325" s="59" t="s">
        <v>14642</v>
      </c>
      <c r="D7325" s="59" t="s">
        <v>14643</v>
      </c>
      <c r="E7325" s="59">
        <v>4</v>
      </c>
      <c r="F7325" s="59" t="s">
        <v>20</v>
      </c>
    </row>
    <row r="7326" spans="1:6" x14ac:dyDescent="0.25">
      <c r="A7326" s="59" t="s">
        <v>13896</v>
      </c>
      <c r="B7326" s="59" t="s">
        <v>13897</v>
      </c>
      <c r="C7326" s="59" t="s">
        <v>14644</v>
      </c>
      <c r="D7326" s="59" t="s">
        <v>14645</v>
      </c>
      <c r="E7326" s="59">
        <v>4</v>
      </c>
      <c r="F7326" s="59" t="s">
        <v>20</v>
      </c>
    </row>
    <row r="7327" spans="1:6" x14ac:dyDescent="0.25">
      <c r="A7327" s="59" t="s">
        <v>13896</v>
      </c>
      <c r="B7327" s="59" t="s">
        <v>13897</v>
      </c>
      <c r="C7327" s="59" t="s">
        <v>14646</v>
      </c>
      <c r="D7327" s="59" t="s">
        <v>14647</v>
      </c>
      <c r="E7327" s="59">
        <v>4</v>
      </c>
      <c r="F7327" s="59" t="s">
        <v>9</v>
      </c>
    </row>
    <row r="7328" spans="1:6" x14ac:dyDescent="0.25">
      <c r="A7328" s="59" t="s">
        <v>13896</v>
      </c>
      <c r="B7328" s="59" t="s">
        <v>13897</v>
      </c>
      <c r="C7328" s="59" t="s">
        <v>14648</v>
      </c>
      <c r="D7328" s="59" t="s">
        <v>14649</v>
      </c>
      <c r="E7328" s="59">
        <v>5</v>
      </c>
      <c r="F7328" s="59" t="s">
        <v>20</v>
      </c>
    </row>
    <row r="7329" spans="1:6" x14ac:dyDescent="0.25">
      <c r="A7329" s="59" t="s">
        <v>13896</v>
      </c>
      <c r="B7329" s="59" t="s">
        <v>13897</v>
      </c>
      <c r="C7329" s="59" t="s">
        <v>14650</v>
      </c>
      <c r="D7329" s="59" t="s">
        <v>14651</v>
      </c>
      <c r="E7329" s="59">
        <v>5</v>
      </c>
      <c r="F7329" s="59" t="s">
        <v>20</v>
      </c>
    </row>
    <row r="7330" spans="1:6" x14ac:dyDescent="0.25">
      <c r="A7330" s="59" t="s">
        <v>13896</v>
      </c>
      <c r="B7330" s="59" t="s">
        <v>13897</v>
      </c>
      <c r="C7330" s="59" t="s">
        <v>14652</v>
      </c>
      <c r="D7330" s="59" t="s">
        <v>14653</v>
      </c>
      <c r="E7330" s="59">
        <v>5</v>
      </c>
      <c r="F7330" s="59" t="s">
        <v>20</v>
      </c>
    </row>
    <row r="7331" spans="1:6" x14ac:dyDescent="0.25">
      <c r="A7331" s="59" t="s">
        <v>13896</v>
      </c>
      <c r="B7331" s="59" t="s">
        <v>13897</v>
      </c>
      <c r="C7331" s="59" t="s">
        <v>14654</v>
      </c>
      <c r="D7331" s="59" t="s">
        <v>14655</v>
      </c>
      <c r="E7331" s="59">
        <v>5</v>
      </c>
      <c r="F7331" s="59" t="s">
        <v>20</v>
      </c>
    </row>
    <row r="7332" spans="1:6" x14ac:dyDescent="0.25">
      <c r="A7332" s="59" t="s">
        <v>13896</v>
      </c>
      <c r="B7332" s="59" t="s">
        <v>13897</v>
      </c>
      <c r="C7332" s="59" t="s">
        <v>14656</v>
      </c>
      <c r="D7332" s="59" t="s">
        <v>14657</v>
      </c>
      <c r="E7332" s="59">
        <v>5</v>
      </c>
      <c r="F7332" s="59" t="s">
        <v>20</v>
      </c>
    </row>
    <row r="7333" spans="1:6" x14ac:dyDescent="0.25">
      <c r="A7333" s="59" t="s">
        <v>13896</v>
      </c>
      <c r="B7333" s="59" t="s">
        <v>13897</v>
      </c>
      <c r="C7333" s="59" t="s">
        <v>14658</v>
      </c>
      <c r="D7333" s="59" t="s">
        <v>14659</v>
      </c>
      <c r="E7333" s="59">
        <v>4</v>
      </c>
      <c r="F7333" s="59" t="s">
        <v>9</v>
      </c>
    </row>
    <row r="7334" spans="1:6" x14ac:dyDescent="0.25">
      <c r="A7334" s="59" t="s">
        <v>13896</v>
      </c>
      <c r="B7334" s="59" t="s">
        <v>13897</v>
      </c>
      <c r="C7334" s="59" t="s">
        <v>14660</v>
      </c>
      <c r="D7334" s="59" t="s">
        <v>14661</v>
      </c>
      <c r="E7334" s="59">
        <v>5</v>
      </c>
      <c r="F7334" s="59" t="s">
        <v>20</v>
      </c>
    </row>
    <row r="7335" spans="1:6" x14ac:dyDescent="0.25">
      <c r="A7335" s="59" t="s">
        <v>13896</v>
      </c>
      <c r="B7335" s="59" t="s">
        <v>13897</v>
      </c>
      <c r="C7335" s="59" t="s">
        <v>14662</v>
      </c>
      <c r="D7335" s="59" t="s">
        <v>14663</v>
      </c>
      <c r="E7335" s="59">
        <v>5</v>
      </c>
      <c r="F7335" s="59" t="s">
        <v>20</v>
      </c>
    </row>
    <row r="7336" spans="1:6" x14ac:dyDescent="0.25">
      <c r="A7336" s="59" t="s">
        <v>13896</v>
      </c>
      <c r="B7336" s="59" t="s">
        <v>13897</v>
      </c>
      <c r="C7336" s="59" t="s">
        <v>14664</v>
      </c>
      <c r="D7336" s="59" t="s">
        <v>14665</v>
      </c>
      <c r="E7336" s="59">
        <v>5</v>
      </c>
      <c r="F7336" s="59" t="s">
        <v>20</v>
      </c>
    </row>
    <row r="7337" spans="1:6" x14ac:dyDescent="0.25">
      <c r="A7337" s="59" t="s">
        <v>13896</v>
      </c>
      <c r="B7337" s="59" t="s">
        <v>13897</v>
      </c>
      <c r="C7337" s="59" t="s">
        <v>14666</v>
      </c>
      <c r="D7337" s="59" t="s">
        <v>14667</v>
      </c>
      <c r="E7337" s="59">
        <v>5</v>
      </c>
      <c r="F7337" s="59" t="s">
        <v>20</v>
      </c>
    </row>
    <row r="7338" spans="1:6" x14ac:dyDescent="0.25">
      <c r="A7338" s="59" t="s">
        <v>13896</v>
      </c>
      <c r="B7338" s="59" t="s">
        <v>13897</v>
      </c>
      <c r="C7338" s="59" t="s">
        <v>14668</v>
      </c>
      <c r="D7338" s="59" t="s">
        <v>14669</v>
      </c>
      <c r="E7338" s="59">
        <v>5</v>
      </c>
      <c r="F7338" s="59" t="s">
        <v>20</v>
      </c>
    </row>
    <row r="7339" spans="1:6" x14ac:dyDescent="0.25">
      <c r="A7339" s="59" t="s">
        <v>13896</v>
      </c>
      <c r="B7339" s="59" t="s">
        <v>13897</v>
      </c>
      <c r="C7339" s="59" t="s">
        <v>14670</v>
      </c>
      <c r="D7339" s="59" t="s">
        <v>14671</v>
      </c>
      <c r="E7339" s="59">
        <v>4</v>
      </c>
      <c r="F7339" s="59" t="s">
        <v>9</v>
      </c>
    </row>
    <row r="7340" spans="1:6" x14ac:dyDescent="0.25">
      <c r="A7340" s="59" t="s">
        <v>13896</v>
      </c>
      <c r="B7340" s="59" t="s">
        <v>13897</v>
      </c>
      <c r="C7340" s="59" t="s">
        <v>14672</v>
      </c>
      <c r="D7340" s="59" t="s">
        <v>14673</v>
      </c>
      <c r="E7340" s="59">
        <v>5</v>
      </c>
      <c r="F7340" s="59" t="s">
        <v>20</v>
      </c>
    </row>
    <row r="7341" spans="1:6" x14ac:dyDescent="0.25">
      <c r="A7341" s="59" t="s">
        <v>13896</v>
      </c>
      <c r="B7341" s="59" t="s">
        <v>13897</v>
      </c>
      <c r="C7341" s="59" t="s">
        <v>14674</v>
      </c>
      <c r="D7341" s="59" t="s">
        <v>14675</v>
      </c>
      <c r="E7341" s="59">
        <v>5</v>
      </c>
      <c r="F7341" s="59" t="s">
        <v>20</v>
      </c>
    </row>
    <row r="7342" spans="1:6" x14ac:dyDescent="0.25">
      <c r="A7342" s="59" t="s">
        <v>13896</v>
      </c>
      <c r="B7342" s="59" t="s">
        <v>13897</v>
      </c>
      <c r="C7342" s="59" t="s">
        <v>14676</v>
      </c>
      <c r="D7342" s="59" t="s">
        <v>14677</v>
      </c>
      <c r="E7342" s="59">
        <v>5</v>
      </c>
      <c r="F7342" s="59" t="s">
        <v>20</v>
      </c>
    </row>
    <row r="7343" spans="1:6" x14ac:dyDescent="0.25">
      <c r="A7343" s="59" t="s">
        <v>13896</v>
      </c>
      <c r="B7343" s="59" t="s">
        <v>13897</v>
      </c>
      <c r="C7343" s="59" t="s">
        <v>14678</v>
      </c>
      <c r="D7343" s="59" t="s">
        <v>14679</v>
      </c>
      <c r="E7343" s="59">
        <v>5</v>
      </c>
      <c r="F7343" s="59" t="s">
        <v>20</v>
      </c>
    </row>
    <row r="7344" spans="1:6" x14ac:dyDescent="0.25">
      <c r="A7344" s="59" t="s">
        <v>13896</v>
      </c>
      <c r="B7344" s="59" t="s">
        <v>13897</v>
      </c>
      <c r="C7344" s="59" t="s">
        <v>14680</v>
      </c>
      <c r="D7344" s="59" t="s">
        <v>14681</v>
      </c>
      <c r="E7344" s="59">
        <v>5</v>
      </c>
      <c r="F7344" s="59" t="s">
        <v>20</v>
      </c>
    </row>
    <row r="7345" spans="1:6" x14ac:dyDescent="0.25">
      <c r="A7345" s="59" t="s">
        <v>13896</v>
      </c>
      <c r="B7345" s="59" t="s">
        <v>13897</v>
      </c>
      <c r="C7345" s="59" t="s">
        <v>14682</v>
      </c>
      <c r="D7345" s="59" t="s">
        <v>14683</v>
      </c>
      <c r="E7345" s="59">
        <v>5</v>
      </c>
      <c r="F7345" s="59" t="s">
        <v>20</v>
      </c>
    </row>
    <row r="7346" spans="1:6" x14ac:dyDescent="0.25">
      <c r="A7346" s="59" t="s">
        <v>13896</v>
      </c>
      <c r="B7346" s="59" t="s">
        <v>13897</v>
      </c>
      <c r="C7346" s="59" t="s">
        <v>14684</v>
      </c>
      <c r="D7346" s="59" t="s">
        <v>14685</v>
      </c>
      <c r="E7346" s="59">
        <v>5</v>
      </c>
      <c r="F7346" s="59" t="s">
        <v>20</v>
      </c>
    </row>
    <row r="7347" spans="1:6" x14ac:dyDescent="0.25">
      <c r="A7347" s="59" t="s">
        <v>13896</v>
      </c>
      <c r="B7347" s="59" t="s">
        <v>13897</v>
      </c>
      <c r="C7347" s="59" t="s">
        <v>14686</v>
      </c>
      <c r="D7347" s="59" t="s">
        <v>14687</v>
      </c>
      <c r="E7347" s="59">
        <v>5</v>
      </c>
      <c r="F7347" s="59" t="s">
        <v>20</v>
      </c>
    </row>
    <row r="7348" spans="1:6" x14ac:dyDescent="0.25">
      <c r="A7348" s="59" t="s">
        <v>13896</v>
      </c>
      <c r="B7348" s="59" t="s">
        <v>13897</v>
      </c>
      <c r="C7348" s="59" t="s">
        <v>14688</v>
      </c>
      <c r="D7348" s="59" t="s">
        <v>14689</v>
      </c>
      <c r="E7348" s="59">
        <v>5</v>
      </c>
      <c r="F7348" s="59" t="s">
        <v>20</v>
      </c>
    </row>
    <row r="7349" spans="1:6" x14ac:dyDescent="0.25">
      <c r="A7349" s="59" t="s">
        <v>13896</v>
      </c>
      <c r="B7349" s="59" t="s">
        <v>13897</v>
      </c>
      <c r="C7349" s="59" t="s">
        <v>14690</v>
      </c>
      <c r="D7349" s="59" t="s">
        <v>14691</v>
      </c>
      <c r="E7349" s="59">
        <v>5</v>
      </c>
      <c r="F7349" s="59" t="s">
        <v>20</v>
      </c>
    </row>
    <row r="7350" spans="1:6" x14ac:dyDescent="0.25">
      <c r="A7350" s="59" t="s">
        <v>13896</v>
      </c>
      <c r="B7350" s="59" t="s">
        <v>13897</v>
      </c>
      <c r="C7350" s="59" t="s">
        <v>14692</v>
      </c>
      <c r="D7350" s="59" t="s">
        <v>14693</v>
      </c>
      <c r="E7350" s="59">
        <v>4</v>
      </c>
      <c r="F7350" s="59" t="s">
        <v>9</v>
      </c>
    </row>
    <row r="7351" spans="1:6" x14ac:dyDescent="0.25">
      <c r="A7351" s="59" t="s">
        <v>13896</v>
      </c>
      <c r="B7351" s="59" t="s">
        <v>13897</v>
      </c>
      <c r="C7351" s="59" t="s">
        <v>14694</v>
      </c>
      <c r="D7351" s="59" t="s">
        <v>14695</v>
      </c>
      <c r="E7351" s="59">
        <v>5</v>
      </c>
      <c r="F7351" s="59" t="s">
        <v>20</v>
      </c>
    </row>
    <row r="7352" spans="1:6" x14ac:dyDescent="0.25">
      <c r="A7352" s="59" t="s">
        <v>13896</v>
      </c>
      <c r="B7352" s="59" t="s">
        <v>13897</v>
      </c>
      <c r="C7352" s="59" t="s">
        <v>14696</v>
      </c>
      <c r="D7352" s="59" t="s">
        <v>14697</v>
      </c>
      <c r="E7352" s="59">
        <v>5</v>
      </c>
      <c r="F7352" s="59" t="s">
        <v>20</v>
      </c>
    </row>
    <row r="7353" spans="1:6" x14ac:dyDescent="0.25">
      <c r="A7353" s="59" t="s">
        <v>13896</v>
      </c>
      <c r="B7353" s="59" t="s">
        <v>13897</v>
      </c>
      <c r="C7353" s="59" t="s">
        <v>14698</v>
      </c>
      <c r="D7353" s="59" t="s">
        <v>14699</v>
      </c>
      <c r="E7353" s="59">
        <v>5</v>
      </c>
      <c r="F7353" s="59" t="s">
        <v>20</v>
      </c>
    </row>
    <row r="7354" spans="1:6" x14ac:dyDescent="0.25">
      <c r="A7354" s="59" t="s">
        <v>13896</v>
      </c>
      <c r="B7354" s="59" t="s">
        <v>13897</v>
      </c>
      <c r="C7354" s="59" t="s">
        <v>14700</v>
      </c>
      <c r="D7354" s="59" t="s">
        <v>14701</v>
      </c>
      <c r="E7354" s="59">
        <v>5</v>
      </c>
      <c r="F7354" s="59" t="s">
        <v>20</v>
      </c>
    </row>
    <row r="7355" spans="1:6" x14ac:dyDescent="0.25">
      <c r="A7355" s="59" t="s">
        <v>13896</v>
      </c>
      <c r="B7355" s="59" t="s">
        <v>13897</v>
      </c>
      <c r="C7355" s="59" t="s">
        <v>14702</v>
      </c>
      <c r="D7355" s="59" t="s">
        <v>14703</v>
      </c>
      <c r="E7355" s="59">
        <v>5</v>
      </c>
      <c r="F7355" s="59" t="s">
        <v>20</v>
      </c>
    </row>
    <row r="7356" spans="1:6" x14ac:dyDescent="0.25">
      <c r="A7356" s="59" t="s">
        <v>13896</v>
      </c>
      <c r="B7356" s="59" t="s">
        <v>13897</v>
      </c>
      <c r="C7356" s="59" t="s">
        <v>14704</v>
      </c>
      <c r="D7356" s="59" t="s">
        <v>14705</v>
      </c>
      <c r="E7356" s="59">
        <v>5</v>
      </c>
      <c r="F7356" s="59" t="s">
        <v>20</v>
      </c>
    </row>
    <row r="7357" spans="1:6" x14ac:dyDescent="0.25">
      <c r="A7357" s="59" t="s">
        <v>13896</v>
      </c>
      <c r="B7357" s="59" t="s">
        <v>13897</v>
      </c>
      <c r="C7357" s="59" t="s">
        <v>14706</v>
      </c>
      <c r="D7357" s="59" t="s">
        <v>14707</v>
      </c>
      <c r="E7357" s="59">
        <v>5</v>
      </c>
      <c r="F7357" s="59" t="s">
        <v>20</v>
      </c>
    </row>
    <row r="7358" spans="1:6" x14ac:dyDescent="0.25">
      <c r="A7358" s="59" t="s">
        <v>13896</v>
      </c>
      <c r="B7358" s="59" t="s">
        <v>13897</v>
      </c>
      <c r="C7358" s="59" t="s">
        <v>14708</v>
      </c>
      <c r="D7358" s="59" t="s">
        <v>14709</v>
      </c>
      <c r="E7358" s="59">
        <v>5</v>
      </c>
      <c r="F7358" s="59" t="s">
        <v>20</v>
      </c>
    </row>
    <row r="7359" spans="1:6" x14ac:dyDescent="0.25">
      <c r="A7359" s="59" t="s">
        <v>13896</v>
      </c>
      <c r="B7359" s="59" t="s">
        <v>13897</v>
      </c>
      <c r="C7359" s="59" t="s">
        <v>14710</v>
      </c>
      <c r="D7359" s="59" t="s">
        <v>14711</v>
      </c>
      <c r="E7359" s="59">
        <v>5</v>
      </c>
      <c r="F7359" s="59" t="s">
        <v>20</v>
      </c>
    </row>
    <row r="7360" spans="1:6" x14ac:dyDescent="0.25">
      <c r="A7360" s="59" t="s">
        <v>13896</v>
      </c>
      <c r="B7360" s="59" t="s">
        <v>13897</v>
      </c>
      <c r="C7360" s="59" t="s">
        <v>14712</v>
      </c>
      <c r="D7360" s="59" t="s">
        <v>14713</v>
      </c>
      <c r="E7360" s="59">
        <v>5</v>
      </c>
      <c r="F7360" s="59" t="s">
        <v>20</v>
      </c>
    </row>
    <row r="7361" spans="1:6" x14ac:dyDescent="0.25">
      <c r="A7361" s="59" t="s">
        <v>13896</v>
      </c>
      <c r="B7361" s="59" t="s">
        <v>13897</v>
      </c>
      <c r="C7361" s="59" t="s">
        <v>14714</v>
      </c>
      <c r="D7361" s="59" t="s">
        <v>14715</v>
      </c>
      <c r="E7361" s="59">
        <v>5</v>
      </c>
      <c r="F7361" s="59" t="s">
        <v>20</v>
      </c>
    </row>
    <row r="7362" spans="1:6" x14ac:dyDescent="0.25">
      <c r="A7362" s="59" t="s">
        <v>13896</v>
      </c>
      <c r="B7362" s="59" t="s">
        <v>13897</v>
      </c>
      <c r="C7362" s="59" t="s">
        <v>14716</v>
      </c>
      <c r="D7362" s="59" t="s">
        <v>14717</v>
      </c>
      <c r="E7362" s="59">
        <v>5</v>
      </c>
      <c r="F7362" s="59" t="s">
        <v>20</v>
      </c>
    </row>
    <row r="7363" spans="1:6" x14ac:dyDescent="0.25">
      <c r="A7363" s="59" t="s">
        <v>13896</v>
      </c>
      <c r="B7363" s="59" t="s">
        <v>13897</v>
      </c>
      <c r="C7363" s="59" t="s">
        <v>14718</v>
      </c>
      <c r="D7363" s="59" t="s">
        <v>14719</v>
      </c>
      <c r="E7363" s="59">
        <v>5</v>
      </c>
      <c r="F7363" s="59" t="s">
        <v>20</v>
      </c>
    </row>
    <row r="7364" spans="1:6" x14ac:dyDescent="0.25">
      <c r="A7364" s="59" t="s">
        <v>13896</v>
      </c>
      <c r="B7364" s="59" t="s">
        <v>13897</v>
      </c>
      <c r="C7364" s="59" t="s">
        <v>14720</v>
      </c>
      <c r="D7364" s="59" t="s">
        <v>14721</v>
      </c>
      <c r="E7364" s="59">
        <v>5</v>
      </c>
      <c r="F7364" s="59" t="s">
        <v>20</v>
      </c>
    </row>
    <row r="7365" spans="1:6" x14ac:dyDescent="0.25">
      <c r="A7365" s="59" t="s">
        <v>13896</v>
      </c>
      <c r="B7365" s="59" t="s">
        <v>13897</v>
      </c>
      <c r="C7365" s="59" t="s">
        <v>14722</v>
      </c>
      <c r="D7365" s="59" t="s">
        <v>14723</v>
      </c>
      <c r="E7365" s="59">
        <v>5</v>
      </c>
      <c r="F7365" s="59" t="s">
        <v>20</v>
      </c>
    </row>
    <row r="7366" spans="1:6" x14ac:dyDescent="0.25">
      <c r="A7366" s="59" t="s">
        <v>13896</v>
      </c>
      <c r="B7366" s="59" t="s">
        <v>13897</v>
      </c>
      <c r="C7366" s="59" t="s">
        <v>14724</v>
      </c>
      <c r="D7366" s="59" t="s">
        <v>14725</v>
      </c>
      <c r="E7366" s="59">
        <v>5</v>
      </c>
      <c r="F7366" s="59" t="s">
        <v>20</v>
      </c>
    </row>
    <row r="7367" spans="1:6" x14ac:dyDescent="0.25">
      <c r="A7367" s="59" t="s">
        <v>13896</v>
      </c>
      <c r="B7367" s="59" t="s">
        <v>13897</v>
      </c>
      <c r="C7367" s="59" t="s">
        <v>14726</v>
      </c>
      <c r="D7367" s="59" t="s">
        <v>14727</v>
      </c>
      <c r="E7367" s="59">
        <v>5</v>
      </c>
      <c r="F7367" s="59" t="s">
        <v>20</v>
      </c>
    </row>
    <row r="7368" spans="1:6" x14ac:dyDescent="0.25">
      <c r="A7368" s="59" t="s">
        <v>13896</v>
      </c>
      <c r="B7368" s="59" t="s">
        <v>13897</v>
      </c>
      <c r="C7368" s="59" t="s">
        <v>14728</v>
      </c>
      <c r="D7368" s="59" t="s">
        <v>14729</v>
      </c>
      <c r="E7368" s="59">
        <v>5</v>
      </c>
      <c r="F7368" s="59" t="s">
        <v>20</v>
      </c>
    </row>
    <row r="7369" spans="1:6" x14ac:dyDescent="0.25">
      <c r="A7369" s="59" t="s">
        <v>13896</v>
      </c>
      <c r="B7369" s="59" t="s">
        <v>13897</v>
      </c>
      <c r="C7369" s="59" t="s">
        <v>14730</v>
      </c>
      <c r="D7369" s="59" t="s">
        <v>14731</v>
      </c>
      <c r="E7369" s="59">
        <v>5</v>
      </c>
      <c r="F7369" s="59" t="s">
        <v>20</v>
      </c>
    </row>
    <row r="7370" spans="1:6" x14ac:dyDescent="0.25">
      <c r="A7370" s="59" t="s">
        <v>13896</v>
      </c>
      <c r="B7370" s="59" t="s">
        <v>13897</v>
      </c>
      <c r="C7370" s="59" t="s">
        <v>14732</v>
      </c>
      <c r="D7370" s="59" t="s">
        <v>14733</v>
      </c>
      <c r="E7370" s="59">
        <v>5</v>
      </c>
      <c r="F7370" s="59" t="s">
        <v>20</v>
      </c>
    </row>
    <row r="7371" spans="1:6" x14ac:dyDescent="0.25">
      <c r="A7371" s="59" t="s">
        <v>13896</v>
      </c>
      <c r="B7371" s="59" t="s">
        <v>13897</v>
      </c>
      <c r="C7371" s="59" t="s">
        <v>14734</v>
      </c>
      <c r="D7371" s="59" t="s">
        <v>14735</v>
      </c>
      <c r="E7371" s="59">
        <v>5</v>
      </c>
      <c r="F7371" s="59" t="s">
        <v>20</v>
      </c>
    </row>
    <row r="7372" spans="1:6" x14ac:dyDescent="0.25">
      <c r="A7372" s="59" t="s">
        <v>13896</v>
      </c>
      <c r="B7372" s="59" t="s">
        <v>13897</v>
      </c>
      <c r="C7372" s="59" t="s">
        <v>14736</v>
      </c>
      <c r="D7372" s="59" t="s">
        <v>14737</v>
      </c>
      <c r="E7372" s="59">
        <v>5</v>
      </c>
      <c r="F7372" s="59" t="s">
        <v>20</v>
      </c>
    </row>
    <row r="7373" spans="1:6" x14ac:dyDescent="0.25">
      <c r="A7373" s="59" t="s">
        <v>13896</v>
      </c>
      <c r="B7373" s="59" t="s">
        <v>13897</v>
      </c>
      <c r="C7373" s="59" t="s">
        <v>14738</v>
      </c>
      <c r="D7373" s="59" t="s">
        <v>14739</v>
      </c>
      <c r="E7373" s="59">
        <v>5</v>
      </c>
      <c r="F7373" s="59" t="s">
        <v>20</v>
      </c>
    </row>
    <row r="7374" spans="1:6" x14ac:dyDescent="0.25">
      <c r="A7374" s="59" t="s">
        <v>13896</v>
      </c>
      <c r="B7374" s="59" t="s">
        <v>13897</v>
      </c>
      <c r="C7374" s="59" t="s">
        <v>14740</v>
      </c>
      <c r="D7374" s="59" t="s">
        <v>14741</v>
      </c>
      <c r="E7374" s="59">
        <v>5</v>
      </c>
      <c r="F7374" s="59" t="s">
        <v>20</v>
      </c>
    </row>
    <row r="7375" spans="1:6" x14ac:dyDescent="0.25">
      <c r="A7375" s="59" t="s">
        <v>13896</v>
      </c>
      <c r="B7375" s="59" t="s">
        <v>13897</v>
      </c>
      <c r="C7375" s="59" t="s">
        <v>14742</v>
      </c>
      <c r="D7375" s="59" t="s">
        <v>14743</v>
      </c>
      <c r="E7375" s="59">
        <v>4</v>
      </c>
      <c r="F7375" s="59" t="s">
        <v>9</v>
      </c>
    </row>
    <row r="7376" spans="1:6" x14ac:dyDescent="0.25">
      <c r="A7376" s="59" t="s">
        <v>13896</v>
      </c>
      <c r="B7376" s="59" t="s">
        <v>13897</v>
      </c>
      <c r="C7376" s="59" t="s">
        <v>14744</v>
      </c>
      <c r="D7376" s="59" t="s">
        <v>14745</v>
      </c>
      <c r="E7376" s="59">
        <v>5</v>
      </c>
      <c r="F7376" s="59" t="s">
        <v>20</v>
      </c>
    </row>
    <row r="7377" spans="1:6" x14ac:dyDescent="0.25">
      <c r="A7377" s="59" t="s">
        <v>13896</v>
      </c>
      <c r="B7377" s="59" t="s">
        <v>13897</v>
      </c>
      <c r="C7377" s="59" t="s">
        <v>14746</v>
      </c>
      <c r="D7377" s="59" t="s">
        <v>14747</v>
      </c>
      <c r="E7377" s="59">
        <v>5</v>
      </c>
      <c r="F7377" s="59" t="s">
        <v>9</v>
      </c>
    </row>
    <row r="7378" spans="1:6" x14ac:dyDescent="0.25">
      <c r="A7378" s="59" t="s">
        <v>13896</v>
      </c>
      <c r="B7378" s="59" t="s">
        <v>13897</v>
      </c>
      <c r="C7378" s="59" t="s">
        <v>14748</v>
      </c>
      <c r="D7378" s="59" t="s">
        <v>14749</v>
      </c>
      <c r="E7378" s="59">
        <v>6</v>
      </c>
      <c r="F7378" s="59" t="s">
        <v>20</v>
      </c>
    </row>
    <row r="7379" spans="1:6" x14ac:dyDescent="0.25">
      <c r="A7379" s="59" t="s">
        <v>13896</v>
      </c>
      <c r="B7379" s="59" t="s">
        <v>13897</v>
      </c>
      <c r="C7379" s="59" t="s">
        <v>14750</v>
      </c>
      <c r="D7379" s="59" t="s">
        <v>14751</v>
      </c>
      <c r="E7379" s="59">
        <v>6</v>
      </c>
      <c r="F7379" s="59" t="s">
        <v>20</v>
      </c>
    </row>
    <row r="7380" spans="1:6" x14ac:dyDescent="0.25">
      <c r="A7380" s="59" t="s">
        <v>13896</v>
      </c>
      <c r="B7380" s="59" t="s">
        <v>13897</v>
      </c>
      <c r="C7380" s="59" t="s">
        <v>14752</v>
      </c>
      <c r="D7380" s="59" t="s">
        <v>14753</v>
      </c>
      <c r="E7380" s="59">
        <v>5</v>
      </c>
      <c r="F7380" s="59" t="s">
        <v>20</v>
      </c>
    </row>
    <row r="7381" spans="1:6" x14ac:dyDescent="0.25">
      <c r="A7381" s="59" t="s">
        <v>13896</v>
      </c>
      <c r="B7381" s="59" t="s">
        <v>13897</v>
      </c>
      <c r="C7381" s="59" t="s">
        <v>14754</v>
      </c>
      <c r="D7381" s="59" t="s">
        <v>14755</v>
      </c>
      <c r="E7381" s="59">
        <v>5</v>
      </c>
      <c r="F7381" s="59" t="s">
        <v>20</v>
      </c>
    </row>
    <row r="7382" spans="1:6" x14ac:dyDescent="0.25">
      <c r="A7382" s="59" t="s">
        <v>13896</v>
      </c>
      <c r="B7382" s="59" t="s">
        <v>13897</v>
      </c>
      <c r="C7382" s="59" t="s">
        <v>14756</v>
      </c>
      <c r="D7382" s="59" t="s">
        <v>14757</v>
      </c>
      <c r="E7382" s="59">
        <v>5</v>
      </c>
      <c r="F7382" s="59" t="s">
        <v>20</v>
      </c>
    </row>
    <row r="7383" spans="1:6" x14ac:dyDescent="0.25">
      <c r="A7383" s="59" t="s">
        <v>13896</v>
      </c>
      <c r="B7383" s="59" t="s">
        <v>13897</v>
      </c>
      <c r="C7383" s="59" t="s">
        <v>14758</v>
      </c>
      <c r="D7383" s="59" t="s">
        <v>14759</v>
      </c>
      <c r="E7383" s="59">
        <v>5</v>
      </c>
      <c r="F7383" s="59" t="s">
        <v>20</v>
      </c>
    </row>
    <row r="7384" spans="1:6" x14ac:dyDescent="0.25">
      <c r="A7384" s="59" t="s">
        <v>13896</v>
      </c>
      <c r="B7384" s="59" t="s">
        <v>13897</v>
      </c>
      <c r="C7384" s="59" t="s">
        <v>14760</v>
      </c>
      <c r="D7384" s="59" t="s">
        <v>14761</v>
      </c>
      <c r="E7384" s="59">
        <v>4</v>
      </c>
      <c r="F7384" s="59" t="s">
        <v>9</v>
      </c>
    </row>
    <row r="7385" spans="1:6" x14ac:dyDescent="0.25">
      <c r="A7385" s="59" t="s">
        <v>13896</v>
      </c>
      <c r="B7385" s="59" t="s">
        <v>13897</v>
      </c>
      <c r="C7385" s="59" t="s">
        <v>14762</v>
      </c>
      <c r="D7385" s="59" t="s">
        <v>14763</v>
      </c>
      <c r="E7385" s="59">
        <v>5</v>
      </c>
      <c r="F7385" s="59" t="s">
        <v>20</v>
      </c>
    </row>
    <row r="7386" spans="1:6" x14ac:dyDescent="0.25">
      <c r="A7386" s="59" t="s">
        <v>13896</v>
      </c>
      <c r="B7386" s="59" t="s">
        <v>13897</v>
      </c>
      <c r="C7386" s="59" t="s">
        <v>14764</v>
      </c>
      <c r="D7386" s="59" t="s">
        <v>14765</v>
      </c>
      <c r="E7386" s="59">
        <v>5</v>
      </c>
      <c r="F7386" s="59" t="s">
        <v>20</v>
      </c>
    </row>
    <row r="7387" spans="1:6" x14ac:dyDescent="0.25">
      <c r="A7387" s="59" t="s">
        <v>13896</v>
      </c>
      <c r="B7387" s="59" t="s">
        <v>13897</v>
      </c>
      <c r="C7387" s="59" t="s">
        <v>14766</v>
      </c>
      <c r="D7387" s="59" t="s">
        <v>14767</v>
      </c>
      <c r="E7387" s="59">
        <v>5</v>
      </c>
      <c r="F7387" s="59" t="s">
        <v>20</v>
      </c>
    </row>
    <row r="7388" spans="1:6" x14ac:dyDescent="0.25">
      <c r="A7388" s="59" t="s">
        <v>13896</v>
      </c>
      <c r="B7388" s="59" t="s">
        <v>13897</v>
      </c>
      <c r="C7388" s="59" t="s">
        <v>14768</v>
      </c>
      <c r="D7388" s="59" t="s">
        <v>14769</v>
      </c>
      <c r="E7388" s="59">
        <v>5</v>
      </c>
      <c r="F7388" s="59" t="s">
        <v>20</v>
      </c>
    </row>
    <row r="7389" spans="1:6" x14ac:dyDescent="0.25">
      <c r="A7389" s="59" t="s">
        <v>13896</v>
      </c>
      <c r="B7389" s="59" t="s">
        <v>13897</v>
      </c>
      <c r="C7389" s="59" t="s">
        <v>14770</v>
      </c>
      <c r="D7389" s="59" t="s">
        <v>14771</v>
      </c>
      <c r="E7389" s="59">
        <v>5</v>
      </c>
      <c r="F7389" s="59" t="s">
        <v>20</v>
      </c>
    </row>
    <row r="7390" spans="1:6" x14ac:dyDescent="0.25">
      <c r="A7390" s="59" t="s">
        <v>13896</v>
      </c>
      <c r="B7390" s="59" t="s">
        <v>13897</v>
      </c>
      <c r="C7390" s="59" t="s">
        <v>14772</v>
      </c>
      <c r="D7390" s="59" t="s">
        <v>14773</v>
      </c>
      <c r="E7390" s="59">
        <v>4</v>
      </c>
      <c r="F7390" s="59" t="s">
        <v>9</v>
      </c>
    </row>
    <row r="7391" spans="1:6" x14ac:dyDescent="0.25">
      <c r="A7391" s="59" t="s">
        <v>13896</v>
      </c>
      <c r="B7391" s="59" t="s">
        <v>13897</v>
      </c>
      <c r="C7391" s="59" t="s">
        <v>14774</v>
      </c>
      <c r="D7391" s="59" t="s">
        <v>14775</v>
      </c>
      <c r="E7391" s="59">
        <v>5</v>
      </c>
      <c r="F7391" s="59" t="s">
        <v>20</v>
      </c>
    </row>
    <row r="7392" spans="1:6" x14ac:dyDescent="0.25">
      <c r="A7392" s="59" t="s">
        <v>13896</v>
      </c>
      <c r="B7392" s="59" t="s">
        <v>13897</v>
      </c>
      <c r="C7392" s="59" t="s">
        <v>14776</v>
      </c>
      <c r="D7392" s="59" t="s">
        <v>14777</v>
      </c>
      <c r="E7392" s="59">
        <v>5</v>
      </c>
      <c r="F7392" s="59" t="s">
        <v>20</v>
      </c>
    </row>
    <row r="7393" spans="1:6" x14ac:dyDescent="0.25">
      <c r="A7393" s="59" t="s">
        <v>13896</v>
      </c>
      <c r="B7393" s="59" t="s">
        <v>13897</v>
      </c>
      <c r="C7393" s="59" t="s">
        <v>14778</v>
      </c>
      <c r="D7393" s="59" t="s">
        <v>14779</v>
      </c>
      <c r="E7393" s="59">
        <v>5</v>
      </c>
      <c r="F7393" s="59" t="s">
        <v>20</v>
      </c>
    </row>
    <row r="7394" spans="1:6" x14ac:dyDescent="0.25">
      <c r="A7394" s="59" t="s">
        <v>13896</v>
      </c>
      <c r="B7394" s="59" t="s">
        <v>13897</v>
      </c>
      <c r="C7394" s="59" t="s">
        <v>14780</v>
      </c>
      <c r="D7394" s="59" t="s">
        <v>14781</v>
      </c>
      <c r="E7394" s="59">
        <v>5</v>
      </c>
      <c r="F7394" s="59" t="s">
        <v>20</v>
      </c>
    </row>
    <row r="7395" spans="1:6" x14ac:dyDescent="0.25">
      <c r="A7395" s="59" t="s">
        <v>13896</v>
      </c>
      <c r="B7395" s="59" t="s">
        <v>13897</v>
      </c>
      <c r="C7395" s="59" t="s">
        <v>14782</v>
      </c>
      <c r="D7395" s="59" t="s">
        <v>14783</v>
      </c>
      <c r="E7395" s="59">
        <v>5</v>
      </c>
      <c r="F7395" s="59" t="s">
        <v>20</v>
      </c>
    </row>
    <row r="7396" spans="1:6" x14ac:dyDescent="0.25">
      <c r="A7396" s="59" t="s">
        <v>13896</v>
      </c>
      <c r="B7396" s="59" t="s">
        <v>13897</v>
      </c>
      <c r="C7396" s="59" t="s">
        <v>14784</v>
      </c>
      <c r="D7396" s="59" t="s">
        <v>14785</v>
      </c>
      <c r="E7396" s="59">
        <v>5</v>
      </c>
      <c r="F7396" s="59" t="s">
        <v>20</v>
      </c>
    </row>
    <row r="7397" spans="1:6" x14ac:dyDescent="0.25">
      <c r="A7397" s="59" t="s">
        <v>13896</v>
      </c>
      <c r="B7397" s="59" t="s">
        <v>13897</v>
      </c>
      <c r="C7397" s="59" t="s">
        <v>14786</v>
      </c>
      <c r="D7397" s="59" t="s">
        <v>14787</v>
      </c>
      <c r="E7397" s="59">
        <v>5</v>
      </c>
      <c r="F7397" s="59" t="s">
        <v>20</v>
      </c>
    </row>
    <row r="7398" spans="1:6" x14ac:dyDescent="0.25">
      <c r="A7398" s="59" t="s">
        <v>13896</v>
      </c>
      <c r="B7398" s="59" t="s">
        <v>13897</v>
      </c>
      <c r="C7398" s="59" t="s">
        <v>14788</v>
      </c>
      <c r="D7398" s="59" t="s">
        <v>14789</v>
      </c>
      <c r="E7398" s="59">
        <v>5</v>
      </c>
      <c r="F7398" s="59" t="s">
        <v>20</v>
      </c>
    </row>
    <row r="7399" spans="1:6" x14ac:dyDescent="0.25">
      <c r="A7399" s="59" t="s">
        <v>13896</v>
      </c>
      <c r="B7399" s="59" t="s">
        <v>13897</v>
      </c>
      <c r="C7399" s="59" t="s">
        <v>14790</v>
      </c>
      <c r="D7399" s="59" t="s">
        <v>14791</v>
      </c>
      <c r="E7399" s="59">
        <v>5</v>
      </c>
      <c r="F7399" s="59" t="s">
        <v>9</v>
      </c>
    </row>
    <row r="7400" spans="1:6" x14ac:dyDescent="0.25">
      <c r="A7400" s="59" t="s">
        <v>13896</v>
      </c>
      <c r="B7400" s="59" t="s">
        <v>13897</v>
      </c>
      <c r="C7400" s="59" t="s">
        <v>14792</v>
      </c>
      <c r="D7400" s="59" t="s">
        <v>14793</v>
      </c>
      <c r="E7400" s="59">
        <v>6</v>
      </c>
      <c r="F7400" s="59" t="s">
        <v>20</v>
      </c>
    </row>
    <row r="7401" spans="1:6" x14ac:dyDescent="0.25">
      <c r="A7401" s="59" t="s">
        <v>13896</v>
      </c>
      <c r="B7401" s="59" t="s">
        <v>13897</v>
      </c>
      <c r="C7401" s="59" t="s">
        <v>14794</v>
      </c>
      <c r="D7401" s="59" t="s">
        <v>14795</v>
      </c>
      <c r="E7401" s="59">
        <v>6</v>
      </c>
      <c r="F7401" s="59" t="s">
        <v>20</v>
      </c>
    </row>
    <row r="7402" spans="1:6" x14ac:dyDescent="0.25">
      <c r="A7402" s="59" t="s">
        <v>13896</v>
      </c>
      <c r="B7402" s="59" t="s">
        <v>13897</v>
      </c>
      <c r="C7402" s="59" t="s">
        <v>14796</v>
      </c>
      <c r="D7402" s="59" t="s">
        <v>14797</v>
      </c>
      <c r="E7402" s="59">
        <v>6</v>
      </c>
      <c r="F7402" s="59" t="s">
        <v>20</v>
      </c>
    </row>
    <row r="7403" spans="1:6" x14ac:dyDescent="0.25">
      <c r="A7403" s="59" t="s">
        <v>13896</v>
      </c>
      <c r="B7403" s="59" t="s">
        <v>13897</v>
      </c>
      <c r="C7403" s="59" t="s">
        <v>14798</v>
      </c>
      <c r="D7403" s="59" t="s">
        <v>14799</v>
      </c>
      <c r="E7403" s="59">
        <v>6</v>
      </c>
      <c r="F7403" s="59" t="s">
        <v>20</v>
      </c>
    </row>
    <row r="7404" spans="1:6" x14ac:dyDescent="0.25">
      <c r="A7404" s="59" t="s">
        <v>13896</v>
      </c>
      <c r="B7404" s="59" t="s">
        <v>13897</v>
      </c>
      <c r="C7404" s="59" t="s">
        <v>14800</v>
      </c>
      <c r="D7404" s="59" t="s">
        <v>14801</v>
      </c>
      <c r="E7404" s="59">
        <v>5</v>
      </c>
      <c r="F7404" s="59" t="s">
        <v>20</v>
      </c>
    </row>
    <row r="7405" spans="1:6" x14ac:dyDescent="0.25">
      <c r="A7405" s="59" t="s">
        <v>13896</v>
      </c>
      <c r="B7405" s="59" t="s">
        <v>13897</v>
      </c>
      <c r="C7405" s="59" t="s">
        <v>14802</v>
      </c>
      <c r="D7405" s="59" t="s">
        <v>14803</v>
      </c>
      <c r="E7405" s="59">
        <v>5</v>
      </c>
      <c r="F7405" s="59" t="s">
        <v>20</v>
      </c>
    </row>
    <row r="7406" spans="1:6" x14ac:dyDescent="0.25">
      <c r="A7406" s="59" t="s">
        <v>13896</v>
      </c>
      <c r="B7406" s="59" t="s">
        <v>13897</v>
      </c>
      <c r="C7406" s="59" t="s">
        <v>14804</v>
      </c>
      <c r="D7406" s="59" t="s">
        <v>14805</v>
      </c>
      <c r="E7406" s="59">
        <v>5</v>
      </c>
      <c r="F7406" s="59" t="s">
        <v>20</v>
      </c>
    </row>
    <row r="7407" spans="1:6" x14ac:dyDescent="0.25">
      <c r="A7407" s="59" t="s">
        <v>13896</v>
      </c>
      <c r="B7407" s="59" t="s">
        <v>13897</v>
      </c>
      <c r="C7407" s="59" t="s">
        <v>14806</v>
      </c>
      <c r="D7407" s="59" t="s">
        <v>14807</v>
      </c>
      <c r="E7407" s="59">
        <v>5</v>
      </c>
      <c r="F7407" s="59" t="s">
        <v>20</v>
      </c>
    </row>
    <row r="7408" spans="1:6" x14ac:dyDescent="0.25">
      <c r="A7408" s="59" t="s">
        <v>13896</v>
      </c>
      <c r="B7408" s="59" t="s">
        <v>13897</v>
      </c>
      <c r="C7408" s="59" t="s">
        <v>14808</v>
      </c>
      <c r="D7408" s="59" t="s">
        <v>14809</v>
      </c>
      <c r="E7408" s="59">
        <v>5</v>
      </c>
      <c r="F7408" s="59" t="s">
        <v>20</v>
      </c>
    </row>
    <row r="7409" spans="1:6" x14ac:dyDescent="0.25">
      <c r="A7409" s="59" t="s">
        <v>13896</v>
      </c>
      <c r="B7409" s="59" t="s">
        <v>13897</v>
      </c>
      <c r="C7409" s="59" t="s">
        <v>14810</v>
      </c>
      <c r="D7409" s="59" t="s">
        <v>14811</v>
      </c>
      <c r="E7409" s="59">
        <v>5</v>
      </c>
      <c r="F7409" s="59" t="s">
        <v>20</v>
      </c>
    </row>
    <row r="7410" spans="1:6" x14ac:dyDescent="0.25">
      <c r="A7410" s="59" t="s">
        <v>13896</v>
      </c>
      <c r="B7410" s="59" t="s">
        <v>13897</v>
      </c>
      <c r="C7410" s="59" t="s">
        <v>14812</v>
      </c>
      <c r="D7410" s="59" t="s">
        <v>14813</v>
      </c>
      <c r="E7410" s="59">
        <v>5</v>
      </c>
      <c r="F7410" s="59" t="s">
        <v>20</v>
      </c>
    </row>
    <row r="7411" spans="1:6" x14ac:dyDescent="0.25">
      <c r="A7411" s="59" t="s">
        <v>13896</v>
      </c>
      <c r="B7411" s="59" t="s">
        <v>13897</v>
      </c>
      <c r="C7411" s="59" t="s">
        <v>14814</v>
      </c>
      <c r="D7411" s="59" t="s">
        <v>14815</v>
      </c>
      <c r="E7411" s="59">
        <v>5</v>
      </c>
      <c r="F7411" s="59" t="s">
        <v>20</v>
      </c>
    </row>
    <row r="7412" spans="1:6" x14ac:dyDescent="0.25">
      <c r="A7412" s="59" t="s">
        <v>13896</v>
      </c>
      <c r="B7412" s="59" t="s">
        <v>13897</v>
      </c>
      <c r="C7412" s="59" t="s">
        <v>14816</v>
      </c>
      <c r="D7412" s="59" t="s">
        <v>14817</v>
      </c>
      <c r="E7412" s="59">
        <v>5</v>
      </c>
      <c r="F7412" s="59" t="s">
        <v>20</v>
      </c>
    </row>
    <row r="7413" spans="1:6" x14ac:dyDescent="0.25">
      <c r="A7413" s="59" t="s">
        <v>13896</v>
      </c>
      <c r="B7413" s="59" t="s">
        <v>13897</v>
      </c>
      <c r="C7413" s="59" t="s">
        <v>14818</v>
      </c>
      <c r="D7413" s="59" t="s">
        <v>14819</v>
      </c>
      <c r="E7413" s="59">
        <v>4</v>
      </c>
      <c r="F7413" s="59" t="s">
        <v>9</v>
      </c>
    </row>
    <row r="7414" spans="1:6" x14ac:dyDescent="0.25">
      <c r="A7414" s="59" t="s">
        <v>13896</v>
      </c>
      <c r="B7414" s="59" t="s">
        <v>13897</v>
      </c>
      <c r="C7414" s="59" t="s">
        <v>14820</v>
      </c>
      <c r="D7414" s="59" t="s">
        <v>14821</v>
      </c>
      <c r="E7414" s="59">
        <v>5</v>
      </c>
      <c r="F7414" s="59" t="s">
        <v>20</v>
      </c>
    </row>
    <row r="7415" spans="1:6" x14ac:dyDescent="0.25">
      <c r="A7415" s="59" t="s">
        <v>13896</v>
      </c>
      <c r="B7415" s="59" t="s">
        <v>13897</v>
      </c>
      <c r="C7415" s="59" t="s">
        <v>14822</v>
      </c>
      <c r="D7415" s="59" t="s">
        <v>14823</v>
      </c>
      <c r="E7415" s="59">
        <v>5</v>
      </c>
      <c r="F7415" s="59" t="s">
        <v>20</v>
      </c>
    </row>
    <row r="7416" spans="1:6" x14ac:dyDescent="0.25">
      <c r="A7416" s="59" t="s">
        <v>13896</v>
      </c>
      <c r="B7416" s="59" t="s">
        <v>13897</v>
      </c>
      <c r="C7416" s="59" t="s">
        <v>14824</v>
      </c>
      <c r="D7416" s="59" t="s">
        <v>14825</v>
      </c>
      <c r="E7416" s="59">
        <v>5</v>
      </c>
      <c r="F7416" s="59" t="s">
        <v>20</v>
      </c>
    </row>
    <row r="7417" spans="1:6" x14ac:dyDescent="0.25">
      <c r="A7417" s="59" t="s">
        <v>13896</v>
      </c>
      <c r="B7417" s="59" t="s">
        <v>13897</v>
      </c>
      <c r="C7417" s="59" t="s">
        <v>14826</v>
      </c>
      <c r="D7417" s="59" t="s">
        <v>14827</v>
      </c>
      <c r="E7417" s="59">
        <v>5</v>
      </c>
      <c r="F7417" s="59" t="s">
        <v>20</v>
      </c>
    </row>
    <row r="7418" spans="1:6" x14ac:dyDescent="0.25">
      <c r="A7418" s="59" t="s">
        <v>13896</v>
      </c>
      <c r="B7418" s="59" t="s">
        <v>13897</v>
      </c>
      <c r="C7418" s="59" t="s">
        <v>14828</v>
      </c>
      <c r="D7418" s="59" t="s">
        <v>14829</v>
      </c>
      <c r="E7418" s="59">
        <v>5</v>
      </c>
      <c r="F7418" s="59" t="s">
        <v>20</v>
      </c>
    </row>
    <row r="7419" spans="1:6" x14ac:dyDescent="0.25">
      <c r="A7419" s="59" t="s">
        <v>13896</v>
      </c>
      <c r="B7419" s="59" t="s">
        <v>13897</v>
      </c>
      <c r="C7419" s="59" t="s">
        <v>14830</v>
      </c>
      <c r="D7419" s="59" t="s">
        <v>14831</v>
      </c>
      <c r="E7419" s="59">
        <v>4</v>
      </c>
      <c r="F7419" s="59" t="s">
        <v>9</v>
      </c>
    </row>
    <row r="7420" spans="1:6" x14ac:dyDescent="0.25">
      <c r="A7420" s="59" t="s">
        <v>13896</v>
      </c>
      <c r="B7420" s="59" t="s">
        <v>13897</v>
      </c>
      <c r="C7420" s="59" t="s">
        <v>14832</v>
      </c>
      <c r="D7420" s="59" t="s">
        <v>14833</v>
      </c>
      <c r="E7420" s="59">
        <v>5</v>
      </c>
      <c r="F7420" s="59" t="s">
        <v>20</v>
      </c>
    </row>
    <row r="7421" spans="1:6" x14ac:dyDescent="0.25">
      <c r="A7421" s="59" t="s">
        <v>13896</v>
      </c>
      <c r="B7421" s="59" t="s">
        <v>13897</v>
      </c>
      <c r="C7421" s="59" t="s">
        <v>14834</v>
      </c>
      <c r="D7421" s="59" t="s">
        <v>14835</v>
      </c>
      <c r="E7421" s="59">
        <v>5</v>
      </c>
      <c r="F7421" s="59" t="s">
        <v>20</v>
      </c>
    </row>
    <row r="7422" spans="1:6" x14ac:dyDescent="0.25">
      <c r="A7422" s="59" t="s">
        <v>13896</v>
      </c>
      <c r="B7422" s="59" t="s">
        <v>13897</v>
      </c>
      <c r="C7422" s="59" t="s">
        <v>14836</v>
      </c>
      <c r="D7422" s="59" t="s">
        <v>14837</v>
      </c>
      <c r="E7422" s="59">
        <v>5</v>
      </c>
      <c r="F7422" s="59" t="s">
        <v>20</v>
      </c>
    </row>
    <row r="7423" spans="1:6" x14ac:dyDescent="0.25">
      <c r="A7423" s="59" t="s">
        <v>13896</v>
      </c>
      <c r="B7423" s="59" t="s">
        <v>13897</v>
      </c>
      <c r="C7423" s="59" t="s">
        <v>14838</v>
      </c>
      <c r="D7423" s="59" t="s">
        <v>14839</v>
      </c>
      <c r="E7423" s="59">
        <v>5</v>
      </c>
      <c r="F7423" s="59" t="s">
        <v>20</v>
      </c>
    </row>
    <row r="7424" spans="1:6" x14ac:dyDescent="0.25">
      <c r="A7424" s="59" t="s">
        <v>13896</v>
      </c>
      <c r="B7424" s="59" t="s">
        <v>13897</v>
      </c>
      <c r="C7424" s="59" t="s">
        <v>14840</v>
      </c>
      <c r="D7424" s="59" t="s">
        <v>14841</v>
      </c>
      <c r="E7424" s="59">
        <v>5</v>
      </c>
      <c r="F7424" s="59" t="s">
        <v>20</v>
      </c>
    </row>
    <row r="7425" spans="1:6" x14ac:dyDescent="0.25">
      <c r="A7425" s="59" t="s">
        <v>13896</v>
      </c>
      <c r="B7425" s="59" t="s">
        <v>13897</v>
      </c>
      <c r="C7425" s="59" t="s">
        <v>14842</v>
      </c>
      <c r="D7425" s="59" t="s">
        <v>14843</v>
      </c>
      <c r="E7425" s="59">
        <v>5</v>
      </c>
      <c r="F7425" s="59" t="s">
        <v>20</v>
      </c>
    </row>
    <row r="7426" spans="1:6" x14ac:dyDescent="0.25">
      <c r="A7426" s="59" t="s">
        <v>13896</v>
      </c>
      <c r="B7426" s="59" t="s">
        <v>13897</v>
      </c>
      <c r="C7426" s="59" t="s">
        <v>14844</v>
      </c>
      <c r="D7426" s="59" t="s">
        <v>14845</v>
      </c>
      <c r="E7426" s="59">
        <v>5</v>
      </c>
      <c r="F7426" s="59" t="s">
        <v>20</v>
      </c>
    </row>
    <row r="7427" spans="1:6" x14ac:dyDescent="0.25">
      <c r="A7427" s="59" t="s">
        <v>13896</v>
      </c>
      <c r="B7427" s="59" t="s">
        <v>13897</v>
      </c>
      <c r="C7427" s="59" t="s">
        <v>14846</v>
      </c>
      <c r="D7427" s="59" t="s">
        <v>14847</v>
      </c>
      <c r="E7427" s="59">
        <v>5</v>
      </c>
      <c r="F7427" s="59" t="s">
        <v>20</v>
      </c>
    </row>
    <row r="7428" spans="1:6" x14ac:dyDescent="0.25">
      <c r="A7428" s="59" t="s">
        <v>13896</v>
      </c>
      <c r="B7428" s="59" t="s">
        <v>13897</v>
      </c>
      <c r="C7428" s="59" t="s">
        <v>14848</v>
      </c>
      <c r="D7428" s="59" t="s">
        <v>14849</v>
      </c>
      <c r="E7428" s="59">
        <v>5</v>
      </c>
      <c r="F7428" s="59" t="s">
        <v>20</v>
      </c>
    </row>
    <row r="7429" spans="1:6" x14ac:dyDescent="0.25">
      <c r="A7429" s="59" t="s">
        <v>13896</v>
      </c>
      <c r="B7429" s="59" t="s">
        <v>13897</v>
      </c>
      <c r="C7429" s="59" t="s">
        <v>14850</v>
      </c>
      <c r="D7429" s="59" t="s">
        <v>14851</v>
      </c>
      <c r="E7429" s="59">
        <v>5</v>
      </c>
      <c r="F7429" s="59" t="s">
        <v>20</v>
      </c>
    </row>
    <row r="7430" spans="1:6" x14ac:dyDescent="0.25">
      <c r="A7430" s="59" t="s">
        <v>13896</v>
      </c>
      <c r="B7430" s="59" t="s">
        <v>13897</v>
      </c>
      <c r="C7430" s="59" t="s">
        <v>14852</v>
      </c>
      <c r="D7430" s="59" t="s">
        <v>14853</v>
      </c>
      <c r="E7430" s="59">
        <v>5</v>
      </c>
      <c r="F7430" s="59" t="s">
        <v>20</v>
      </c>
    </row>
    <row r="7431" spans="1:6" x14ac:dyDescent="0.25">
      <c r="A7431" s="59" t="s">
        <v>13896</v>
      </c>
      <c r="B7431" s="59" t="s">
        <v>13897</v>
      </c>
      <c r="C7431" s="59" t="s">
        <v>14854</v>
      </c>
      <c r="D7431" s="59" t="s">
        <v>14855</v>
      </c>
      <c r="E7431" s="59">
        <v>5</v>
      </c>
      <c r="F7431" s="59" t="s">
        <v>20</v>
      </c>
    </row>
    <row r="7432" spans="1:6" x14ac:dyDescent="0.25">
      <c r="A7432" s="59" t="s">
        <v>13896</v>
      </c>
      <c r="B7432" s="59" t="s">
        <v>13897</v>
      </c>
      <c r="C7432" s="59" t="s">
        <v>14856</v>
      </c>
      <c r="D7432" s="59" t="s">
        <v>14857</v>
      </c>
      <c r="E7432" s="59">
        <v>5</v>
      </c>
      <c r="F7432" s="59" t="s">
        <v>20</v>
      </c>
    </row>
    <row r="7433" spans="1:6" x14ac:dyDescent="0.25">
      <c r="A7433" s="59" t="s">
        <v>13896</v>
      </c>
      <c r="B7433" s="59" t="s">
        <v>13897</v>
      </c>
      <c r="C7433" s="59" t="s">
        <v>14858</v>
      </c>
      <c r="D7433" s="59" t="s">
        <v>14859</v>
      </c>
      <c r="E7433" s="59">
        <v>5</v>
      </c>
      <c r="F7433" s="59" t="s">
        <v>20</v>
      </c>
    </row>
    <row r="7434" spans="1:6" x14ac:dyDescent="0.25">
      <c r="A7434" s="59" t="s">
        <v>13896</v>
      </c>
      <c r="B7434" s="59" t="s">
        <v>13897</v>
      </c>
      <c r="C7434" s="59" t="s">
        <v>14860</v>
      </c>
      <c r="D7434" s="59" t="s">
        <v>14861</v>
      </c>
      <c r="E7434" s="59">
        <v>5</v>
      </c>
      <c r="F7434" s="59" t="s">
        <v>20</v>
      </c>
    </row>
    <row r="7435" spans="1:6" x14ac:dyDescent="0.25">
      <c r="A7435" s="59" t="s">
        <v>13896</v>
      </c>
      <c r="B7435" s="59" t="s">
        <v>13897</v>
      </c>
      <c r="C7435" s="59" t="s">
        <v>14862</v>
      </c>
      <c r="D7435" s="59" t="s">
        <v>14863</v>
      </c>
      <c r="E7435" s="59">
        <v>3</v>
      </c>
      <c r="F7435" s="59" t="s">
        <v>9</v>
      </c>
    </row>
    <row r="7436" spans="1:6" x14ac:dyDescent="0.25">
      <c r="A7436" s="59" t="s">
        <v>13896</v>
      </c>
      <c r="B7436" s="59" t="s">
        <v>13897</v>
      </c>
      <c r="C7436" s="59" t="s">
        <v>14864</v>
      </c>
      <c r="D7436" s="59" t="s">
        <v>14865</v>
      </c>
      <c r="E7436" s="59">
        <v>4</v>
      </c>
      <c r="F7436" s="59" t="s">
        <v>9</v>
      </c>
    </row>
    <row r="7437" spans="1:6" x14ac:dyDescent="0.25">
      <c r="A7437" s="59" t="s">
        <v>13896</v>
      </c>
      <c r="B7437" s="59" t="s">
        <v>13897</v>
      </c>
      <c r="C7437" s="59" t="s">
        <v>14866</v>
      </c>
      <c r="D7437" s="59" t="s">
        <v>14867</v>
      </c>
      <c r="E7437" s="59">
        <v>5</v>
      </c>
      <c r="F7437" s="59" t="s">
        <v>20</v>
      </c>
    </row>
    <row r="7438" spans="1:6" x14ac:dyDescent="0.25">
      <c r="A7438" s="59" t="s">
        <v>13896</v>
      </c>
      <c r="B7438" s="59" t="s">
        <v>13897</v>
      </c>
      <c r="C7438" s="59" t="s">
        <v>14868</v>
      </c>
      <c r="D7438" s="59" t="s">
        <v>14869</v>
      </c>
      <c r="E7438" s="59">
        <v>5</v>
      </c>
      <c r="F7438" s="59" t="s">
        <v>9</v>
      </c>
    </row>
    <row r="7439" spans="1:6" x14ac:dyDescent="0.25">
      <c r="A7439" s="59" t="s">
        <v>13896</v>
      </c>
      <c r="B7439" s="59" t="s">
        <v>13897</v>
      </c>
      <c r="C7439" s="59" t="s">
        <v>14870</v>
      </c>
      <c r="D7439" s="59" t="s">
        <v>14871</v>
      </c>
      <c r="E7439" s="59">
        <v>6</v>
      </c>
      <c r="F7439" s="59" t="s">
        <v>20</v>
      </c>
    </row>
    <row r="7440" spans="1:6" x14ac:dyDescent="0.25">
      <c r="A7440" s="59" t="s">
        <v>13896</v>
      </c>
      <c r="B7440" s="59" t="s">
        <v>13897</v>
      </c>
      <c r="C7440" s="59" t="s">
        <v>14872</v>
      </c>
      <c r="D7440" s="59" t="s">
        <v>14873</v>
      </c>
      <c r="E7440" s="59">
        <v>6</v>
      </c>
      <c r="F7440" s="59" t="s">
        <v>20</v>
      </c>
    </row>
    <row r="7441" spans="1:6" x14ac:dyDescent="0.25">
      <c r="A7441" s="59" t="s">
        <v>13896</v>
      </c>
      <c r="B7441" s="59" t="s">
        <v>13897</v>
      </c>
      <c r="C7441" s="59" t="s">
        <v>14874</v>
      </c>
      <c r="D7441" s="59" t="s">
        <v>14875</v>
      </c>
      <c r="E7441" s="59">
        <v>6</v>
      </c>
      <c r="F7441" s="59" t="s">
        <v>20</v>
      </c>
    </row>
    <row r="7442" spans="1:6" x14ac:dyDescent="0.25">
      <c r="A7442" s="59" t="s">
        <v>13896</v>
      </c>
      <c r="B7442" s="59" t="s">
        <v>13897</v>
      </c>
      <c r="C7442" s="59" t="s">
        <v>14876</v>
      </c>
      <c r="D7442" s="59" t="s">
        <v>14877</v>
      </c>
      <c r="E7442" s="59">
        <v>5</v>
      </c>
      <c r="F7442" s="59" t="s">
        <v>20</v>
      </c>
    </row>
    <row r="7443" spans="1:6" x14ac:dyDescent="0.25">
      <c r="A7443" s="59" t="s">
        <v>13896</v>
      </c>
      <c r="B7443" s="59" t="s">
        <v>13897</v>
      </c>
      <c r="C7443" s="59" t="s">
        <v>14878</v>
      </c>
      <c r="D7443" s="59" t="s">
        <v>14879</v>
      </c>
      <c r="E7443" s="59">
        <v>5</v>
      </c>
      <c r="F7443" s="59" t="s">
        <v>20</v>
      </c>
    </row>
    <row r="7444" spans="1:6" x14ac:dyDescent="0.25">
      <c r="A7444" s="59" t="s">
        <v>13896</v>
      </c>
      <c r="B7444" s="59" t="s">
        <v>13897</v>
      </c>
      <c r="C7444" s="59" t="s">
        <v>14880</v>
      </c>
      <c r="D7444" s="59" t="s">
        <v>14881</v>
      </c>
      <c r="E7444" s="59">
        <v>5</v>
      </c>
      <c r="F7444" s="59" t="s">
        <v>20</v>
      </c>
    </row>
    <row r="7445" spans="1:6" x14ac:dyDescent="0.25">
      <c r="A7445" s="59" t="s">
        <v>13896</v>
      </c>
      <c r="B7445" s="59" t="s">
        <v>13897</v>
      </c>
      <c r="C7445" s="59" t="s">
        <v>14882</v>
      </c>
      <c r="D7445" s="59" t="s">
        <v>14883</v>
      </c>
      <c r="E7445" s="59">
        <v>5</v>
      </c>
      <c r="F7445" s="59" t="s">
        <v>20</v>
      </c>
    </row>
    <row r="7446" spans="1:6" x14ac:dyDescent="0.25">
      <c r="A7446" s="59" t="s">
        <v>13896</v>
      </c>
      <c r="B7446" s="59" t="s">
        <v>13897</v>
      </c>
      <c r="C7446" s="59" t="s">
        <v>14884</v>
      </c>
      <c r="D7446" s="59" t="s">
        <v>14885</v>
      </c>
      <c r="E7446" s="59">
        <v>4</v>
      </c>
      <c r="F7446" s="59" t="s">
        <v>9</v>
      </c>
    </row>
    <row r="7447" spans="1:6" x14ac:dyDescent="0.25">
      <c r="A7447" s="59" t="s">
        <v>13896</v>
      </c>
      <c r="B7447" s="59" t="s">
        <v>13897</v>
      </c>
      <c r="C7447" s="59" t="s">
        <v>14886</v>
      </c>
      <c r="D7447" s="59" t="s">
        <v>14887</v>
      </c>
      <c r="E7447" s="59">
        <v>5</v>
      </c>
      <c r="F7447" s="59" t="s">
        <v>20</v>
      </c>
    </row>
    <row r="7448" spans="1:6" x14ac:dyDescent="0.25">
      <c r="A7448" s="59" t="s">
        <v>13896</v>
      </c>
      <c r="B7448" s="59" t="s">
        <v>13897</v>
      </c>
      <c r="C7448" s="59" t="s">
        <v>14888</v>
      </c>
      <c r="D7448" s="59" t="s">
        <v>14889</v>
      </c>
      <c r="E7448" s="59">
        <v>5</v>
      </c>
      <c r="F7448" s="59" t="s">
        <v>20</v>
      </c>
    </row>
    <row r="7449" spans="1:6" x14ac:dyDescent="0.25">
      <c r="A7449" s="59" t="s">
        <v>13896</v>
      </c>
      <c r="B7449" s="59" t="s">
        <v>13897</v>
      </c>
      <c r="C7449" s="59" t="s">
        <v>14890</v>
      </c>
      <c r="D7449" s="59" t="s">
        <v>14891</v>
      </c>
      <c r="E7449" s="59">
        <v>5</v>
      </c>
      <c r="F7449" s="59" t="s">
        <v>20</v>
      </c>
    </row>
    <row r="7450" spans="1:6" x14ac:dyDescent="0.25">
      <c r="A7450" s="59" t="s">
        <v>13896</v>
      </c>
      <c r="B7450" s="59" t="s">
        <v>13897</v>
      </c>
      <c r="C7450" s="59" t="s">
        <v>14892</v>
      </c>
      <c r="D7450" s="59" t="s">
        <v>14893</v>
      </c>
      <c r="E7450" s="59">
        <v>5</v>
      </c>
      <c r="F7450" s="59" t="s">
        <v>20</v>
      </c>
    </row>
    <row r="7451" spans="1:6" x14ac:dyDescent="0.25">
      <c r="A7451" s="59" t="s">
        <v>13896</v>
      </c>
      <c r="B7451" s="59" t="s">
        <v>13897</v>
      </c>
      <c r="C7451" s="59" t="s">
        <v>14894</v>
      </c>
      <c r="D7451" s="59" t="s">
        <v>14895</v>
      </c>
      <c r="E7451" s="59">
        <v>5</v>
      </c>
      <c r="F7451" s="59" t="s">
        <v>20</v>
      </c>
    </row>
    <row r="7452" spans="1:6" x14ac:dyDescent="0.25">
      <c r="A7452" s="59" t="s">
        <v>13896</v>
      </c>
      <c r="B7452" s="59" t="s">
        <v>13897</v>
      </c>
      <c r="C7452" s="59" t="s">
        <v>14896</v>
      </c>
      <c r="D7452" s="59" t="s">
        <v>14897</v>
      </c>
      <c r="E7452" s="59">
        <v>4</v>
      </c>
      <c r="F7452" s="59" t="s">
        <v>9</v>
      </c>
    </row>
    <row r="7453" spans="1:6" x14ac:dyDescent="0.25">
      <c r="A7453" s="59" t="s">
        <v>13896</v>
      </c>
      <c r="B7453" s="59" t="s">
        <v>13897</v>
      </c>
      <c r="C7453" s="59" t="s">
        <v>14898</v>
      </c>
      <c r="D7453" s="59" t="s">
        <v>14899</v>
      </c>
      <c r="E7453" s="59">
        <v>5</v>
      </c>
      <c r="F7453" s="59" t="s">
        <v>20</v>
      </c>
    </row>
    <row r="7454" spans="1:6" x14ac:dyDescent="0.25">
      <c r="A7454" s="59" t="s">
        <v>13896</v>
      </c>
      <c r="B7454" s="59" t="s">
        <v>13897</v>
      </c>
      <c r="C7454" s="59" t="s">
        <v>14900</v>
      </c>
      <c r="D7454" s="59" t="s">
        <v>14901</v>
      </c>
      <c r="E7454" s="59">
        <v>5</v>
      </c>
      <c r="F7454" s="59" t="s">
        <v>20</v>
      </c>
    </row>
    <row r="7455" spans="1:6" x14ac:dyDescent="0.25">
      <c r="A7455" s="59" t="s">
        <v>13896</v>
      </c>
      <c r="B7455" s="59" t="s">
        <v>13897</v>
      </c>
      <c r="C7455" s="59" t="s">
        <v>14902</v>
      </c>
      <c r="D7455" s="59" t="s">
        <v>14903</v>
      </c>
      <c r="E7455" s="59">
        <v>5</v>
      </c>
      <c r="F7455" s="59" t="s">
        <v>20</v>
      </c>
    </row>
    <row r="7456" spans="1:6" x14ac:dyDescent="0.25">
      <c r="A7456" s="59" t="s">
        <v>13896</v>
      </c>
      <c r="B7456" s="59" t="s">
        <v>13897</v>
      </c>
      <c r="C7456" s="59" t="s">
        <v>14904</v>
      </c>
      <c r="D7456" s="59" t="s">
        <v>14905</v>
      </c>
      <c r="E7456" s="59">
        <v>5</v>
      </c>
      <c r="F7456" s="59" t="s">
        <v>20</v>
      </c>
    </row>
    <row r="7457" spans="1:6" x14ac:dyDescent="0.25">
      <c r="A7457" s="59" t="s">
        <v>13896</v>
      </c>
      <c r="B7457" s="59" t="s">
        <v>13897</v>
      </c>
      <c r="C7457" s="59" t="s">
        <v>14906</v>
      </c>
      <c r="D7457" s="59" t="s">
        <v>14907</v>
      </c>
      <c r="E7457" s="59">
        <v>5</v>
      </c>
      <c r="F7457" s="59" t="s">
        <v>20</v>
      </c>
    </row>
    <row r="7458" spans="1:6" x14ac:dyDescent="0.25">
      <c r="A7458" s="59" t="s">
        <v>13896</v>
      </c>
      <c r="B7458" s="59" t="s">
        <v>13897</v>
      </c>
      <c r="C7458" s="59" t="s">
        <v>14908</v>
      </c>
      <c r="D7458" s="59" t="s">
        <v>14909</v>
      </c>
      <c r="E7458" s="59">
        <v>5</v>
      </c>
      <c r="F7458" s="59" t="s">
        <v>20</v>
      </c>
    </row>
    <row r="7459" spans="1:6" x14ac:dyDescent="0.25">
      <c r="A7459" s="59" t="s">
        <v>13896</v>
      </c>
      <c r="B7459" s="59" t="s">
        <v>13897</v>
      </c>
      <c r="C7459" s="59" t="s">
        <v>14910</v>
      </c>
      <c r="D7459" s="59" t="s">
        <v>14911</v>
      </c>
      <c r="E7459" s="59">
        <v>5</v>
      </c>
      <c r="F7459" s="59" t="s">
        <v>20</v>
      </c>
    </row>
    <row r="7460" spans="1:6" x14ac:dyDescent="0.25">
      <c r="A7460" s="59" t="s">
        <v>13896</v>
      </c>
      <c r="B7460" s="59" t="s">
        <v>13897</v>
      </c>
      <c r="C7460" s="59" t="s">
        <v>14912</v>
      </c>
      <c r="D7460" s="59" t="s">
        <v>14913</v>
      </c>
      <c r="E7460" s="59">
        <v>5</v>
      </c>
      <c r="F7460" s="59" t="s">
        <v>20</v>
      </c>
    </row>
    <row r="7461" spans="1:6" x14ac:dyDescent="0.25">
      <c r="A7461" s="59" t="s">
        <v>13896</v>
      </c>
      <c r="B7461" s="59" t="s">
        <v>13897</v>
      </c>
      <c r="C7461" s="59" t="s">
        <v>14914</v>
      </c>
      <c r="D7461" s="59" t="s">
        <v>14915</v>
      </c>
      <c r="E7461" s="59">
        <v>4</v>
      </c>
      <c r="F7461" s="59" t="s">
        <v>9</v>
      </c>
    </row>
    <row r="7462" spans="1:6" x14ac:dyDescent="0.25">
      <c r="A7462" s="59" t="s">
        <v>13896</v>
      </c>
      <c r="B7462" s="59" t="s">
        <v>13897</v>
      </c>
      <c r="C7462" s="59" t="s">
        <v>14916</v>
      </c>
      <c r="D7462" s="59" t="s">
        <v>14917</v>
      </c>
      <c r="E7462" s="59">
        <v>5</v>
      </c>
      <c r="F7462" s="59" t="s">
        <v>20</v>
      </c>
    </row>
    <row r="7463" spans="1:6" x14ac:dyDescent="0.25">
      <c r="A7463" s="59" t="s">
        <v>13896</v>
      </c>
      <c r="B7463" s="59" t="s">
        <v>13897</v>
      </c>
      <c r="C7463" s="59" t="s">
        <v>14918</v>
      </c>
      <c r="D7463" s="59" t="s">
        <v>14919</v>
      </c>
      <c r="E7463" s="59">
        <v>5</v>
      </c>
      <c r="F7463" s="59" t="s">
        <v>20</v>
      </c>
    </row>
    <row r="7464" spans="1:6" x14ac:dyDescent="0.25">
      <c r="A7464" s="59" t="s">
        <v>13896</v>
      </c>
      <c r="B7464" s="59" t="s">
        <v>13897</v>
      </c>
      <c r="C7464" s="59" t="s">
        <v>14920</v>
      </c>
      <c r="D7464" s="59" t="s">
        <v>14921</v>
      </c>
      <c r="E7464" s="59">
        <v>5</v>
      </c>
      <c r="F7464" s="59" t="s">
        <v>20</v>
      </c>
    </row>
    <row r="7465" spans="1:6" x14ac:dyDescent="0.25">
      <c r="A7465" s="59" t="s">
        <v>13896</v>
      </c>
      <c r="B7465" s="59" t="s">
        <v>13897</v>
      </c>
      <c r="C7465" s="59" t="s">
        <v>14922</v>
      </c>
      <c r="D7465" s="59" t="s">
        <v>14923</v>
      </c>
      <c r="E7465" s="59">
        <v>5</v>
      </c>
      <c r="F7465" s="59" t="s">
        <v>20</v>
      </c>
    </row>
    <row r="7466" spans="1:6" x14ac:dyDescent="0.25">
      <c r="A7466" s="59" t="s">
        <v>13896</v>
      </c>
      <c r="B7466" s="59" t="s">
        <v>13897</v>
      </c>
      <c r="C7466" s="59" t="s">
        <v>14924</v>
      </c>
      <c r="D7466" s="59" t="s">
        <v>14925</v>
      </c>
      <c r="E7466" s="59">
        <v>5</v>
      </c>
      <c r="F7466" s="59" t="s">
        <v>20</v>
      </c>
    </row>
    <row r="7467" spans="1:6" x14ac:dyDescent="0.25">
      <c r="A7467" s="59" t="s">
        <v>13896</v>
      </c>
      <c r="B7467" s="59" t="s">
        <v>13897</v>
      </c>
      <c r="C7467" s="59" t="s">
        <v>14926</v>
      </c>
      <c r="D7467" s="59" t="s">
        <v>14927</v>
      </c>
      <c r="E7467" s="59">
        <v>5</v>
      </c>
      <c r="F7467" s="59" t="s">
        <v>20</v>
      </c>
    </row>
    <row r="7468" spans="1:6" x14ac:dyDescent="0.25">
      <c r="A7468" s="59" t="s">
        <v>13896</v>
      </c>
      <c r="B7468" s="59" t="s">
        <v>13897</v>
      </c>
      <c r="C7468" s="59" t="s">
        <v>14928</v>
      </c>
      <c r="D7468" s="59" t="s">
        <v>14929</v>
      </c>
      <c r="E7468" s="59">
        <v>5</v>
      </c>
      <c r="F7468" s="59" t="s">
        <v>20</v>
      </c>
    </row>
    <row r="7469" spans="1:6" x14ac:dyDescent="0.25">
      <c r="A7469" s="59" t="s">
        <v>13896</v>
      </c>
      <c r="B7469" s="59" t="s">
        <v>13897</v>
      </c>
      <c r="C7469" s="59" t="s">
        <v>14930</v>
      </c>
      <c r="D7469" s="59" t="s">
        <v>14931</v>
      </c>
      <c r="E7469" s="59">
        <v>5</v>
      </c>
      <c r="F7469" s="59" t="s">
        <v>20</v>
      </c>
    </row>
    <row r="7470" spans="1:6" x14ac:dyDescent="0.25">
      <c r="A7470" s="59" t="s">
        <v>13896</v>
      </c>
      <c r="B7470" s="59" t="s">
        <v>13897</v>
      </c>
      <c r="C7470" s="59" t="s">
        <v>14932</v>
      </c>
      <c r="D7470" s="59" t="s">
        <v>14933</v>
      </c>
      <c r="E7470" s="59">
        <v>5</v>
      </c>
      <c r="F7470" s="59" t="s">
        <v>20</v>
      </c>
    </row>
    <row r="7471" spans="1:6" x14ac:dyDescent="0.25">
      <c r="A7471" s="59" t="s">
        <v>13896</v>
      </c>
      <c r="B7471" s="59" t="s">
        <v>13897</v>
      </c>
      <c r="C7471" s="59" t="s">
        <v>14934</v>
      </c>
      <c r="D7471" s="59" t="s">
        <v>14935</v>
      </c>
      <c r="E7471" s="59">
        <v>5</v>
      </c>
      <c r="F7471" s="59" t="s">
        <v>20</v>
      </c>
    </row>
    <row r="7472" spans="1:6" x14ac:dyDescent="0.25">
      <c r="A7472" s="59" t="s">
        <v>13896</v>
      </c>
      <c r="B7472" s="59" t="s">
        <v>13897</v>
      </c>
      <c r="C7472" s="59" t="s">
        <v>14936</v>
      </c>
      <c r="D7472" s="59" t="s">
        <v>14937</v>
      </c>
      <c r="E7472" s="59">
        <v>5</v>
      </c>
      <c r="F7472" s="59" t="s">
        <v>20</v>
      </c>
    </row>
    <row r="7473" spans="1:6" x14ac:dyDescent="0.25">
      <c r="A7473" s="59" t="s">
        <v>13896</v>
      </c>
      <c r="B7473" s="59" t="s">
        <v>13897</v>
      </c>
      <c r="C7473" s="59" t="s">
        <v>14938</v>
      </c>
      <c r="D7473" s="59" t="s">
        <v>14939</v>
      </c>
      <c r="E7473" s="59">
        <v>4</v>
      </c>
      <c r="F7473" s="59" t="s">
        <v>9</v>
      </c>
    </row>
    <row r="7474" spans="1:6" x14ac:dyDescent="0.25">
      <c r="A7474" s="59" t="s">
        <v>13896</v>
      </c>
      <c r="B7474" s="59" t="s">
        <v>13897</v>
      </c>
      <c r="C7474" s="59" t="s">
        <v>14940</v>
      </c>
      <c r="D7474" s="59" t="s">
        <v>14941</v>
      </c>
      <c r="E7474" s="59">
        <v>5</v>
      </c>
      <c r="F7474" s="59" t="s">
        <v>20</v>
      </c>
    </row>
    <row r="7475" spans="1:6" x14ac:dyDescent="0.25">
      <c r="A7475" s="59" t="s">
        <v>13896</v>
      </c>
      <c r="B7475" s="59" t="s">
        <v>13897</v>
      </c>
      <c r="C7475" s="59" t="s">
        <v>14942</v>
      </c>
      <c r="D7475" s="59" t="s">
        <v>14943</v>
      </c>
      <c r="E7475" s="59">
        <v>5</v>
      </c>
      <c r="F7475" s="59" t="s">
        <v>20</v>
      </c>
    </row>
    <row r="7476" spans="1:6" x14ac:dyDescent="0.25">
      <c r="A7476" s="59" t="s">
        <v>13896</v>
      </c>
      <c r="B7476" s="59" t="s">
        <v>13897</v>
      </c>
      <c r="C7476" s="59" t="s">
        <v>14944</v>
      </c>
      <c r="D7476" s="59" t="s">
        <v>14945</v>
      </c>
      <c r="E7476" s="59">
        <v>5</v>
      </c>
      <c r="F7476" s="59" t="s">
        <v>20</v>
      </c>
    </row>
    <row r="7477" spans="1:6" x14ac:dyDescent="0.25">
      <c r="A7477" s="59" t="s">
        <v>13896</v>
      </c>
      <c r="B7477" s="59" t="s">
        <v>13897</v>
      </c>
      <c r="C7477" s="59" t="s">
        <v>14946</v>
      </c>
      <c r="D7477" s="59" t="s">
        <v>14947</v>
      </c>
      <c r="E7477" s="59">
        <v>5</v>
      </c>
      <c r="F7477" s="59" t="s">
        <v>20</v>
      </c>
    </row>
    <row r="7478" spans="1:6" x14ac:dyDescent="0.25">
      <c r="A7478" s="59" t="s">
        <v>13896</v>
      </c>
      <c r="B7478" s="59" t="s">
        <v>13897</v>
      </c>
      <c r="C7478" s="59" t="s">
        <v>14948</v>
      </c>
      <c r="D7478" s="59" t="s">
        <v>14949</v>
      </c>
      <c r="E7478" s="59">
        <v>5</v>
      </c>
      <c r="F7478" s="59" t="s">
        <v>20</v>
      </c>
    </row>
    <row r="7479" spans="1:6" x14ac:dyDescent="0.25">
      <c r="A7479" s="59" t="s">
        <v>13896</v>
      </c>
      <c r="B7479" s="59" t="s">
        <v>13897</v>
      </c>
      <c r="C7479" s="59" t="s">
        <v>14950</v>
      </c>
      <c r="D7479" s="59" t="s">
        <v>14951</v>
      </c>
      <c r="E7479" s="59">
        <v>5</v>
      </c>
      <c r="F7479" s="59" t="s">
        <v>20</v>
      </c>
    </row>
    <row r="7480" spans="1:6" x14ac:dyDescent="0.25">
      <c r="A7480" s="59" t="s">
        <v>13896</v>
      </c>
      <c r="B7480" s="59" t="s">
        <v>13897</v>
      </c>
      <c r="C7480" s="59" t="s">
        <v>14952</v>
      </c>
      <c r="D7480" s="59" t="s">
        <v>14953</v>
      </c>
      <c r="E7480" s="59">
        <v>5</v>
      </c>
      <c r="F7480" s="59" t="s">
        <v>20</v>
      </c>
    </row>
    <row r="7481" spans="1:6" x14ac:dyDescent="0.25">
      <c r="A7481" s="59" t="s">
        <v>13896</v>
      </c>
      <c r="B7481" s="59" t="s">
        <v>13897</v>
      </c>
      <c r="C7481" s="59" t="s">
        <v>14954</v>
      </c>
      <c r="D7481" s="59" t="s">
        <v>14955</v>
      </c>
      <c r="E7481" s="59">
        <v>5</v>
      </c>
      <c r="F7481" s="59" t="s">
        <v>20</v>
      </c>
    </row>
    <row r="7482" spans="1:6" x14ac:dyDescent="0.25">
      <c r="A7482" s="59" t="s">
        <v>13896</v>
      </c>
      <c r="B7482" s="59" t="s">
        <v>13897</v>
      </c>
      <c r="C7482" s="59" t="s">
        <v>14956</v>
      </c>
      <c r="D7482" s="59" t="s">
        <v>14957</v>
      </c>
      <c r="E7482" s="59">
        <v>5</v>
      </c>
      <c r="F7482" s="59" t="s">
        <v>20</v>
      </c>
    </row>
    <row r="7483" spans="1:6" x14ac:dyDescent="0.25">
      <c r="A7483" s="59" t="s">
        <v>13896</v>
      </c>
      <c r="B7483" s="59" t="s">
        <v>13897</v>
      </c>
      <c r="C7483" s="59" t="s">
        <v>14958</v>
      </c>
      <c r="D7483" s="59" t="s">
        <v>14959</v>
      </c>
      <c r="E7483" s="59">
        <v>5</v>
      </c>
      <c r="F7483" s="59" t="s">
        <v>20</v>
      </c>
    </row>
    <row r="7484" spans="1:6" x14ac:dyDescent="0.25">
      <c r="A7484" s="59" t="s">
        <v>13896</v>
      </c>
      <c r="B7484" s="59" t="s">
        <v>13897</v>
      </c>
      <c r="C7484" s="59" t="s">
        <v>14960</v>
      </c>
      <c r="D7484" s="59" t="s">
        <v>14961</v>
      </c>
      <c r="E7484" s="59">
        <v>5</v>
      </c>
      <c r="F7484" s="59" t="s">
        <v>20</v>
      </c>
    </row>
    <row r="7485" spans="1:6" x14ac:dyDescent="0.25">
      <c r="A7485" s="59" t="s">
        <v>13896</v>
      </c>
      <c r="B7485" s="59" t="s">
        <v>13897</v>
      </c>
      <c r="C7485" s="59" t="s">
        <v>14962</v>
      </c>
      <c r="D7485" s="59" t="s">
        <v>14963</v>
      </c>
      <c r="E7485" s="59">
        <v>5</v>
      </c>
      <c r="F7485" s="59" t="s">
        <v>20</v>
      </c>
    </row>
    <row r="7486" spans="1:6" x14ac:dyDescent="0.25">
      <c r="A7486" s="59" t="s">
        <v>13896</v>
      </c>
      <c r="B7486" s="59" t="s">
        <v>13897</v>
      </c>
      <c r="C7486" s="59" t="s">
        <v>14964</v>
      </c>
      <c r="D7486" s="59" t="s">
        <v>14965</v>
      </c>
      <c r="E7486" s="59">
        <v>5</v>
      </c>
      <c r="F7486" s="59" t="s">
        <v>20</v>
      </c>
    </row>
    <row r="7487" spans="1:6" x14ac:dyDescent="0.25">
      <c r="A7487" s="59" t="s">
        <v>13896</v>
      </c>
      <c r="B7487" s="59" t="s">
        <v>13897</v>
      </c>
      <c r="C7487" s="59" t="s">
        <v>14966</v>
      </c>
      <c r="D7487" s="59" t="s">
        <v>14967</v>
      </c>
      <c r="E7487" s="59">
        <v>5</v>
      </c>
      <c r="F7487" s="59" t="s">
        <v>20</v>
      </c>
    </row>
    <row r="7488" spans="1:6" x14ac:dyDescent="0.25">
      <c r="A7488" s="59" t="s">
        <v>13896</v>
      </c>
      <c r="B7488" s="59" t="s">
        <v>13897</v>
      </c>
      <c r="C7488" s="59" t="s">
        <v>14968</v>
      </c>
      <c r="D7488" s="59" t="s">
        <v>14969</v>
      </c>
      <c r="E7488" s="59">
        <v>5</v>
      </c>
      <c r="F7488" s="59" t="s">
        <v>20</v>
      </c>
    </row>
    <row r="7489" spans="1:6" x14ac:dyDescent="0.25">
      <c r="A7489" s="59" t="s">
        <v>13896</v>
      </c>
      <c r="B7489" s="59" t="s">
        <v>13897</v>
      </c>
      <c r="C7489" s="59" t="s">
        <v>14970</v>
      </c>
      <c r="D7489" s="59" t="s">
        <v>14971</v>
      </c>
      <c r="E7489" s="59">
        <v>5</v>
      </c>
      <c r="F7489" s="59" t="s">
        <v>20</v>
      </c>
    </row>
    <row r="7490" spans="1:6" x14ac:dyDescent="0.25">
      <c r="A7490" s="59" t="s">
        <v>13896</v>
      </c>
      <c r="B7490" s="59" t="s">
        <v>13897</v>
      </c>
      <c r="C7490" s="59" t="s">
        <v>14972</v>
      </c>
      <c r="D7490" s="59" t="s">
        <v>14973</v>
      </c>
      <c r="E7490" s="59">
        <v>4</v>
      </c>
      <c r="F7490" s="59" t="s">
        <v>9</v>
      </c>
    </row>
    <row r="7491" spans="1:6" x14ac:dyDescent="0.25">
      <c r="A7491" s="59" t="s">
        <v>13896</v>
      </c>
      <c r="B7491" s="59" t="s">
        <v>13897</v>
      </c>
      <c r="C7491" s="59" t="s">
        <v>14974</v>
      </c>
      <c r="D7491" s="59" t="s">
        <v>14975</v>
      </c>
      <c r="E7491" s="59">
        <v>5</v>
      </c>
      <c r="F7491" s="59" t="s">
        <v>20</v>
      </c>
    </row>
    <row r="7492" spans="1:6" x14ac:dyDescent="0.25">
      <c r="A7492" s="59" t="s">
        <v>13896</v>
      </c>
      <c r="B7492" s="59" t="s">
        <v>13897</v>
      </c>
      <c r="C7492" s="59" t="s">
        <v>14976</v>
      </c>
      <c r="D7492" s="59" t="s">
        <v>14977</v>
      </c>
      <c r="E7492" s="59">
        <v>5</v>
      </c>
      <c r="F7492" s="59" t="s">
        <v>20</v>
      </c>
    </row>
    <row r="7493" spans="1:6" x14ac:dyDescent="0.25">
      <c r="A7493" s="59" t="s">
        <v>13896</v>
      </c>
      <c r="B7493" s="59" t="s">
        <v>13897</v>
      </c>
      <c r="C7493" s="59" t="s">
        <v>14978</v>
      </c>
      <c r="D7493" s="59" t="s">
        <v>14979</v>
      </c>
      <c r="E7493" s="59">
        <v>5</v>
      </c>
      <c r="F7493" s="59" t="s">
        <v>20</v>
      </c>
    </row>
    <row r="7494" spans="1:6" x14ac:dyDescent="0.25">
      <c r="A7494" s="59" t="s">
        <v>13896</v>
      </c>
      <c r="B7494" s="59" t="s">
        <v>13897</v>
      </c>
      <c r="C7494" s="59" t="s">
        <v>14980</v>
      </c>
      <c r="D7494" s="59" t="s">
        <v>14981</v>
      </c>
      <c r="E7494" s="59">
        <v>5</v>
      </c>
      <c r="F7494" s="59" t="s">
        <v>20</v>
      </c>
    </row>
    <row r="7495" spans="1:6" x14ac:dyDescent="0.25">
      <c r="A7495" s="59" t="s">
        <v>13896</v>
      </c>
      <c r="B7495" s="59" t="s">
        <v>13897</v>
      </c>
      <c r="C7495" s="59" t="s">
        <v>14982</v>
      </c>
      <c r="D7495" s="59" t="s">
        <v>14983</v>
      </c>
      <c r="E7495" s="59">
        <v>5</v>
      </c>
      <c r="F7495" s="59" t="s">
        <v>20</v>
      </c>
    </row>
    <row r="7496" spans="1:6" x14ac:dyDescent="0.25">
      <c r="A7496" s="59" t="s">
        <v>13896</v>
      </c>
      <c r="B7496" s="59" t="s">
        <v>13897</v>
      </c>
      <c r="C7496" s="59" t="s">
        <v>14984</v>
      </c>
      <c r="D7496" s="59" t="s">
        <v>14985</v>
      </c>
      <c r="E7496" s="59">
        <v>5</v>
      </c>
      <c r="F7496" s="59" t="s">
        <v>20</v>
      </c>
    </row>
    <row r="7497" spans="1:6" x14ac:dyDescent="0.25">
      <c r="A7497" s="59" t="s">
        <v>13896</v>
      </c>
      <c r="B7497" s="59" t="s">
        <v>13897</v>
      </c>
      <c r="C7497" s="59" t="s">
        <v>14986</v>
      </c>
      <c r="D7497" s="59" t="s">
        <v>14987</v>
      </c>
      <c r="E7497" s="59">
        <v>5</v>
      </c>
      <c r="F7497" s="59" t="s">
        <v>20</v>
      </c>
    </row>
    <row r="7498" spans="1:6" x14ac:dyDescent="0.25">
      <c r="A7498" s="59" t="s">
        <v>13896</v>
      </c>
      <c r="B7498" s="59" t="s">
        <v>13897</v>
      </c>
      <c r="C7498" s="59" t="s">
        <v>14988</v>
      </c>
      <c r="D7498" s="59" t="s">
        <v>14989</v>
      </c>
      <c r="E7498" s="59">
        <v>5</v>
      </c>
      <c r="F7498" s="59" t="s">
        <v>20</v>
      </c>
    </row>
    <row r="7499" spans="1:6" x14ac:dyDescent="0.25">
      <c r="A7499" s="59" t="s">
        <v>13896</v>
      </c>
      <c r="B7499" s="59" t="s">
        <v>13897</v>
      </c>
      <c r="C7499" s="59" t="s">
        <v>14990</v>
      </c>
      <c r="D7499" s="59" t="s">
        <v>14991</v>
      </c>
      <c r="E7499" s="59">
        <v>5</v>
      </c>
      <c r="F7499" s="59" t="s">
        <v>20</v>
      </c>
    </row>
    <row r="7500" spans="1:6" x14ac:dyDescent="0.25">
      <c r="A7500" s="59" t="s">
        <v>13896</v>
      </c>
      <c r="B7500" s="59" t="s">
        <v>13897</v>
      </c>
      <c r="C7500" s="59" t="s">
        <v>14992</v>
      </c>
      <c r="D7500" s="59" t="s">
        <v>14993</v>
      </c>
      <c r="E7500" s="59">
        <v>5</v>
      </c>
      <c r="F7500" s="59" t="s">
        <v>20</v>
      </c>
    </row>
    <row r="7501" spans="1:6" x14ac:dyDescent="0.25">
      <c r="A7501" s="59" t="s">
        <v>13896</v>
      </c>
      <c r="B7501" s="59" t="s">
        <v>13897</v>
      </c>
      <c r="C7501" s="59" t="s">
        <v>14994</v>
      </c>
      <c r="D7501" s="59" t="s">
        <v>14995</v>
      </c>
      <c r="E7501" s="59">
        <v>5</v>
      </c>
      <c r="F7501" s="59" t="s">
        <v>20</v>
      </c>
    </row>
    <row r="7502" spans="1:6" x14ac:dyDescent="0.25">
      <c r="A7502" s="59" t="s">
        <v>13896</v>
      </c>
      <c r="B7502" s="59" t="s">
        <v>13897</v>
      </c>
      <c r="C7502" s="59" t="s">
        <v>14996</v>
      </c>
      <c r="D7502" s="59" t="s">
        <v>14997</v>
      </c>
      <c r="E7502" s="59">
        <v>5</v>
      </c>
      <c r="F7502" s="59" t="s">
        <v>20</v>
      </c>
    </row>
    <row r="7503" spans="1:6" x14ac:dyDescent="0.25">
      <c r="A7503" s="59" t="s">
        <v>13896</v>
      </c>
      <c r="B7503" s="59" t="s">
        <v>13897</v>
      </c>
      <c r="C7503" s="59" t="s">
        <v>14998</v>
      </c>
      <c r="D7503" s="59" t="s">
        <v>14999</v>
      </c>
      <c r="E7503" s="59">
        <v>5</v>
      </c>
      <c r="F7503" s="59" t="s">
        <v>20</v>
      </c>
    </row>
    <row r="7504" spans="1:6" x14ac:dyDescent="0.25">
      <c r="A7504" s="59" t="s">
        <v>13896</v>
      </c>
      <c r="B7504" s="59" t="s">
        <v>13897</v>
      </c>
      <c r="C7504" s="59" t="s">
        <v>15000</v>
      </c>
      <c r="D7504" s="59" t="s">
        <v>15001</v>
      </c>
      <c r="E7504" s="59">
        <v>4</v>
      </c>
      <c r="F7504" s="59" t="s">
        <v>9</v>
      </c>
    </row>
    <row r="7505" spans="1:6" x14ac:dyDescent="0.25">
      <c r="A7505" s="59" t="s">
        <v>13896</v>
      </c>
      <c r="B7505" s="59" t="s">
        <v>13897</v>
      </c>
      <c r="C7505" s="59" t="s">
        <v>15002</v>
      </c>
      <c r="D7505" s="59" t="s">
        <v>15003</v>
      </c>
      <c r="E7505" s="59">
        <v>5</v>
      </c>
      <c r="F7505" s="59" t="s">
        <v>20</v>
      </c>
    </row>
    <row r="7506" spans="1:6" x14ac:dyDescent="0.25">
      <c r="A7506" s="59" t="s">
        <v>13896</v>
      </c>
      <c r="B7506" s="59" t="s">
        <v>13897</v>
      </c>
      <c r="C7506" s="59" t="s">
        <v>15004</v>
      </c>
      <c r="D7506" s="59" t="s">
        <v>15005</v>
      </c>
      <c r="E7506" s="59">
        <v>5</v>
      </c>
      <c r="F7506" s="59" t="s">
        <v>20</v>
      </c>
    </row>
    <row r="7507" spans="1:6" x14ac:dyDescent="0.25">
      <c r="A7507" s="59" t="s">
        <v>13896</v>
      </c>
      <c r="B7507" s="59" t="s">
        <v>13897</v>
      </c>
      <c r="C7507" s="59" t="s">
        <v>15006</v>
      </c>
      <c r="D7507" s="59" t="s">
        <v>15007</v>
      </c>
      <c r="E7507" s="59">
        <v>5</v>
      </c>
      <c r="F7507" s="59" t="s">
        <v>20</v>
      </c>
    </row>
    <row r="7508" spans="1:6" x14ac:dyDescent="0.25">
      <c r="A7508" s="59" t="s">
        <v>13896</v>
      </c>
      <c r="B7508" s="59" t="s">
        <v>13897</v>
      </c>
      <c r="C7508" s="59" t="s">
        <v>15008</v>
      </c>
      <c r="D7508" s="59" t="s">
        <v>15009</v>
      </c>
      <c r="E7508" s="59">
        <v>5</v>
      </c>
      <c r="F7508" s="59" t="s">
        <v>20</v>
      </c>
    </row>
    <row r="7509" spans="1:6" x14ac:dyDescent="0.25">
      <c r="A7509" s="59" t="s">
        <v>13896</v>
      </c>
      <c r="B7509" s="59" t="s">
        <v>13897</v>
      </c>
      <c r="C7509" s="59" t="s">
        <v>15010</v>
      </c>
      <c r="D7509" s="59" t="s">
        <v>15011</v>
      </c>
      <c r="E7509" s="59">
        <v>5</v>
      </c>
      <c r="F7509" s="59" t="s">
        <v>20</v>
      </c>
    </row>
    <row r="7510" spans="1:6" x14ac:dyDescent="0.25">
      <c r="A7510" s="59" t="s">
        <v>13896</v>
      </c>
      <c r="B7510" s="59" t="s">
        <v>13897</v>
      </c>
      <c r="C7510" s="59" t="s">
        <v>15012</v>
      </c>
      <c r="D7510" s="59" t="s">
        <v>15013</v>
      </c>
      <c r="E7510" s="59">
        <v>5</v>
      </c>
      <c r="F7510" s="59" t="s">
        <v>20</v>
      </c>
    </row>
    <row r="7511" spans="1:6" x14ac:dyDescent="0.25">
      <c r="A7511" s="59" t="s">
        <v>13896</v>
      </c>
      <c r="B7511" s="59" t="s">
        <v>13897</v>
      </c>
      <c r="C7511" s="59" t="s">
        <v>15014</v>
      </c>
      <c r="D7511" s="59" t="s">
        <v>15015</v>
      </c>
      <c r="E7511" s="59">
        <v>5</v>
      </c>
      <c r="F7511" s="59" t="s">
        <v>20</v>
      </c>
    </row>
    <row r="7512" spans="1:6" x14ac:dyDescent="0.25">
      <c r="A7512" s="59" t="s">
        <v>13896</v>
      </c>
      <c r="B7512" s="59" t="s">
        <v>13897</v>
      </c>
      <c r="C7512" s="59" t="s">
        <v>15016</v>
      </c>
      <c r="D7512" s="59" t="s">
        <v>15017</v>
      </c>
      <c r="E7512" s="59">
        <v>5</v>
      </c>
      <c r="F7512" s="59" t="s">
        <v>9</v>
      </c>
    </row>
    <row r="7513" spans="1:6" x14ac:dyDescent="0.25">
      <c r="A7513" s="59" t="s">
        <v>13896</v>
      </c>
      <c r="B7513" s="59" t="s">
        <v>13897</v>
      </c>
      <c r="C7513" s="59" t="s">
        <v>15018</v>
      </c>
      <c r="D7513" s="59" t="s">
        <v>15019</v>
      </c>
      <c r="E7513" s="59">
        <v>6</v>
      </c>
      <c r="F7513" s="59" t="s">
        <v>20</v>
      </c>
    </row>
    <row r="7514" spans="1:6" x14ac:dyDescent="0.25">
      <c r="A7514" s="59" t="s">
        <v>13896</v>
      </c>
      <c r="B7514" s="59" t="s">
        <v>13897</v>
      </c>
      <c r="C7514" s="59" t="s">
        <v>15020</v>
      </c>
      <c r="D7514" s="59" t="s">
        <v>15021</v>
      </c>
      <c r="E7514" s="59">
        <v>6</v>
      </c>
      <c r="F7514" s="59" t="s">
        <v>20</v>
      </c>
    </row>
    <row r="7515" spans="1:6" x14ac:dyDescent="0.25">
      <c r="A7515" s="59" t="s">
        <v>13896</v>
      </c>
      <c r="B7515" s="59" t="s">
        <v>13897</v>
      </c>
      <c r="C7515" s="59" t="s">
        <v>15022</v>
      </c>
      <c r="D7515" s="59" t="s">
        <v>15023</v>
      </c>
      <c r="E7515" s="59">
        <v>6</v>
      </c>
      <c r="F7515" s="59" t="s">
        <v>20</v>
      </c>
    </row>
    <row r="7516" spans="1:6" x14ac:dyDescent="0.25">
      <c r="A7516" s="59" t="s">
        <v>13896</v>
      </c>
      <c r="B7516" s="59" t="s">
        <v>13897</v>
      </c>
      <c r="C7516" s="59" t="s">
        <v>15024</v>
      </c>
      <c r="D7516" s="59" t="s">
        <v>15025</v>
      </c>
      <c r="E7516" s="59">
        <v>6</v>
      </c>
      <c r="F7516" s="59" t="s">
        <v>20</v>
      </c>
    </row>
    <row r="7517" spans="1:6" x14ac:dyDescent="0.25">
      <c r="A7517" s="59" t="s">
        <v>13896</v>
      </c>
      <c r="B7517" s="59" t="s">
        <v>13897</v>
      </c>
      <c r="C7517" s="59" t="s">
        <v>15026</v>
      </c>
      <c r="D7517" s="59" t="s">
        <v>15027</v>
      </c>
      <c r="E7517" s="59">
        <v>6</v>
      </c>
      <c r="F7517" s="59" t="s">
        <v>20</v>
      </c>
    </row>
    <row r="7518" spans="1:6" x14ac:dyDescent="0.25">
      <c r="A7518" s="59" t="s">
        <v>13896</v>
      </c>
      <c r="B7518" s="59" t="s">
        <v>13897</v>
      </c>
      <c r="C7518" s="59" t="s">
        <v>15028</v>
      </c>
      <c r="D7518" s="59" t="s">
        <v>15029</v>
      </c>
      <c r="E7518" s="59">
        <v>5</v>
      </c>
      <c r="F7518" s="59" t="s">
        <v>20</v>
      </c>
    </row>
    <row r="7519" spans="1:6" x14ac:dyDescent="0.25">
      <c r="A7519" s="59" t="s">
        <v>13896</v>
      </c>
      <c r="B7519" s="59" t="s">
        <v>13897</v>
      </c>
      <c r="C7519" s="59" t="s">
        <v>15030</v>
      </c>
      <c r="D7519" s="59" t="s">
        <v>15031</v>
      </c>
      <c r="E7519" s="59">
        <v>5</v>
      </c>
      <c r="F7519" s="59" t="s">
        <v>20</v>
      </c>
    </row>
    <row r="7520" spans="1:6" x14ac:dyDescent="0.25">
      <c r="A7520" s="59" t="s">
        <v>13896</v>
      </c>
      <c r="B7520" s="59" t="s">
        <v>13897</v>
      </c>
      <c r="C7520" s="59" t="s">
        <v>15032</v>
      </c>
      <c r="D7520" s="59" t="s">
        <v>15033</v>
      </c>
      <c r="E7520" s="59">
        <v>5</v>
      </c>
      <c r="F7520" s="59" t="s">
        <v>20</v>
      </c>
    </row>
    <row r="7521" spans="1:6" x14ac:dyDescent="0.25">
      <c r="A7521" s="59" t="s">
        <v>13896</v>
      </c>
      <c r="B7521" s="59" t="s">
        <v>13897</v>
      </c>
      <c r="C7521" s="59" t="s">
        <v>15034</v>
      </c>
      <c r="D7521" s="59" t="s">
        <v>15035</v>
      </c>
      <c r="E7521" s="59">
        <v>5</v>
      </c>
      <c r="F7521" s="59" t="s">
        <v>20</v>
      </c>
    </row>
    <row r="7522" spans="1:6" x14ac:dyDescent="0.25">
      <c r="A7522" s="59" t="s">
        <v>13896</v>
      </c>
      <c r="B7522" s="59" t="s">
        <v>13897</v>
      </c>
      <c r="C7522" s="59" t="s">
        <v>15036</v>
      </c>
      <c r="D7522" s="59" t="s">
        <v>15037</v>
      </c>
      <c r="E7522" s="59">
        <v>5</v>
      </c>
      <c r="F7522" s="59" t="s">
        <v>20</v>
      </c>
    </row>
    <row r="7523" spans="1:6" x14ac:dyDescent="0.25">
      <c r="A7523" s="59" t="s">
        <v>13896</v>
      </c>
      <c r="B7523" s="59" t="s">
        <v>13897</v>
      </c>
      <c r="C7523" s="59" t="s">
        <v>15038</v>
      </c>
      <c r="D7523" s="59" t="s">
        <v>15039</v>
      </c>
      <c r="E7523" s="59">
        <v>5</v>
      </c>
      <c r="F7523" s="59" t="s">
        <v>20</v>
      </c>
    </row>
    <row r="7524" spans="1:6" x14ac:dyDescent="0.25">
      <c r="A7524" s="59" t="s">
        <v>13896</v>
      </c>
      <c r="B7524" s="59" t="s">
        <v>13897</v>
      </c>
      <c r="C7524" s="59" t="s">
        <v>15040</v>
      </c>
      <c r="D7524" s="59" t="s">
        <v>15041</v>
      </c>
      <c r="E7524" s="59">
        <v>5</v>
      </c>
      <c r="F7524" s="59" t="s">
        <v>20</v>
      </c>
    </row>
    <row r="7525" spans="1:6" x14ac:dyDescent="0.25">
      <c r="A7525" s="59" t="s">
        <v>13896</v>
      </c>
      <c r="B7525" s="59" t="s">
        <v>13897</v>
      </c>
      <c r="C7525" s="59" t="s">
        <v>15042</v>
      </c>
      <c r="D7525" s="59" t="s">
        <v>15043</v>
      </c>
      <c r="E7525" s="59">
        <v>5</v>
      </c>
      <c r="F7525" s="59" t="s">
        <v>20</v>
      </c>
    </row>
    <row r="7526" spans="1:6" x14ac:dyDescent="0.25">
      <c r="A7526" s="59" t="s">
        <v>13896</v>
      </c>
      <c r="B7526" s="59" t="s">
        <v>13897</v>
      </c>
      <c r="C7526" s="59" t="s">
        <v>15044</v>
      </c>
      <c r="D7526" s="59" t="s">
        <v>15045</v>
      </c>
      <c r="E7526" s="59">
        <v>5</v>
      </c>
      <c r="F7526" s="59" t="s">
        <v>20</v>
      </c>
    </row>
    <row r="7527" spans="1:6" x14ac:dyDescent="0.25">
      <c r="A7527" s="59" t="s">
        <v>13896</v>
      </c>
      <c r="B7527" s="59" t="s">
        <v>13897</v>
      </c>
      <c r="C7527" s="59" t="s">
        <v>15046</v>
      </c>
      <c r="D7527" s="59" t="s">
        <v>15047</v>
      </c>
      <c r="E7527" s="59">
        <v>5</v>
      </c>
      <c r="F7527" s="59" t="s">
        <v>20</v>
      </c>
    </row>
    <row r="7528" spans="1:6" x14ac:dyDescent="0.25">
      <c r="A7528" s="59" t="s">
        <v>13896</v>
      </c>
      <c r="B7528" s="59" t="s">
        <v>13897</v>
      </c>
      <c r="C7528" s="59" t="s">
        <v>15048</v>
      </c>
      <c r="D7528" s="59" t="s">
        <v>15049</v>
      </c>
      <c r="E7528" s="59">
        <v>4</v>
      </c>
      <c r="F7528" s="59" t="s">
        <v>9</v>
      </c>
    </row>
    <row r="7529" spans="1:6" x14ac:dyDescent="0.25">
      <c r="A7529" s="59" t="s">
        <v>13896</v>
      </c>
      <c r="B7529" s="59" t="s">
        <v>13897</v>
      </c>
      <c r="C7529" s="59" t="s">
        <v>15050</v>
      </c>
      <c r="D7529" s="59" t="s">
        <v>15051</v>
      </c>
      <c r="E7529" s="59">
        <v>5</v>
      </c>
      <c r="F7529" s="59" t="s">
        <v>20</v>
      </c>
    </row>
    <row r="7530" spans="1:6" x14ac:dyDescent="0.25">
      <c r="A7530" s="59" t="s">
        <v>13896</v>
      </c>
      <c r="B7530" s="59" t="s">
        <v>13897</v>
      </c>
      <c r="C7530" s="59" t="s">
        <v>15052</v>
      </c>
      <c r="D7530" s="59" t="s">
        <v>15053</v>
      </c>
      <c r="E7530" s="59">
        <v>5</v>
      </c>
      <c r="F7530" s="59" t="s">
        <v>20</v>
      </c>
    </row>
    <row r="7531" spans="1:6" x14ac:dyDescent="0.25">
      <c r="A7531" s="59" t="s">
        <v>13896</v>
      </c>
      <c r="B7531" s="59" t="s">
        <v>13897</v>
      </c>
      <c r="C7531" s="59" t="s">
        <v>15054</v>
      </c>
      <c r="D7531" s="59" t="s">
        <v>15055</v>
      </c>
      <c r="E7531" s="59">
        <v>5</v>
      </c>
      <c r="F7531" s="59" t="s">
        <v>20</v>
      </c>
    </row>
    <row r="7532" spans="1:6" x14ac:dyDescent="0.25">
      <c r="A7532" s="59" t="s">
        <v>13896</v>
      </c>
      <c r="B7532" s="59" t="s">
        <v>13897</v>
      </c>
      <c r="C7532" s="59" t="s">
        <v>15056</v>
      </c>
      <c r="D7532" s="59" t="s">
        <v>15057</v>
      </c>
      <c r="E7532" s="59">
        <v>5</v>
      </c>
      <c r="F7532" s="59" t="s">
        <v>20</v>
      </c>
    </row>
    <row r="7533" spans="1:6" x14ac:dyDescent="0.25">
      <c r="A7533" s="59" t="s">
        <v>13896</v>
      </c>
      <c r="B7533" s="59" t="s">
        <v>13897</v>
      </c>
      <c r="C7533" s="59" t="s">
        <v>15058</v>
      </c>
      <c r="D7533" s="59" t="s">
        <v>15059</v>
      </c>
      <c r="E7533" s="59">
        <v>5</v>
      </c>
      <c r="F7533" s="59" t="s">
        <v>20</v>
      </c>
    </row>
    <row r="7534" spans="1:6" x14ac:dyDescent="0.25">
      <c r="A7534" s="59" t="s">
        <v>13896</v>
      </c>
      <c r="B7534" s="59" t="s">
        <v>13897</v>
      </c>
      <c r="C7534" s="59" t="s">
        <v>15060</v>
      </c>
      <c r="D7534" s="59" t="s">
        <v>15061</v>
      </c>
      <c r="E7534" s="59">
        <v>5</v>
      </c>
      <c r="F7534" s="59" t="s">
        <v>20</v>
      </c>
    </row>
    <row r="7535" spans="1:6" x14ac:dyDescent="0.25">
      <c r="A7535" s="59" t="s">
        <v>13896</v>
      </c>
      <c r="B7535" s="59" t="s">
        <v>13897</v>
      </c>
      <c r="C7535" s="59" t="s">
        <v>15062</v>
      </c>
      <c r="D7535" s="59" t="s">
        <v>15063</v>
      </c>
      <c r="E7535" s="59">
        <v>5</v>
      </c>
      <c r="F7535" s="59" t="s">
        <v>20</v>
      </c>
    </row>
    <row r="7536" spans="1:6" x14ac:dyDescent="0.25">
      <c r="A7536" s="59" t="s">
        <v>13896</v>
      </c>
      <c r="B7536" s="59" t="s">
        <v>13897</v>
      </c>
      <c r="C7536" s="59" t="s">
        <v>15064</v>
      </c>
      <c r="D7536" s="59" t="s">
        <v>15065</v>
      </c>
      <c r="E7536" s="59">
        <v>4</v>
      </c>
      <c r="F7536" s="59" t="s">
        <v>9</v>
      </c>
    </row>
    <row r="7537" spans="1:6" x14ac:dyDescent="0.25">
      <c r="A7537" s="59" t="s">
        <v>13896</v>
      </c>
      <c r="B7537" s="59" t="s">
        <v>13897</v>
      </c>
      <c r="C7537" s="59" t="s">
        <v>15066</v>
      </c>
      <c r="D7537" s="59" t="s">
        <v>15067</v>
      </c>
      <c r="E7537" s="59">
        <v>5</v>
      </c>
      <c r="F7537" s="59" t="s">
        <v>20</v>
      </c>
    </row>
    <row r="7538" spans="1:6" x14ac:dyDescent="0.25">
      <c r="A7538" s="59" t="s">
        <v>13896</v>
      </c>
      <c r="B7538" s="59" t="s">
        <v>13897</v>
      </c>
      <c r="C7538" s="59" t="s">
        <v>15068</v>
      </c>
      <c r="D7538" s="59" t="s">
        <v>15069</v>
      </c>
      <c r="E7538" s="59">
        <v>5</v>
      </c>
      <c r="F7538" s="59" t="s">
        <v>20</v>
      </c>
    </row>
    <row r="7539" spans="1:6" x14ac:dyDescent="0.25">
      <c r="A7539" s="59" t="s">
        <v>13896</v>
      </c>
      <c r="B7539" s="59" t="s">
        <v>13897</v>
      </c>
      <c r="C7539" s="59" t="s">
        <v>15070</v>
      </c>
      <c r="D7539" s="59" t="s">
        <v>15071</v>
      </c>
      <c r="E7539" s="59">
        <v>5</v>
      </c>
      <c r="F7539" s="59" t="s">
        <v>20</v>
      </c>
    </row>
    <row r="7540" spans="1:6" x14ac:dyDescent="0.25">
      <c r="A7540" s="59" t="s">
        <v>13896</v>
      </c>
      <c r="B7540" s="59" t="s">
        <v>13897</v>
      </c>
      <c r="C7540" s="59" t="s">
        <v>15072</v>
      </c>
      <c r="D7540" s="59" t="s">
        <v>15073</v>
      </c>
      <c r="E7540" s="59">
        <v>5</v>
      </c>
      <c r="F7540" s="59" t="s">
        <v>20</v>
      </c>
    </row>
    <row r="7541" spans="1:6" x14ac:dyDescent="0.25">
      <c r="A7541" s="59" t="s">
        <v>13896</v>
      </c>
      <c r="B7541" s="59" t="s">
        <v>13897</v>
      </c>
      <c r="C7541" s="59" t="s">
        <v>15074</v>
      </c>
      <c r="D7541" s="59" t="s">
        <v>15075</v>
      </c>
      <c r="E7541" s="59">
        <v>5</v>
      </c>
      <c r="F7541" s="59" t="s">
        <v>20</v>
      </c>
    </row>
    <row r="7542" spans="1:6" x14ac:dyDescent="0.25">
      <c r="A7542" s="59" t="s">
        <v>13896</v>
      </c>
      <c r="B7542" s="59" t="s">
        <v>13897</v>
      </c>
      <c r="C7542" s="59" t="s">
        <v>15076</v>
      </c>
      <c r="D7542" s="59" t="s">
        <v>15077</v>
      </c>
      <c r="E7542" s="59">
        <v>5</v>
      </c>
      <c r="F7542" s="59" t="s">
        <v>20</v>
      </c>
    </row>
    <row r="7543" spans="1:6" x14ac:dyDescent="0.25">
      <c r="A7543" s="59" t="s">
        <v>13896</v>
      </c>
      <c r="B7543" s="59" t="s">
        <v>13897</v>
      </c>
      <c r="C7543" s="59" t="s">
        <v>15078</v>
      </c>
      <c r="D7543" s="59" t="s">
        <v>15079</v>
      </c>
      <c r="E7543" s="59">
        <v>5</v>
      </c>
      <c r="F7543" s="59" t="s">
        <v>20</v>
      </c>
    </row>
    <row r="7544" spans="1:6" x14ac:dyDescent="0.25">
      <c r="A7544" s="59" t="s">
        <v>13896</v>
      </c>
      <c r="B7544" s="59" t="s">
        <v>13897</v>
      </c>
      <c r="C7544" s="59" t="s">
        <v>15080</v>
      </c>
      <c r="D7544" s="59" t="s">
        <v>15081</v>
      </c>
      <c r="E7544" s="59">
        <v>5</v>
      </c>
      <c r="F7544" s="59" t="s">
        <v>20</v>
      </c>
    </row>
    <row r="7545" spans="1:6" x14ac:dyDescent="0.25">
      <c r="A7545" s="59" t="s">
        <v>13896</v>
      </c>
      <c r="B7545" s="59" t="s">
        <v>13897</v>
      </c>
      <c r="C7545" s="59" t="s">
        <v>15082</v>
      </c>
      <c r="D7545" s="59" t="s">
        <v>15083</v>
      </c>
      <c r="E7545" s="59">
        <v>4</v>
      </c>
      <c r="F7545" s="59" t="s">
        <v>9</v>
      </c>
    </row>
    <row r="7546" spans="1:6" x14ac:dyDescent="0.25">
      <c r="A7546" s="59" t="s">
        <v>13896</v>
      </c>
      <c r="B7546" s="59" t="s">
        <v>13897</v>
      </c>
      <c r="C7546" s="59" t="s">
        <v>15084</v>
      </c>
      <c r="D7546" s="59" t="s">
        <v>15085</v>
      </c>
      <c r="E7546" s="59">
        <v>5</v>
      </c>
      <c r="F7546" s="59" t="s">
        <v>20</v>
      </c>
    </row>
    <row r="7547" spans="1:6" x14ac:dyDescent="0.25">
      <c r="A7547" s="59" t="s">
        <v>13896</v>
      </c>
      <c r="B7547" s="59" t="s">
        <v>13897</v>
      </c>
      <c r="C7547" s="59" t="s">
        <v>15086</v>
      </c>
      <c r="D7547" s="59" t="s">
        <v>15087</v>
      </c>
      <c r="E7547" s="59">
        <v>5</v>
      </c>
      <c r="F7547" s="59" t="s">
        <v>20</v>
      </c>
    </row>
    <row r="7548" spans="1:6" x14ac:dyDescent="0.25">
      <c r="A7548" s="59" t="s">
        <v>13896</v>
      </c>
      <c r="B7548" s="59" t="s">
        <v>13897</v>
      </c>
      <c r="C7548" s="59" t="s">
        <v>15088</v>
      </c>
      <c r="D7548" s="59" t="s">
        <v>15089</v>
      </c>
      <c r="E7548" s="59">
        <v>5</v>
      </c>
      <c r="F7548" s="59" t="s">
        <v>20</v>
      </c>
    </row>
    <row r="7549" spans="1:6" x14ac:dyDescent="0.25">
      <c r="A7549" s="59" t="s">
        <v>13896</v>
      </c>
      <c r="B7549" s="59" t="s">
        <v>13897</v>
      </c>
      <c r="C7549" s="59" t="s">
        <v>15090</v>
      </c>
      <c r="D7549" s="59" t="s">
        <v>15091</v>
      </c>
      <c r="E7549" s="59">
        <v>5</v>
      </c>
      <c r="F7549" s="59" t="s">
        <v>20</v>
      </c>
    </row>
    <row r="7550" spans="1:6" x14ac:dyDescent="0.25">
      <c r="A7550" s="59" t="s">
        <v>13896</v>
      </c>
      <c r="B7550" s="59" t="s">
        <v>13897</v>
      </c>
      <c r="C7550" s="59" t="s">
        <v>15092</v>
      </c>
      <c r="D7550" s="59" t="s">
        <v>15093</v>
      </c>
      <c r="E7550" s="59">
        <v>5</v>
      </c>
      <c r="F7550" s="59" t="s">
        <v>20</v>
      </c>
    </row>
    <row r="7551" spans="1:6" x14ac:dyDescent="0.25">
      <c r="A7551" s="59" t="s">
        <v>13896</v>
      </c>
      <c r="B7551" s="59" t="s">
        <v>13897</v>
      </c>
      <c r="C7551" s="59" t="s">
        <v>15094</v>
      </c>
      <c r="D7551" s="59" t="s">
        <v>15095</v>
      </c>
      <c r="E7551" s="59">
        <v>5</v>
      </c>
      <c r="F7551" s="59" t="s">
        <v>20</v>
      </c>
    </row>
    <row r="7552" spans="1:6" x14ac:dyDescent="0.25">
      <c r="A7552" s="59" t="s">
        <v>13896</v>
      </c>
      <c r="B7552" s="59" t="s">
        <v>13897</v>
      </c>
      <c r="C7552" s="59" t="s">
        <v>15096</v>
      </c>
      <c r="D7552" s="59" t="s">
        <v>15097</v>
      </c>
      <c r="E7552" s="59">
        <v>5</v>
      </c>
      <c r="F7552" s="59" t="s">
        <v>20</v>
      </c>
    </row>
    <row r="7553" spans="1:6" x14ac:dyDescent="0.25">
      <c r="A7553" s="59" t="s">
        <v>13896</v>
      </c>
      <c r="B7553" s="59" t="s">
        <v>13897</v>
      </c>
      <c r="C7553" s="59" t="s">
        <v>15098</v>
      </c>
      <c r="D7553" s="59" t="s">
        <v>15099</v>
      </c>
      <c r="E7553" s="59">
        <v>5</v>
      </c>
      <c r="F7553" s="59" t="s">
        <v>20</v>
      </c>
    </row>
    <row r="7554" spans="1:6" x14ac:dyDescent="0.25">
      <c r="A7554" s="59" t="s">
        <v>13896</v>
      </c>
      <c r="B7554" s="59" t="s">
        <v>13897</v>
      </c>
      <c r="C7554" s="59" t="s">
        <v>15100</v>
      </c>
      <c r="D7554" s="59" t="s">
        <v>15101</v>
      </c>
      <c r="E7554" s="59">
        <v>5</v>
      </c>
      <c r="F7554" s="59" t="s">
        <v>20</v>
      </c>
    </row>
    <row r="7555" spans="1:6" x14ac:dyDescent="0.25">
      <c r="A7555" s="59" t="s">
        <v>13896</v>
      </c>
      <c r="B7555" s="59" t="s">
        <v>13897</v>
      </c>
      <c r="C7555" s="59" t="s">
        <v>15102</v>
      </c>
      <c r="D7555" s="59" t="s">
        <v>15103</v>
      </c>
      <c r="E7555" s="59">
        <v>5</v>
      </c>
      <c r="F7555" s="59" t="s">
        <v>20</v>
      </c>
    </row>
    <row r="7556" spans="1:6" x14ac:dyDescent="0.25">
      <c r="A7556" s="59" t="s">
        <v>13896</v>
      </c>
      <c r="B7556" s="59" t="s">
        <v>13897</v>
      </c>
      <c r="C7556" s="59" t="s">
        <v>15104</v>
      </c>
      <c r="D7556" s="59" t="s">
        <v>15105</v>
      </c>
      <c r="E7556" s="59">
        <v>5</v>
      </c>
      <c r="F7556" s="59" t="s">
        <v>9</v>
      </c>
    </row>
    <row r="7557" spans="1:6" x14ac:dyDescent="0.25">
      <c r="A7557" s="59" t="s">
        <v>13896</v>
      </c>
      <c r="B7557" s="59" t="s">
        <v>13897</v>
      </c>
      <c r="C7557" s="59" t="s">
        <v>15106</v>
      </c>
      <c r="D7557" s="59" t="s">
        <v>15107</v>
      </c>
      <c r="E7557" s="59">
        <v>6</v>
      </c>
      <c r="F7557" s="59" t="s">
        <v>20</v>
      </c>
    </row>
    <row r="7558" spans="1:6" x14ac:dyDescent="0.25">
      <c r="A7558" s="59" t="s">
        <v>13896</v>
      </c>
      <c r="B7558" s="59" t="s">
        <v>13897</v>
      </c>
      <c r="C7558" s="59" t="s">
        <v>15108</v>
      </c>
      <c r="D7558" s="59" t="s">
        <v>15109</v>
      </c>
      <c r="E7558" s="59">
        <v>6</v>
      </c>
      <c r="F7558" s="59" t="s">
        <v>20</v>
      </c>
    </row>
    <row r="7559" spans="1:6" x14ac:dyDescent="0.25">
      <c r="A7559" s="59" t="s">
        <v>13896</v>
      </c>
      <c r="B7559" s="59" t="s">
        <v>13897</v>
      </c>
      <c r="C7559" s="59" t="s">
        <v>15110</v>
      </c>
      <c r="D7559" s="59" t="s">
        <v>15111</v>
      </c>
      <c r="E7559" s="59">
        <v>6</v>
      </c>
      <c r="F7559" s="59" t="s">
        <v>20</v>
      </c>
    </row>
    <row r="7560" spans="1:6" x14ac:dyDescent="0.25">
      <c r="A7560" s="59" t="s">
        <v>13896</v>
      </c>
      <c r="B7560" s="59" t="s">
        <v>13897</v>
      </c>
      <c r="C7560" s="59" t="s">
        <v>15112</v>
      </c>
      <c r="D7560" s="59" t="s">
        <v>15113</v>
      </c>
      <c r="E7560" s="59">
        <v>6</v>
      </c>
      <c r="F7560" s="59" t="s">
        <v>20</v>
      </c>
    </row>
    <row r="7561" spans="1:6" x14ac:dyDescent="0.25">
      <c r="A7561" s="59" t="s">
        <v>13896</v>
      </c>
      <c r="B7561" s="59" t="s">
        <v>13897</v>
      </c>
      <c r="C7561" s="59" t="s">
        <v>15114</v>
      </c>
      <c r="D7561" s="59" t="s">
        <v>15115</v>
      </c>
      <c r="E7561" s="59">
        <v>6</v>
      </c>
      <c r="F7561" s="59" t="s">
        <v>20</v>
      </c>
    </row>
    <row r="7562" spans="1:6" x14ac:dyDescent="0.25">
      <c r="A7562" s="59" t="s">
        <v>13896</v>
      </c>
      <c r="B7562" s="59" t="s">
        <v>13897</v>
      </c>
      <c r="C7562" s="59" t="s">
        <v>15116</v>
      </c>
      <c r="D7562" s="59" t="s">
        <v>15117</v>
      </c>
      <c r="E7562" s="59">
        <v>5</v>
      </c>
      <c r="F7562" s="59" t="s">
        <v>20</v>
      </c>
    </row>
    <row r="7563" spans="1:6" x14ac:dyDescent="0.25">
      <c r="A7563" s="59" t="s">
        <v>13896</v>
      </c>
      <c r="B7563" s="59" t="s">
        <v>13897</v>
      </c>
      <c r="C7563" s="59" t="s">
        <v>15118</v>
      </c>
      <c r="D7563" s="59" t="s">
        <v>15119</v>
      </c>
      <c r="E7563" s="59">
        <v>5</v>
      </c>
      <c r="F7563" s="59" t="s">
        <v>20</v>
      </c>
    </row>
    <row r="7564" spans="1:6" x14ac:dyDescent="0.25">
      <c r="A7564" s="59" t="s">
        <v>13896</v>
      </c>
      <c r="B7564" s="59" t="s">
        <v>13897</v>
      </c>
      <c r="C7564" s="59" t="s">
        <v>15120</v>
      </c>
      <c r="D7564" s="59" t="s">
        <v>15121</v>
      </c>
      <c r="E7564" s="59">
        <v>5</v>
      </c>
      <c r="F7564" s="59" t="s">
        <v>20</v>
      </c>
    </row>
    <row r="7565" spans="1:6" x14ac:dyDescent="0.25">
      <c r="A7565" s="59" t="s">
        <v>13896</v>
      </c>
      <c r="B7565" s="59" t="s">
        <v>13897</v>
      </c>
      <c r="C7565" s="59" t="s">
        <v>15122</v>
      </c>
      <c r="D7565" s="59" t="s">
        <v>15123</v>
      </c>
      <c r="E7565" s="59">
        <v>5</v>
      </c>
      <c r="F7565" s="59" t="s">
        <v>20</v>
      </c>
    </row>
    <row r="7566" spans="1:6" x14ac:dyDescent="0.25">
      <c r="A7566" s="59" t="s">
        <v>13896</v>
      </c>
      <c r="B7566" s="59" t="s">
        <v>13897</v>
      </c>
      <c r="C7566" s="59" t="s">
        <v>15124</v>
      </c>
      <c r="D7566" s="59" t="s">
        <v>15125</v>
      </c>
      <c r="E7566" s="59">
        <v>5</v>
      </c>
      <c r="F7566" s="59" t="s">
        <v>20</v>
      </c>
    </row>
    <row r="7567" spans="1:6" x14ac:dyDescent="0.25">
      <c r="A7567" s="59" t="s">
        <v>13896</v>
      </c>
      <c r="B7567" s="59" t="s">
        <v>13897</v>
      </c>
      <c r="C7567" s="59" t="s">
        <v>15126</v>
      </c>
      <c r="D7567" s="59" t="s">
        <v>15127</v>
      </c>
      <c r="E7567" s="59">
        <v>4</v>
      </c>
      <c r="F7567" s="59" t="s">
        <v>9</v>
      </c>
    </row>
    <row r="7568" spans="1:6" x14ac:dyDescent="0.25">
      <c r="A7568" s="59" t="s">
        <v>13896</v>
      </c>
      <c r="B7568" s="59" t="s">
        <v>13897</v>
      </c>
      <c r="C7568" s="59" t="s">
        <v>15128</v>
      </c>
      <c r="D7568" s="59" t="s">
        <v>15129</v>
      </c>
      <c r="E7568" s="59">
        <v>5</v>
      </c>
      <c r="F7568" s="59" t="s">
        <v>20</v>
      </c>
    </row>
    <row r="7569" spans="1:6" x14ac:dyDescent="0.25">
      <c r="A7569" s="59" t="s">
        <v>13896</v>
      </c>
      <c r="B7569" s="59" t="s">
        <v>13897</v>
      </c>
      <c r="C7569" s="59" t="s">
        <v>15130</v>
      </c>
      <c r="D7569" s="59" t="s">
        <v>15131</v>
      </c>
      <c r="E7569" s="59">
        <v>5</v>
      </c>
      <c r="F7569" s="59" t="s">
        <v>9</v>
      </c>
    </row>
    <row r="7570" spans="1:6" x14ac:dyDescent="0.25">
      <c r="A7570" s="59" t="s">
        <v>13896</v>
      </c>
      <c r="B7570" s="59" t="s">
        <v>13897</v>
      </c>
      <c r="C7570" s="59" t="s">
        <v>15132</v>
      </c>
      <c r="D7570" s="59" t="s">
        <v>15133</v>
      </c>
      <c r="E7570" s="59">
        <v>6</v>
      </c>
      <c r="F7570" s="59" t="s">
        <v>20</v>
      </c>
    </row>
    <row r="7571" spans="1:6" x14ac:dyDescent="0.25">
      <c r="A7571" s="59" t="s">
        <v>13896</v>
      </c>
      <c r="B7571" s="59" t="s">
        <v>13897</v>
      </c>
      <c r="C7571" s="59" t="s">
        <v>15134</v>
      </c>
      <c r="D7571" s="59" t="s">
        <v>15135</v>
      </c>
      <c r="E7571" s="59">
        <v>6</v>
      </c>
      <c r="F7571" s="59" t="s">
        <v>20</v>
      </c>
    </row>
    <row r="7572" spans="1:6" x14ac:dyDescent="0.25">
      <c r="A7572" s="59" t="s">
        <v>13896</v>
      </c>
      <c r="B7572" s="59" t="s">
        <v>13897</v>
      </c>
      <c r="C7572" s="59" t="s">
        <v>15136</v>
      </c>
      <c r="D7572" s="59" t="s">
        <v>15137</v>
      </c>
      <c r="E7572" s="59">
        <v>6</v>
      </c>
      <c r="F7572" s="59" t="s">
        <v>20</v>
      </c>
    </row>
    <row r="7573" spans="1:6" x14ac:dyDescent="0.25">
      <c r="A7573" s="59" t="s">
        <v>13896</v>
      </c>
      <c r="B7573" s="59" t="s">
        <v>13897</v>
      </c>
      <c r="C7573" s="59" t="s">
        <v>15138</v>
      </c>
      <c r="D7573" s="59" t="s">
        <v>15139</v>
      </c>
      <c r="E7573" s="59">
        <v>6</v>
      </c>
      <c r="F7573" s="59" t="s">
        <v>20</v>
      </c>
    </row>
    <row r="7574" spans="1:6" x14ac:dyDescent="0.25">
      <c r="A7574" s="59" t="s">
        <v>13896</v>
      </c>
      <c r="B7574" s="59" t="s">
        <v>13897</v>
      </c>
      <c r="C7574" s="59" t="s">
        <v>15140</v>
      </c>
      <c r="D7574" s="59" t="s">
        <v>15141</v>
      </c>
      <c r="E7574" s="59">
        <v>6</v>
      </c>
      <c r="F7574" s="59" t="s">
        <v>20</v>
      </c>
    </row>
    <row r="7575" spans="1:6" x14ac:dyDescent="0.25">
      <c r="A7575" s="59" t="s">
        <v>13896</v>
      </c>
      <c r="B7575" s="59" t="s">
        <v>13897</v>
      </c>
      <c r="C7575" s="59" t="s">
        <v>15142</v>
      </c>
      <c r="D7575" s="59" t="s">
        <v>15143</v>
      </c>
      <c r="E7575" s="59">
        <v>5</v>
      </c>
      <c r="F7575" s="59" t="s">
        <v>20</v>
      </c>
    </row>
    <row r="7576" spans="1:6" x14ac:dyDescent="0.25">
      <c r="A7576" s="59" t="s">
        <v>13896</v>
      </c>
      <c r="B7576" s="59" t="s">
        <v>13897</v>
      </c>
      <c r="C7576" s="59" t="s">
        <v>15144</v>
      </c>
      <c r="D7576" s="59" t="s">
        <v>15145</v>
      </c>
      <c r="E7576" s="59">
        <v>5</v>
      </c>
      <c r="F7576" s="59" t="s">
        <v>20</v>
      </c>
    </row>
    <row r="7577" spans="1:6" x14ac:dyDescent="0.25">
      <c r="A7577" s="59" t="s">
        <v>13896</v>
      </c>
      <c r="B7577" s="59" t="s">
        <v>13897</v>
      </c>
      <c r="C7577" s="59" t="s">
        <v>15146</v>
      </c>
      <c r="D7577" s="59" t="s">
        <v>15147</v>
      </c>
      <c r="E7577" s="59">
        <v>5</v>
      </c>
      <c r="F7577" s="59" t="s">
        <v>20</v>
      </c>
    </row>
    <row r="7578" spans="1:6" x14ac:dyDescent="0.25">
      <c r="A7578" s="59" t="s">
        <v>13896</v>
      </c>
      <c r="B7578" s="59" t="s">
        <v>13897</v>
      </c>
      <c r="C7578" s="59" t="s">
        <v>15148</v>
      </c>
      <c r="D7578" s="59" t="s">
        <v>15149</v>
      </c>
      <c r="E7578" s="59">
        <v>5</v>
      </c>
      <c r="F7578" s="59" t="s">
        <v>20</v>
      </c>
    </row>
    <row r="7579" spans="1:6" x14ac:dyDescent="0.25">
      <c r="A7579" s="59" t="s">
        <v>13896</v>
      </c>
      <c r="B7579" s="59" t="s">
        <v>13897</v>
      </c>
      <c r="C7579" s="59" t="s">
        <v>15150</v>
      </c>
      <c r="D7579" s="59" t="s">
        <v>15151</v>
      </c>
      <c r="E7579" s="59">
        <v>5</v>
      </c>
      <c r="F7579" s="59" t="s">
        <v>20</v>
      </c>
    </row>
    <row r="7580" spans="1:6" x14ac:dyDescent="0.25">
      <c r="A7580" s="59" t="s">
        <v>13896</v>
      </c>
      <c r="B7580" s="59" t="s">
        <v>13897</v>
      </c>
      <c r="C7580" s="59" t="s">
        <v>15152</v>
      </c>
      <c r="D7580" s="59" t="s">
        <v>15153</v>
      </c>
      <c r="E7580" s="59">
        <v>4</v>
      </c>
      <c r="F7580" s="59" t="s">
        <v>9</v>
      </c>
    </row>
    <row r="7581" spans="1:6" x14ac:dyDescent="0.25">
      <c r="A7581" s="59" t="s">
        <v>13896</v>
      </c>
      <c r="B7581" s="59" t="s">
        <v>13897</v>
      </c>
      <c r="C7581" s="59" t="s">
        <v>15154</v>
      </c>
      <c r="D7581" s="59" t="s">
        <v>15155</v>
      </c>
      <c r="E7581" s="59">
        <v>5</v>
      </c>
      <c r="F7581" s="59" t="s">
        <v>20</v>
      </c>
    </row>
    <row r="7582" spans="1:6" x14ac:dyDescent="0.25">
      <c r="A7582" s="59" t="s">
        <v>13896</v>
      </c>
      <c r="B7582" s="59" t="s">
        <v>13897</v>
      </c>
      <c r="C7582" s="59" t="s">
        <v>15156</v>
      </c>
      <c r="D7582" s="59" t="s">
        <v>15157</v>
      </c>
      <c r="E7582" s="59">
        <v>5</v>
      </c>
      <c r="F7582" s="59" t="s">
        <v>20</v>
      </c>
    </row>
    <row r="7583" spans="1:6" x14ac:dyDescent="0.25">
      <c r="A7583" s="59" t="s">
        <v>13896</v>
      </c>
      <c r="B7583" s="59" t="s">
        <v>13897</v>
      </c>
      <c r="C7583" s="59" t="s">
        <v>15158</v>
      </c>
      <c r="D7583" s="59" t="s">
        <v>15159</v>
      </c>
      <c r="E7583" s="59">
        <v>5</v>
      </c>
      <c r="F7583" s="59" t="s">
        <v>20</v>
      </c>
    </row>
    <row r="7584" spans="1:6" x14ac:dyDescent="0.25">
      <c r="A7584" s="59" t="s">
        <v>13896</v>
      </c>
      <c r="B7584" s="59" t="s">
        <v>13897</v>
      </c>
      <c r="C7584" s="59" t="s">
        <v>15160</v>
      </c>
      <c r="D7584" s="59" t="s">
        <v>15161</v>
      </c>
      <c r="E7584" s="59">
        <v>5</v>
      </c>
      <c r="F7584" s="59" t="s">
        <v>20</v>
      </c>
    </row>
    <row r="7585" spans="1:6" x14ac:dyDescent="0.25">
      <c r="A7585" s="59" t="s">
        <v>13896</v>
      </c>
      <c r="B7585" s="59" t="s">
        <v>13897</v>
      </c>
      <c r="C7585" s="59" t="s">
        <v>15162</v>
      </c>
      <c r="D7585" s="59" t="s">
        <v>15163</v>
      </c>
      <c r="E7585" s="59">
        <v>5</v>
      </c>
      <c r="F7585" s="59" t="s">
        <v>20</v>
      </c>
    </row>
    <row r="7586" spans="1:6" x14ac:dyDescent="0.25">
      <c r="A7586" s="59" t="s">
        <v>13896</v>
      </c>
      <c r="B7586" s="59" t="s">
        <v>13897</v>
      </c>
      <c r="C7586" s="59" t="s">
        <v>15164</v>
      </c>
      <c r="D7586" s="59" t="s">
        <v>15165</v>
      </c>
      <c r="E7586" s="59">
        <v>5</v>
      </c>
      <c r="F7586" s="59" t="s">
        <v>20</v>
      </c>
    </row>
    <row r="7587" spans="1:6" x14ac:dyDescent="0.25">
      <c r="A7587" s="59" t="s">
        <v>13896</v>
      </c>
      <c r="B7587" s="59" t="s">
        <v>13897</v>
      </c>
      <c r="C7587" s="59" t="s">
        <v>15166</v>
      </c>
      <c r="D7587" s="59" t="s">
        <v>15167</v>
      </c>
      <c r="E7587" s="59">
        <v>4</v>
      </c>
      <c r="F7587" s="59" t="s">
        <v>9</v>
      </c>
    </row>
    <row r="7588" spans="1:6" x14ac:dyDescent="0.25">
      <c r="A7588" s="59" t="s">
        <v>13896</v>
      </c>
      <c r="B7588" s="59" t="s">
        <v>13897</v>
      </c>
      <c r="C7588" s="59" t="s">
        <v>15168</v>
      </c>
      <c r="D7588" s="59" t="s">
        <v>15169</v>
      </c>
      <c r="E7588" s="59">
        <v>5</v>
      </c>
      <c r="F7588" s="59" t="s">
        <v>20</v>
      </c>
    </row>
    <row r="7589" spans="1:6" x14ac:dyDescent="0.25">
      <c r="A7589" s="59" t="s">
        <v>13896</v>
      </c>
      <c r="B7589" s="59" t="s">
        <v>13897</v>
      </c>
      <c r="C7589" s="59" t="s">
        <v>15170</v>
      </c>
      <c r="D7589" s="59" t="s">
        <v>15171</v>
      </c>
      <c r="E7589" s="59">
        <v>5</v>
      </c>
      <c r="F7589" s="59" t="s">
        <v>20</v>
      </c>
    </row>
    <row r="7590" spans="1:6" x14ac:dyDescent="0.25">
      <c r="A7590" s="59" t="s">
        <v>13896</v>
      </c>
      <c r="B7590" s="59" t="s">
        <v>13897</v>
      </c>
      <c r="C7590" s="59" t="s">
        <v>15172</v>
      </c>
      <c r="D7590" s="59" t="s">
        <v>15173</v>
      </c>
      <c r="E7590" s="59">
        <v>5</v>
      </c>
      <c r="F7590" s="59" t="s">
        <v>20</v>
      </c>
    </row>
    <row r="7591" spans="1:6" x14ac:dyDescent="0.25">
      <c r="A7591" s="59" t="s">
        <v>13896</v>
      </c>
      <c r="B7591" s="59" t="s">
        <v>13897</v>
      </c>
      <c r="C7591" s="59" t="s">
        <v>15174</v>
      </c>
      <c r="D7591" s="59" t="s">
        <v>15175</v>
      </c>
      <c r="E7591" s="59">
        <v>5</v>
      </c>
      <c r="F7591" s="59" t="s">
        <v>20</v>
      </c>
    </row>
    <row r="7592" spans="1:6" x14ac:dyDescent="0.25">
      <c r="A7592" s="59" t="s">
        <v>13896</v>
      </c>
      <c r="B7592" s="59" t="s">
        <v>13897</v>
      </c>
      <c r="C7592" s="59" t="s">
        <v>15176</v>
      </c>
      <c r="D7592" s="59" t="s">
        <v>15177</v>
      </c>
      <c r="E7592" s="59">
        <v>5</v>
      </c>
      <c r="F7592" s="59" t="s">
        <v>20</v>
      </c>
    </row>
    <row r="7593" spans="1:6" x14ac:dyDescent="0.25">
      <c r="A7593" s="59" t="s">
        <v>13896</v>
      </c>
      <c r="B7593" s="59" t="s">
        <v>13897</v>
      </c>
      <c r="C7593" s="59" t="s">
        <v>15178</v>
      </c>
      <c r="D7593" s="59" t="s">
        <v>15179</v>
      </c>
      <c r="E7593" s="59">
        <v>5</v>
      </c>
      <c r="F7593" s="59" t="s">
        <v>20</v>
      </c>
    </row>
    <row r="7594" spans="1:6" x14ac:dyDescent="0.25">
      <c r="A7594" s="59" t="s">
        <v>13896</v>
      </c>
      <c r="B7594" s="59" t="s">
        <v>13897</v>
      </c>
      <c r="C7594" s="59" t="s">
        <v>15180</v>
      </c>
      <c r="D7594" s="59" t="s">
        <v>15181</v>
      </c>
      <c r="E7594" s="59">
        <v>5</v>
      </c>
      <c r="F7594" s="59" t="s">
        <v>20</v>
      </c>
    </row>
    <row r="7595" spans="1:6" x14ac:dyDescent="0.25">
      <c r="A7595" s="59" t="s">
        <v>13896</v>
      </c>
      <c r="B7595" s="59" t="s">
        <v>13897</v>
      </c>
      <c r="C7595" s="59" t="s">
        <v>15182</v>
      </c>
      <c r="D7595" s="59" t="s">
        <v>15183</v>
      </c>
      <c r="E7595" s="59">
        <v>5</v>
      </c>
      <c r="F7595" s="59" t="s">
        <v>20</v>
      </c>
    </row>
    <row r="7596" spans="1:6" x14ac:dyDescent="0.25">
      <c r="A7596" s="59" t="s">
        <v>13896</v>
      </c>
      <c r="B7596" s="59" t="s">
        <v>13897</v>
      </c>
      <c r="C7596" s="59" t="s">
        <v>15184</v>
      </c>
      <c r="D7596" s="59" t="s">
        <v>15185</v>
      </c>
      <c r="E7596" s="59">
        <v>5</v>
      </c>
      <c r="F7596" s="59" t="s">
        <v>20</v>
      </c>
    </row>
    <row r="7597" spans="1:6" x14ac:dyDescent="0.25">
      <c r="A7597" s="59" t="s">
        <v>13896</v>
      </c>
      <c r="B7597" s="59" t="s">
        <v>13897</v>
      </c>
      <c r="C7597" s="59" t="s">
        <v>15186</v>
      </c>
      <c r="D7597" s="59" t="s">
        <v>15187</v>
      </c>
      <c r="E7597" s="59">
        <v>5</v>
      </c>
      <c r="F7597" s="59" t="s">
        <v>20</v>
      </c>
    </row>
    <row r="7598" spans="1:6" x14ac:dyDescent="0.25">
      <c r="A7598" s="59" t="s">
        <v>13896</v>
      </c>
      <c r="B7598" s="59" t="s">
        <v>13897</v>
      </c>
      <c r="C7598" s="59" t="s">
        <v>15188</v>
      </c>
      <c r="D7598" s="59" t="s">
        <v>15189</v>
      </c>
      <c r="E7598" s="59">
        <v>5</v>
      </c>
      <c r="F7598" s="59" t="s">
        <v>20</v>
      </c>
    </row>
    <row r="7599" spans="1:6" x14ac:dyDescent="0.25">
      <c r="A7599" s="59" t="s">
        <v>13896</v>
      </c>
      <c r="B7599" s="59" t="s">
        <v>13897</v>
      </c>
      <c r="C7599" s="59" t="s">
        <v>15190</v>
      </c>
      <c r="D7599" s="59" t="s">
        <v>15191</v>
      </c>
      <c r="E7599" s="59">
        <v>5</v>
      </c>
      <c r="F7599" s="59" t="s">
        <v>20</v>
      </c>
    </row>
    <row r="7600" spans="1:6" x14ac:dyDescent="0.25">
      <c r="A7600" s="59" t="s">
        <v>13896</v>
      </c>
      <c r="B7600" s="59" t="s">
        <v>13897</v>
      </c>
      <c r="C7600" s="59" t="s">
        <v>15192</v>
      </c>
      <c r="D7600" s="59" t="s">
        <v>15193</v>
      </c>
      <c r="E7600" s="59">
        <v>5</v>
      </c>
      <c r="F7600" s="59" t="s">
        <v>20</v>
      </c>
    </row>
    <row r="7601" spans="1:6" x14ac:dyDescent="0.25">
      <c r="A7601" s="59" t="s">
        <v>13896</v>
      </c>
      <c r="B7601" s="59" t="s">
        <v>13897</v>
      </c>
      <c r="C7601" s="59" t="s">
        <v>15194</v>
      </c>
      <c r="D7601" s="59" t="s">
        <v>15195</v>
      </c>
      <c r="E7601" s="59">
        <v>5</v>
      </c>
      <c r="F7601" s="59" t="s">
        <v>20</v>
      </c>
    </row>
    <row r="7602" spans="1:6" x14ac:dyDescent="0.25">
      <c r="A7602" s="59" t="s">
        <v>13896</v>
      </c>
      <c r="B7602" s="59" t="s">
        <v>13897</v>
      </c>
      <c r="C7602" s="59" t="s">
        <v>15196</v>
      </c>
      <c r="D7602" s="59" t="s">
        <v>15197</v>
      </c>
      <c r="E7602" s="59">
        <v>5</v>
      </c>
      <c r="F7602" s="59" t="s">
        <v>20</v>
      </c>
    </row>
    <row r="7603" spans="1:6" x14ac:dyDescent="0.25">
      <c r="A7603" s="59" t="s">
        <v>13896</v>
      </c>
      <c r="B7603" s="59" t="s">
        <v>13897</v>
      </c>
      <c r="C7603" s="59" t="s">
        <v>15198</v>
      </c>
      <c r="D7603" s="59" t="s">
        <v>15199</v>
      </c>
      <c r="E7603" s="59">
        <v>5</v>
      </c>
      <c r="F7603" s="59" t="s">
        <v>20</v>
      </c>
    </row>
    <row r="7604" spans="1:6" x14ac:dyDescent="0.25">
      <c r="A7604" s="59" t="s">
        <v>13896</v>
      </c>
      <c r="B7604" s="59" t="s">
        <v>13897</v>
      </c>
      <c r="C7604" s="59" t="s">
        <v>15200</v>
      </c>
      <c r="D7604" s="59" t="s">
        <v>15201</v>
      </c>
      <c r="E7604" s="59">
        <v>5</v>
      </c>
      <c r="F7604" s="59" t="s">
        <v>20</v>
      </c>
    </row>
    <row r="7605" spans="1:6" x14ac:dyDescent="0.25">
      <c r="A7605" s="59" t="s">
        <v>13896</v>
      </c>
      <c r="B7605" s="59" t="s">
        <v>13897</v>
      </c>
      <c r="C7605" s="59" t="s">
        <v>15202</v>
      </c>
      <c r="D7605" s="59" t="s">
        <v>15203</v>
      </c>
      <c r="E7605" s="59">
        <v>5</v>
      </c>
      <c r="F7605" s="59" t="s">
        <v>20</v>
      </c>
    </row>
    <row r="7606" spans="1:6" x14ac:dyDescent="0.25">
      <c r="A7606" s="59" t="s">
        <v>13896</v>
      </c>
      <c r="B7606" s="59" t="s">
        <v>13897</v>
      </c>
      <c r="C7606" s="59" t="s">
        <v>15204</v>
      </c>
      <c r="D7606" s="59" t="s">
        <v>15205</v>
      </c>
      <c r="E7606" s="59">
        <v>5</v>
      </c>
      <c r="F7606" s="59" t="s">
        <v>20</v>
      </c>
    </row>
    <row r="7607" spans="1:6" x14ac:dyDescent="0.25">
      <c r="A7607" s="59" t="s">
        <v>13896</v>
      </c>
      <c r="B7607" s="59" t="s">
        <v>13897</v>
      </c>
      <c r="C7607" s="59" t="s">
        <v>15206</v>
      </c>
      <c r="D7607" s="59" t="s">
        <v>15207</v>
      </c>
      <c r="E7607" s="59">
        <v>5</v>
      </c>
      <c r="F7607" s="59" t="s">
        <v>20</v>
      </c>
    </row>
    <row r="7608" spans="1:6" x14ac:dyDescent="0.25">
      <c r="A7608" s="59" t="s">
        <v>13896</v>
      </c>
      <c r="B7608" s="59" t="s">
        <v>13897</v>
      </c>
      <c r="C7608" s="59" t="s">
        <v>15208</v>
      </c>
      <c r="D7608" s="59" t="s">
        <v>15209</v>
      </c>
      <c r="E7608" s="59">
        <v>3</v>
      </c>
      <c r="F7608" s="59" t="s">
        <v>9</v>
      </c>
    </row>
    <row r="7609" spans="1:6" x14ac:dyDescent="0.25">
      <c r="A7609" s="59" t="s">
        <v>13896</v>
      </c>
      <c r="B7609" s="59" t="s">
        <v>13897</v>
      </c>
      <c r="C7609" s="59" t="s">
        <v>15210</v>
      </c>
      <c r="D7609" s="59" t="s">
        <v>15211</v>
      </c>
      <c r="E7609" s="59">
        <v>4</v>
      </c>
      <c r="F7609" s="59" t="s">
        <v>9</v>
      </c>
    </row>
    <row r="7610" spans="1:6" x14ac:dyDescent="0.25">
      <c r="A7610" s="59" t="s">
        <v>13896</v>
      </c>
      <c r="B7610" s="59" t="s">
        <v>13897</v>
      </c>
      <c r="C7610" s="59" t="s">
        <v>15212</v>
      </c>
      <c r="D7610" s="59" t="s">
        <v>15213</v>
      </c>
      <c r="E7610" s="59">
        <v>5</v>
      </c>
      <c r="F7610" s="59" t="s">
        <v>9</v>
      </c>
    </row>
    <row r="7611" spans="1:6" x14ac:dyDescent="0.25">
      <c r="A7611" s="59" t="s">
        <v>13896</v>
      </c>
      <c r="B7611" s="59" t="s">
        <v>13897</v>
      </c>
      <c r="C7611" s="59" t="s">
        <v>15214</v>
      </c>
      <c r="D7611" s="59" t="s">
        <v>15215</v>
      </c>
      <c r="E7611" s="59">
        <v>6</v>
      </c>
      <c r="F7611" s="59" t="s">
        <v>20</v>
      </c>
    </row>
    <row r="7612" spans="1:6" x14ac:dyDescent="0.25">
      <c r="A7612" s="59" t="s">
        <v>13896</v>
      </c>
      <c r="B7612" s="59" t="s">
        <v>13897</v>
      </c>
      <c r="C7612" s="59" t="s">
        <v>15216</v>
      </c>
      <c r="D7612" s="59" t="s">
        <v>15217</v>
      </c>
      <c r="E7612" s="59">
        <v>6</v>
      </c>
      <c r="F7612" s="59" t="s">
        <v>20</v>
      </c>
    </row>
    <row r="7613" spans="1:6" x14ac:dyDescent="0.25">
      <c r="A7613" s="59" t="s">
        <v>13896</v>
      </c>
      <c r="B7613" s="59" t="s">
        <v>13897</v>
      </c>
      <c r="C7613" s="59" t="s">
        <v>15218</v>
      </c>
      <c r="D7613" s="59" t="s">
        <v>15219</v>
      </c>
      <c r="E7613" s="59">
        <v>6</v>
      </c>
      <c r="F7613" s="59" t="s">
        <v>20</v>
      </c>
    </row>
    <row r="7614" spans="1:6" x14ac:dyDescent="0.25">
      <c r="A7614" s="59" t="s">
        <v>13896</v>
      </c>
      <c r="B7614" s="59" t="s">
        <v>13897</v>
      </c>
      <c r="C7614" s="59" t="s">
        <v>15220</v>
      </c>
      <c r="D7614" s="59" t="s">
        <v>15221</v>
      </c>
      <c r="E7614" s="59">
        <v>6</v>
      </c>
      <c r="F7614" s="59" t="s">
        <v>20</v>
      </c>
    </row>
    <row r="7615" spans="1:6" x14ac:dyDescent="0.25">
      <c r="A7615" s="59" t="s">
        <v>13896</v>
      </c>
      <c r="B7615" s="59" t="s">
        <v>13897</v>
      </c>
      <c r="C7615" s="59" t="s">
        <v>15222</v>
      </c>
      <c r="D7615" s="59" t="s">
        <v>15223</v>
      </c>
      <c r="E7615" s="59">
        <v>6</v>
      </c>
      <c r="F7615" s="59" t="s">
        <v>20</v>
      </c>
    </row>
    <row r="7616" spans="1:6" x14ac:dyDescent="0.25">
      <c r="A7616" s="59" t="s">
        <v>13896</v>
      </c>
      <c r="B7616" s="59" t="s">
        <v>13897</v>
      </c>
      <c r="C7616" s="59" t="s">
        <v>15224</v>
      </c>
      <c r="D7616" s="59" t="s">
        <v>15225</v>
      </c>
      <c r="E7616" s="59">
        <v>6</v>
      </c>
      <c r="F7616" s="59" t="s">
        <v>20</v>
      </c>
    </row>
    <row r="7617" spans="1:6" x14ac:dyDescent="0.25">
      <c r="A7617" s="59" t="s">
        <v>13896</v>
      </c>
      <c r="B7617" s="59" t="s">
        <v>13897</v>
      </c>
      <c r="C7617" s="59" t="s">
        <v>15226</v>
      </c>
      <c r="D7617" s="59" t="s">
        <v>15227</v>
      </c>
      <c r="E7617" s="59">
        <v>5</v>
      </c>
      <c r="F7617" s="59" t="s">
        <v>20</v>
      </c>
    </row>
    <row r="7618" spans="1:6" x14ac:dyDescent="0.25">
      <c r="A7618" s="59" t="s">
        <v>13896</v>
      </c>
      <c r="B7618" s="59" t="s">
        <v>13897</v>
      </c>
      <c r="C7618" s="59" t="s">
        <v>15228</v>
      </c>
      <c r="D7618" s="59" t="s">
        <v>15229</v>
      </c>
      <c r="E7618" s="59">
        <v>5</v>
      </c>
      <c r="F7618" s="59" t="s">
        <v>20</v>
      </c>
    </row>
    <row r="7619" spans="1:6" x14ac:dyDescent="0.25">
      <c r="A7619" s="59" t="s">
        <v>13896</v>
      </c>
      <c r="B7619" s="59" t="s">
        <v>13897</v>
      </c>
      <c r="C7619" s="59" t="s">
        <v>15230</v>
      </c>
      <c r="D7619" s="59" t="s">
        <v>15231</v>
      </c>
      <c r="E7619" s="59">
        <v>5</v>
      </c>
      <c r="F7619" s="59" t="s">
        <v>20</v>
      </c>
    </row>
    <row r="7620" spans="1:6" x14ac:dyDescent="0.25">
      <c r="A7620" s="59" t="s">
        <v>13896</v>
      </c>
      <c r="B7620" s="59" t="s">
        <v>13897</v>
      </c>
      <c r="C7620" s="59" t="s">
        <v>15232</v>
      </c>
      <c r="D7620" s="59" t="s">
        <v>15233</v>
      </c>
      <c r="E7620" s="59">
        <v>5</v>
      </c>
      <c r="F7620" s="59" t="s">
        <v>9</v>
      </c>
    </row>
    <row r="7621" spans="1:6" x14ac:dyDescent="0.25">
      <c r="A7621" s="59" t="s">
        <v>13896</v>
      </c>
      <c r="B7621" s="59" t="s">
        <v>13897</v>
      </c>
      <c r="C7621" s="59" t="s">
        <v>15234</v>
      </c>
      <c r="D7621" s="59" t="s">
        <v>15235</v>
      </c>
      <c r="E7621" s="59">
        <v>6</v>
      </c>
      <c r="F7621" s="59" t="s">
        <v>20</v>
      </c>
    </row>
    <row r="7622" spans="1:6" x14ac:dyDescent="0.25">
      <c r="A7622" s="59" t="s">
        <v>13896</v>
      </c>
      <c r="B7622" s="59" t="s">
        <v>13897</v>
      </c>
      <c r="C7622" s="59" t="s">
        <v>15236</v>
      </c>
      <c r="D7622" s="59" t="s">
        <v>15237</v>
      </c>
      <c r="E7622" s="59">
        <v>6</v>
      </c>
      <c r="F7622" s="59" t="s">
        <v>20</v>
      </c>
    </row>
    <row r="7623" spans="1:6" x14ac:dyDescent="0.25">
      <c r="A7623" s="59" t="s">
        <v>13896</v>
      </c>
      <c r="B7623" s="59" t="s">
        <v>13897</v>
      </c>
      <c r="C7623" s="59" t="s">
        <v>15238</v>
      </c>
      <c r="D7623" s="59" t="s">
        <v>15239</v>
      </c>
      <c r="E7623" s="59">
        <v>6</v>
      </c>
      <c r="F7623" s="59" t="s">
        <v>20</v>
      </c>
    </row>
    <row r="7624" spans="1:6" x14ac:dyDescent="0.25">
      <c r="A7624" s="59" t="s">
        <v>13896</v>
      </c>
      <c r="B7624" s="59" t="s">
        <v>13897</v>
      </c>
      <c r="C7624" s="59" t="s">
        <v>15240</v>
      </c>
      <c r="D7624" s="59" t="s">
        <v>15241</v>
      </c>
      <c r="E7624" s="59">
        <v>6</v>
      </c>
      <c r="F7624" s="59" t="s">
        <v>20</v>
      </c>
    </row>
    <row r="7625" spans="1:6" x14ac:dyDescent="0.25">
      <c r="A7625" s="59" t="s">
        <v>13896</v>
      </c>
      <c r="B7625" s="59" t="s">
        <v>13897</v>
      </c>
      <c r="C7625" s="59" t="s">
        <v>15242</v>
      </c>
      <c r="D7625" s="59" t="s">
        <v>15243</v>
      </c>
      <c r="E7625" s="59">
        <v>6</v>
      </c>
      <c r="F7625" s="59" t="s">
        <v>20</v>
      </c>
    </row>
    <row r="7626" spans="1:6" x14ac:dyDescent="0.25">
      <c r="A7626" s="59" t="s">
        <v>13896</v>
      </c>
      <c r="B7626" s="59" t="s">
        <v>13897</v>
      </c>
      <c r="C7626" s="59" t="s">
        <v>15244</v>
      </c>
      <c r="D7626" s="59" t="s">
        <v>15245</v>
      </c>
      <c r="E7626" s="59">
        <v>6</v>
      </c>
      <c r="F7626" s="59" t="s">
        <v>20</v>
      </c>
    </row>
    <row r="7627" spans="1:6" x14ac:dyDescent="0.25">
      <c r="A7627" s="59" t="s">
        <v>13896</v>
      </c>
      <c r="B7627" s="59" t="s">
        <v>13897</v>
      </c>
      <c r="C7627" s="59" t="s">
        <v>15246</v>
      </c>
      <c r="D7627" s="59" t="s">
        <v>15247</v>
      </c>
      <c r="E7627" s="59">
        <v>6</v>
      </c>
      <c r="F7627" s="59" t="s">
        <v>20</v>
      </c>
    </row>
    <row r="7628" spans="1:6" x14ac:dyDescent="0.25">
      <c r="A7628" s="59" t="s">
        <v>13896</v>
      </c>
      <c r="B7628" s="59" t="s">
        <v>13897</v>
      </c>
      <c r="C7628" s="59" t="s">
        <v>15248</v>
      </c>
      <c r="D7628" s="59" t="s">
        <v>15249</v>
      </c>
      <c r="E7628" s="59">
        <v>6</v>
      </c>
      <c r="F7628" s="59" t="s">
        <v>20</v>
      </c>
    </row>
    <row r="7629" spans="1:6" x14ac:dyDescent="0.25">
      <c r="A7629" s="59" t="s">
        <v>13896</v>
      </c>
      <c r="B7629" s="59" t="s">
        <v>13897</v>
      </c>
      <c r="C7629" s="59" t="s">
        <v>15250</v>
      </c>
      <c r="D7629" s="59" t="s">
        <v>15251</v>
      </c>
      <c r="E7629" s="59">
        <v>6</v>
      </c>
      <c r="F7629" s="59" t="s">
        <v>20</v>
      </c>
    </row>
    <row r="7630" spans="1:6" x14ac:dyDescent="0.25">
      <c r="A7630" s="59" t="s">
        <v>13896</v>
      </c>
      <c r="B7630" s="59" t="s">
        <v>13897</v>
      </c>
      <c r="C7630" s="59" t="s">
        <v>15252</v>
      </c>
      <c r="D7630" s="59" t="s">
        <v>15253</v>
      </c>
      <c r="E7630" s="59">
        <v>5</v>
      </c>
      <c r="F7630" s="59" t="s">
        <v>9</v>
      </c>
    </row>
    <row r="7631" spans="1:6" x14ac:dyDescent="0.25">
      <c r="A7631" s="59" t="s">
        <v>13896</v>
      </c>
      <c r="B7631" s="59" t="s">
        <v>13897</v>
      </c>
      <c r="C7631" s="59" t="s">
        <v>15254</v>
      </c>
      <c r="D7631" s="59" t="s">
        <v>15255</v>
      </c>
      <c r="E7631" s="59">
        <v>6</v>
      </c>
      <c r="F7631" s="59" t="s">
        <v>20</v>
      </c>
    </row>
    <row r="7632" spans="1:6" x14ac:dyDescent="0.25">
      <c r="A7632" s="59" t="s">
        <v>13896</v>
      </c>
      <c r="B7632" s="59" t="s">
        <v>13897</v>
      </c>
      <c r="C7632" s="59" t="s">
        <v>15256</v>
      </c>
      <c r="D7632" s="59" t="s">
        <v>15257</v>
      </c>
      <c r="E7632" s="59">
        <v>6</v>
      </c>
      <c r="F7632" s="59" t="s">
        <v>20</v>
      </c>
    </row>
    <row r="7633" spans="1:6" x14ac:dyDescent="0.25">
      <c r="A7633" s="59" t="s">
        <v>13896</v>
      </c>
      <c r="B7633" s="59" t="s">
        <v>13897</v>
      </c>
      <c r="C7633" s="59" t="s">
        <v>15258</v>
      </c>
      <c r="D7633" s="59" t="s">
        <v>15259</v>
      </c>
      <c r="E7633" s="59">
        <v>6</v>
      </c>
      <c r="F7633" s="59" t="s">
        <v>20</v>
      </c>
    </row>
    <row r="7634" spans="1:6" x14ac:dyDescent="0.25">
      <c r="A7634" s="59" t="s">
        <v>13896</v>
      </c>
      <c r="B7634" s="59" t="s">
        <v>13897</v>
      </c>
      <c r="C7634" s="59" t="s">
        <v>15260</v>
      </c>
      <c r="D7634" s="59" t="s">
        <v>15261</v>
      </c>
      <c r="E7634" s="59">
        <v>6</v>
      </c>
      <c r="F7634" s="59" t="s">
        <v>20</v>
      </c>
    </row>
    <row r="7635" spans="1:6" x14ac:dyDescent="0.25">
      <c r="A7635" s="59" t="s">
        <v>13896</v>
      </c>
      <c r="B7635" s="59" t="s">
        <v>13897</v>
      </c>
      <c r="C7635" s="59" t="s">
        <v>15262</v>
      </c>
      <c r="D7635" s="59" t="s">
        <v>15263</v>
      </c>
      <c r="E7635" s="59">
        <v>6</v>
      </c>
      <c r="F7635" s="59" t="s">
        <v>20</v>
      </c>
    </row>
    <row r="7636" spans="1:6" x14ac:dyDescent="0.25">
      <c r="A7636" s="59" t="s">
        <v>13896</v>
      </c>
      <c r="B7636" s="59" t="s">
        <v>13897</v>
      </c>
      <c r="C7636" s="59" t="s">
        <v>15264</v>
      </c>
      <c r="D7636" s="59" t="s">
        <v>15265</v>
      </c>
      <c r="E7636" s="59">
        <v>6</v>
      </c>
      <c r="F7636" s="59" t="s">
        <v>20</v>
      </c>
    </row>
    <row r="7637" spans="1:6" x14ac:dyDescent="0.25">
      <c r="A7637" s="59" t="s">
        <v>13896</v>
      </c>
      <c r="B7637" s="59" t="s">
        <v>13897</v>
      </c>
      <c r="C7637" s="59" t="s">
        <v>15266</v>
      </c>
      <c r="D7637" s="59" t="s">
        <v>15267</v>
      </c>
      <c r="E7637" s="59">
        <v>6</v>
      </c>
      <c r="F7637" s="59" t="s">
        <v>20</v>
      </c>
    </row>
    <row r="7638" spans="1:6" x14ac:dyDescent="0.25">
      <c r="A7638" s="59" t="s">
        <v>13896</v>
      </c>
      <c r="B7638" s="59" t="s">
        <v>13897</v>
      </c>
      <c r="C7638" s="59" t="s">
        <v>15268</v>
      </c>
      <c r="D7638" s="59" t="s">
        <v>15269</v>
      </c>
      <c r="E7638" s="59">
        <v>6</v>
      </c>
      <c r="F7638" s="59" t="s">
        <v>20</v>
      </c>
    </row>
    <row r="7639" spans="1:6" x14ac:dyDescent="0.25">
      <c r="A7639" s="59" t="s">
        <v>13896</v>
      </c>
      <c r="B7639" s="59" t="s">
        <v>13897</v>
      </c>
      <c r="C7639" s="59" t="s">
        <v>15270</v>
      </c>
      <c r="D7639" s="59" t="s">
        <v>15271</v>
      </c>
      <c r="E7639" s="59">
        <v>6</v>
      </c>
      <c r="F7639" s="59" t="s">
        <v>20</v>
      </c>
    </row>
    <row r="7640" spans="1:6" x14ac:dyDescent="0.25">
      <c r="A7640" s="59" t="s">
        <v>13896</v>
      </c>
      <c r="B7640" s="59" t="s">
        <v>13897</v>
      </c>
      <c r="C7640" s="59" t="s">
        <v>15272</v>
      </c>
      <c r="D7640" s="59" t="s">
        <v>15273</v>
      </c>
      <c r="E7640" s="59">
        <v>6</v>
      </c>
      <c r="F7640" s="59" t="s">
        <v>20</v>
      </c>
    </row>
    <row r="7641" spans="1:6" x14ac:dyDescent="0.25">
      <c r="A7641" s="59" t="s">
        <v>13896</v>
      </c>
      <c r="B7641" s="59" t="s">
        <v>13897</v>
      </c>
      <c r="C7641" s="59" t="s">
        <v>15274</v>
      </c>
      <c r="D7641" s="59" t="s">
        <v>15275</v>
      </c>
      <c r="E7641" s="59">
        <v>4</v>
      </c>
      <c r="F7641" s="59" t="s">
        <v>9</v>
      </c>
    </row>
    <row r="7642" spans="1:6" x14ac:dyDescent="0.25">
      <c r="A7642" s="59" t="s">
        <v>13896</v>
      </c>
      <c r="B7642" s="59" t="s">
        <v>13897</v>
      </c>
      <c r="C7642" s="59" t="s">
        <v>15276</v>
      </c>
      <c r="D7642" s="59" t="s">
        <v>15277</v>
      </c>
      <c r="E7642" s="59">
        <v>5</v>
      </c>
      <c r="F7642" s="59" t="s">
        <v>20</v>
      </c>
    </row>
    <row r="7643" spans="1:6" x14ac:dyDescent="0.25">
      <c r="A7643" s="59" t="s">
        <v>13896</v>
      </c>
      <c r="B7643" s="59" t="s">
        <v>13897</v>
      </c>
      <c r="C7643" s="59" t="s">
        <v>15278</v>
      </c>
      <c r="D7643" s="59" t="s">
        <v>15279</v>
      </c>
      <c r="E7643" s="59">
        <v>5</v>
      </c>
      <c r="F7643" s="59" t="s">
        <v>9</v>
      </c>
    </row>
    <row r="7644" spans="1:6" x14ac:dyDescent="0.25">
      <c r="A7644" s="59" t="s">
        <v>13896</v>
      </c>
      <c r="B7644" s="59" t="s">
        <v>13897</v>
      </c>
      <c r="C7644" s="59" t="s">
        <v>15280</v>
      </c>
      <c r="D7644" s="59" t="s">
        <v>15281</v>
      </c>
      <c r="E7644" s="59">
        <v>6</v>
      </c>
      <c r="F7644" s="59" t="s">
        <v>20</v>
      </c>
    </row>
    <row r="7645" spans="1:6" x14ac:dyDescent="0.25">
      <c r="A7645" s="59" t="s">
        <v>13896</v>
      </c>
      <c r="B7645" s="59" t="s">
        <v>13897</v>
      </c>
      <c r="C7645" s="59" t="s">
        <v>15282</v>
      </c>
      <c r="D7645" s="59" t="s">
        <v>15283</v>
      </c>
      <c r="E7645" s="59">
        <v>6</v>
      </c>
      <c r="F7645" s="59" t="s">
        <v>20</v>
      </c>
    </row>
    <row r="7646" spans="1:6" x14ac:dyDescent="0.25">
      <c r="A7646" s="59" t="s">
        <v>13896</v>
      </c>
      <c r="B7646" s="59" t="s">
        <v>13897</v>
      </c>
      <c r="C7646" s="59" t="s">
        <v>15284</v>
      </c>
      <c r="D7646" s="59" t="s">
        <v>15285</v>
      </c>
      <c r="E7646" s="59">
        <v>6</v>
      </c>
      <c r="F7646" s="59" t="s">
        <v>20</v>
      </c>
    </row>
    <row r="7647" spans="1:6" x14ac:dyDescent="0.25">
      <c r="A7647" s="59" t="s">
        <v>13896</v>
      </c>
      <c r="B7647" s="59" t="s">
        <v>13897</v>
      </c>
      <c r="C7647" s="59" t="s">
        <v>15286</v>
      </c>
      <c r="D7647" s="59" t="s">
        <v>15287</v>
      </c>
      <c r="E7647" s="59">
        <v>6</v>
      </c>
      <c r="F7647" s="59" t="s">
        <v>20</v>
      </c>
    </row>
    <row r="7648" spans="1:6" x14ac:dyDescent="0.25">
      <c r="A7648" s="59" t="s">
        <v>13896</v>
      </c>
      <c r="B7648" s="59" t="s">
        <v>13897</v>
      </c>
      <c r="C7648" s="59" t="s">
        <v>15288</v>
      </c>
      <c r="D7648" s="59" t="s">
        <v>15289</v>
      </c>
      <c r="E7648" s="59">
        <v>6</v>
      </c>
      <c r="F7648" s="59" t="s">
        <v>20</v>
      </c>
    </row>
    <row r="7649" spans="1:6" x14ac:dyDescent="0.25">
      <c r="A7649" s="59" t="s">
        <v>13896</v>
      </c>
      <c r="B7649" s="59" t="s">
        <v>13897</v>
      </c>
      <c r="C7649" s="59" t="s">
        <v>15290</v>
      </c>
      <c r="D7649" s="59" t="s">
        <v>15291</v>
      </c>
      <c r="E7649" s="59">
        <v>6</v>
      </c>
      <c r="F7649" s="59" t="s">
        <v>20</v>
      </c>
    </row>
    <row r="7650" spans="1:6" x14ac:dyDescent="0.25">
      <c r="A7650" s="59" t="s">
        <v>13896</v>
      </c>
      <c r="B7650" s="59" t="s">
        <v>13897</v>
      </c>
      <c r="C7650" s="59" t="s">
        <v>15292</v>
      </c>
      <c r="D7650" s="59" t="s">
        <v>15293</v>
      </c>
      <c r="E7650" s="59">
        <v>6</v>
      </c>
      <c r="F7650" s="59" t="s">
        <v>20</v>
      </c>
    </row>
    <row r="7651" spans="1:6" x14ac:dyDescent="0.25">
      <c r="A7651" s="59" t="s">
        <v>13896</v>
      </c>
      <c r="B7651" s="59" t="s">
        <v>13897</v>
      </c>
      <c r="C7651" s="59" t="s">
        <v>15294</v>
      </c>
      <c r="D7651" s="59" t="s">
        <v>15295</v>
      </c>
      <c r="E7651" s="59">
        <v>5</v>
      </c>
      <c r="F7651" s="59" t="s">
        <v>9</v>
      </c>
    </row>
    <row r="7652" spans="1:6" x14ac:dyDescent="0.25">
      <c r="A7652" s="59" t="s">
        <v>13896</v>
      </c>
      <c r="B7652" s="59" t="s">
        <v>13897</v>
      </c>
      <c r="C7652" s="59" t="s">
        <v>15296</v>
      </c>
      <c r="D7652" s="59" t="s">
        <v>15297</v>
      </c>
      <c r="E7652" s="59">
        <v>6</v>
      </c>
      <c r="F7652" s="59" t="s">
        <v>20</v>
      </c>
    </row>
    <row r="7653" spans="1:6" x14ac:dyDescent="0.25">
      <c r="A7653" s="59" t="s">
        <v>13896</v>
      </c>
      <c r="B7653" s="59" t="s">
        <v>13897</v>
      </c>
      <c r="C7653" s="59" t="s">
        <v>15298</v>
      </c>
      <c r="D7653" s="59" t="s">
        <v>15299</v>
      </c>
      <c r="E7653" s="59">
        <v>6</v>
      </c>
      <c r="F7653" s="59" t="s">
        <v>20</v>
      </c>
    </row>
    <row r="7654" spans="1:6" x14ac:dyDescent="0.25">
      <c r="A7654" s="59" t="s">
        <v>13896</v>
      </c>
      <c r="B7654" s="59" t="s">
        <v>13897</v>
      </c>
      <c r="C7654" s="59" t="s">
        <v>15300</v>
      </c>
      <c r="D7654" s="59" t="s">
        <v>15301</v>
      </c>
      <c r="E7654" s="59">
        <v>5</v>
      </c>
      <c r="F7654" s="59" t="s">
        <v>9</v>
      </c>
    </row>
    <row r="7655" spans="1:6" x14ac:dyDescent="0.25">
      <c r="A7655" s="59" t="s">
        <v>13896</v>
      </c>
      <c r="B7655" s="59" t="s">
        <v>13897</v>
      </c>
      <c r="C7655" s="59" t="s">
        <v>15302</v>
      </c>
      <c r="D7655" s="59" t="s">
        <v>15303</v>
      </c>
      <c r="E7655" s="59">
        <v>6</v>
      </c>
      <c r="F7655" s="59" t="s">
        <v>20</v>
      </c>
    </row>
    <row r="7656" spans="1:6" x14ac:dyDescent="0.25">
      <c r="A7656" s="59" t="s">
        <v>13896</v>
      </c>
      <c r="B7656" s="59" t="s">
        <v>13897</v>
      </c>
      <c r="C7656" s="59" t="s">
        <v>15304</v>
      </c>
      <c r="D7656" s="59" t="s">
        <v>15305</v>
      </c>
      <c r="E7656" s="59">
        <v>6</v>
      </c>
      <c r="F7656" s="59" t="s">
        <v>20</v>
      </c>
    </row>
    <row r="7657" spans="1:6" x14ac:dyDescent="0.25">
      <c r="A7657" s="59" t="s">
        <v>13896</v>
      </c>
      <c r="B7657" s="59" t="s">
        <v>13897</v>
      </c>
      <c r="C7657" s="59" t="s">
        <v>15306</v>
      </c>
      <c r="D7657" s="59" t="s">
        <v>15307</v>
      </c>
      <c r="E7657" s="59">
        <v>6</v>
      </c>
      <c r="F7657" s="59" t="s">
        <v>20</v>
      </c>
    </row>
    <row r="7658" spans="1:6" x14ac:dyDescent="0.25">
      <c r="A7658" s="59" t="s">
        <v>13896</v>
      </c>
      <c r="B7658" s="59" t="s">
        <v>13897</v>
      </c>
      <c r="C7658" s="59" t="s">
        <v>15308</v>
      </c>
      <c r="D7658" s="59" t="s">
        <v>15309</v>
      </c>
      <c r="E7658" s="59">
        <v>6</v>
      </c>
      <c r="F7658" s="59" t="s">
        <v>20</v>
      </c>
    </row>
    <row r="7659" spans="1:6" x14ac:dyDescent="0.25">
      <c r="A7659" s="59" t="s">
        <v>13896</v>
      </c>
      <c r="B7659" s="59" t="s">
        <v>13897</v>
      </c>
      <c r="C7659" s="59" t="s">
        <v>15310</v>
      </c>
      <c r="D7659" s="59" t="s">
        <v>15311</v>
      </c>
      <c r="E7659" s="59">
        <v>6</v>
      </c>
      <c r="F7659" s="59" t="s">
        <v>20</v>
      </c>
    </row>
    <row r="7660" spans="1:6" x14ac:dyDescent="0.25">
      <c r="A7660" s="59" t="s">
        <v>13896</v>
      </c>
      <c r="B7660" s="59" t="s">
        <v>13897</v>
      </c>
      <c r="C7660" s="59" t="s">
        <v>15312</v>
      </c>
      <c r="D7660" s="59" t="s">
        <v>15313</v>
      </c>
      <c r="E7660" s="59">
        <v>6</v>
      </c>
      <c r="F7660" s="59" t="s">
        <v>20</v>
      </c>
    </row>
    <row r="7661" spans="1:6" x14ac:dyDescent="0.25">
      <c r="A7661" s="59" t="s">
        <v>13896</v>
      </c>
      <c r="B7661" s="59" t="s">
        <v>13897</v>
      </c>
      <c r="C7661" s="59" t="s">
        <v>15314</v>
      </c>
      <c r="D7661" s="59" t="s">
        <v>15315</v>
      </c>
      <c r="E7661" s="59">
        <v>6</v>
      </c>
      <c r="F7661" s="59" t="s">
        <v>20</v>
      </c>
    </row>
    <row r="7662" spans="1:6" x14ac:dyDescent="0.25">
      <c r="A7662" s="59" t="s">
        <v>13896</v>
      </c>
      <c r="B7662" s="59" t="s">
        <v>13897</v>
      </c>
      <c r="C7662" s="59" t="s">
        <v>15316</v>
      </c>
      <c r="D7662" s="59" t="s">
        <v>15317</v>
      </c>
      <c r="E7662" s="59">
        <v>6</v>
      </c>
      <c r="F7662" s="59" t="s">
        <v>20</v>
      </c>
    </row>
    <row r="7663" spans="1:6" x14ac:dyDescent="0.25">
      <c r="A7663" s="59" t="s">
        <v>13896</v>
      </c>
      <c r="B7663" s="59" t="s">
        <v>13897</v>
      </c>
      <c r="C7663" s="59" t="s">
        <v>15318</v>
      </c>
      <c r="D7663" s="59" t="s">
        <v>15319</v>
      </c>
      <c r="E7663" s="59">
        <v>6</v>
      </c>
      <c r="F7663" s="59" t="s">
        <v>20</v>
      </c>
    </row>
    <row r="7664" spans="1:6" x14ac:dyDescent="0.25">
      <c r="A7664" s="59" t="s">
        <v>13896</v>
      </c>
      <c r="B7664" s="59" t="s">
        <v>13897</v>
      </c>
      <c r="C7664" s="59" t="s">
        <v>15320</v>
      </c>
      <c r="D7664" s="59" t="s">
        <v>15321</v>
      </c>
      <c r="E7664" s="59">
        <v>6</v>
      </c>
      <c r="F7664" s="59" t="s">
        <v>20</v>
      </c>
    </row>
    <row r="7665" spans="1:6" x14ac:dyDescent="0.25">
      <c r="A7665" s="59" t="s">
        <v>13896</v>
      </c>
      <c r="B7665" s="59" t="s">
        <v>13897</v>
      </c>
      <c r="C7665" s="59" t="s">
        <v>15322</v>
      </c>
      <c r="D7665" s="59" t="s">
        <v>15323</v>
      </c>
      <c r="E7665" s="59">
        <v>6</v>
      </c>
      <c r="F7665" s="59" t="s">
        <v>20</v>
      </c>
    </row>
    <row r="7666" spans="1:6" x14ac:dyDescent="0.25">
      <c r="A7666" s="59" t="s">
        <v>13896</v>
      </c>
      <c r="B7666" s="59" t="s">
        <v>13897</v>
      </c>
      <c r="C7666" s="59" t="s">
        <v>15324</v>
      </c>
      <c r="D7666" s="59" t="s">
        <v>15325</v>
      </c>
      <c r="E7666" s="59">
        <v>6</v>
      </c>
      <c r="F7666" s="59" t="s">
        <v>20</v>
      </c>
    </row>
    <row r="7667" spans="1:6" x14ac:dyDescent="0.25">
      <c r="A7667" s="59" t="s">
        <v>13896</v>
      </c>
      <c r="B7667" s="59" t="s">
        <v>13897</v>
      </c>
      <c r="C7667" s="59" t="s">
        <v>15326</v>
      </c>
      <c r="D7667" s="59" t="s">
        <v>15327</v>
      </c>
      <c r="E7667" s="59">
        <v>6</v>
      </c>
      <c r="F7667" s="59" t="s">
        <v>20</v>
      </c>
    </row>
    <row r="7668" spans="1:6" x14ac:dyDescent="0.25">
      <c r="A7668" s="59" t="s">
        <v>13896</v>
      </c>
      <c r="B7668" s="59" t="s">
        <v>13897</v>
      </c>
      <c r="C7668" s="59" t="s">
        <v>15328</v>
      </c>
      <c r="D7668" s="59" t="s">
        <v>15329</v>
      </c>
      <c r="E7668" s="59">
        <v>5</v>
      </c>
      <c r="F7668" s="59" t="s">
        <v>9</v>
      </c>
    </row>
    <row r="7669" spans="1:6" x14ac:dyDescent="0.25">
      <c r="A7669" s="59" t="s">
        <v>13896</v>
      </c>
      <c r="B7669" s="59" t="s">
        <v>13897</v>
      </c>
      <c r="C7669" s="59" t="s">
        <v>15330</v>
      </c>
      <c r="D7669" s="59" t="s">
        <v>15331</v>
      </c>
      <c r="E7669" s="59">
        <v>6</v>
      </c>
      <c r="F7669" s="59" t="s">
        <v>20</v>
      </c>
    </row>
    <row r="7670" spans="1:6" x14ac:dyDescent="0.25">
      <c r="A7670" s="59" t="s">
        <v>13896</v>
      </c>
      <c r="B7670" s="59" t="s">
        <v>13897</v>
      </c>
      <c r="C7670" s="59" t="s">
        <v>15332</v>
      </c>
      <c r="D7670" s="59" t="s">
        <v>15333</v>
      </c>
      <c r="E7670" s="59">
        <v>6</v>
      </c>
      <c r="F7670" s="59" t="s">
        <v>20</v>
      </c>
    </row>
    <row r="7671" spans="1:6" x14ac:dyDescent="0.25">
      <c r="A7671" s="59" t="s">
        <v>13896</v>
      </c>
      <c r="B7671" s="59" t="s">
        <v>13897</v>
      </c>
      <c r="C7671" s="59" t="s">
        <v>15334</v>
      </c>
      <c r="D7671" s="59" t="s">
        <v>15335</v>
      </c>
      <c r="E7671" s="59">
        <v>5</v>
      </c>
      <c r="F7671" s="59" t="s">
        <v>20</v>
      </c>
    </row>
    <row r="7672" spans="1:6" x14ac:dyDescent="0.25">
      <c r="A7672" s="59" t="s">
        <v>13896</v>
      </c>
      <c r="B7672" s="59" t="s">
        <v>13897</v>
      </c>
      <c r="C7672" s="59" t="s">
        <v>15336</v>
      </c>
      <c r="D7672" s="59" t="s">
        <v>15337</v>
      </c>
      <c r="E7672" s="59">
        <v>5</v>
      </c>
      <c r="F7672" s="59" t="s">
        <v>20</v>
      </c>
    </row>
    <row r="7673" spans="1:6" x14ac:dyDescent="0.25">
      <c r="A7673" s="59" t="s">
        <v>13896</v>
      </c>
      <c r="B7673" s="59" t="s">
        <v>13897</v>
      </c>
      <c r="C7673" s="59" t="s">
        <v>15338</v>
      </c>
      <c r="D7673" s="59" t="s">
        <v>15339</v>
      </c>
      <c r="E7673" s="59">
        <v>5</v>
      </c>
      <c r="F7673" s="59" t="s">
        <v>20</v>
      </c>
    </row>
    <row r="7674" spans="1:6" x14ac:dyDescent="0.25">
      <c r="A7674" s="59" t="s">
        <v>13896</v>
      </c>
      <c r="B7674" s="59" t="s">
        <v>13897</v>
      </c>
      <c r="C7674" s="59" t="s">
        <v>15340</v>
      </c>
      <c r="D7674" s="59" t="s">
        <v>15341</v>
      </c>
      <c r="E7674" s="59">
        <v>5</v>
      </c>
      <c r="F7674" s="59" t="s">
        <v>20</v>
      </c>
    </row>
    <row r="7675" spans="1:6" x14ac:dyDescent="0.25">
      <c r="A7675" s="59" t="s">
        <v>13896</v>
      </c>
      <c r="B7675" s="59" t="s">
        <v>13897</v>
      </c>
      <c r="C7675" s="59" t="s">
        <v>15342</v>
      </c>
      <c r="D7675" s="59" t="s">
        <v>15343</v>
      </c>
      <c r="E7675" s="59">
        <v>5</v>
      </c>
      <c r="F7675" s="59" t="s">
        <v>20</v>
      </c>
    </row>
    <row r="7676" spans="1:6" x14ac:dyDescent="0.25">
      <c r="A7676" s="59" t="s">
        <v>13896</v>
      </c>
      <c r="B7676" s="59" t="s">
        <v>13897</v>
      </c>
      <c r="C7676" s="59" t="s">
        <v>15344</v>
      </c>
      <c r="D7676" s="59" t="s">
        <v>15345</v>
      </c>
      <c r="E7676" s="59">
        <v>4</v>
      </c>
      <c r="F7676" s="59" t="s">
        <v>9</v>
      </c>
    </row>
    <row r="7677" spans="1:6" x14ac:dyDescent="0.25">
      <c r="A7677" s="59" t="s">
        <v>13896</v>
      </c>
      <c r="B7677" s="59" t="s">
        <v>13897</v>
      </c>
      <c r="C7677" s="59" t="s">
        <v>15346</v>
      </c>
      <c r="D7677" s="59" t="s">
        <v>15347</v>
      </c>
      <c r="E7677" s="59">
        <v>5</v>
      </c>
      <c r="F7677" s="59" t="s">
        <v>20</v>
      </c>
    </row>
    <row r="7678" spans="1:6" x14ac:dyDescent="0.25">
      <c r="A7678" s="59" t="s">
        <v>13896</v>
      </c>
      <c r="B7678" s="59" t="s">
        <v>13897</v>
      </c>
      <c r="C7678" s="59" t="s">
        <v>15348</v>
      </c>
      <c r="D7678" s="59" t="s">
        <v>15349</v>
      </c>
      <c r="E7678" s="59">
        <v>5</v>
      </c>
      <c r="F7678" s="59" t="s">
        <v>20</v>
      </c>
    </row>
    <row r="7679" spans="1:6" x14ac:dyDescent="0.25">
      <c r="A7679" s="59" t="s">
        <v>13896</v>
      </c>
      <c r="B7679" s="59" t="s">
        <v>13897</v>
      </c>
      <c r="C7679" s="59" t="s">
        <v>15350</v>
      </c>
      <c r="D7679" s="59" t="s">
        <v>15351</v>
      </c>
      <c r="E7679" s="59">
        <v>5</v>
      </c>
      <c r="F7679" s="59" t="s">
        <v>20</v>
      </c>
    </row>
    <row r="7680" spans="1:6" x14ac:dyDescent="0.25">
      <c r="A7680" s="59" t="s">
        <v>13896</v>
      </c>
      <c r="B7680" s="59" t="s">
        <v>13897</v>
      </c>
      <c r="C7680" s="59" t="s">
        <v>15352</v>
      </c>
      <c r="D7680" s="59" t="s">
        <v>15353</v>
      </c>
      <c r="E7680" s="59">
        <v>5</v>
      </c>
      <c r="F7680" s="59" t="s">
        <v>20</v>
      </c>
    </row>
    <row r="7681" spans="1:6" x14ac:dyDescent="0.25">
      <c r="A7681" s="59" t="s">
        <v>13896</v>
      </c>
      <c r="B7681" s="59" t="s">
        <v>13897</v>
      </c>
      <c r="C7681" s="59" t="s">
        <v>15354</v>
      </c>
      <c r="D7681" s="59" t="s">
        <v>15355</v>
      </c>
      <c r="E7681" s="59">
        <v>5</v>
      </c>
      <c r="F7681" s="59" t="s">
        <v>20</v>
      </c>
    </row>
    <row r="7682" spans="1:6" x14ac:dyDescent="0.25">
      <c r="A7682" s="59" t="s">
        <v>13896</v>
      </c>
      <c r="B7682" s="59" t="s">
        <v>13897</v>
      </c>
      <c r="C7682" s="59" t="s">
        <v>15356</v>
      </c>
      <c r="D7682" s="59" t="s">
        <v>15357</v>
      </c>
      <c r="E7682" s="59">
        <v>5</v>
      </c>
      <c r="F7682" s="59" t="s">
        <v>20</v>
      </c>
    </row>
    <row r="7683" spans="1:6" x14ac:dyDescent="0.25">
      <c r="A7683" s="59" t="s">
        <v>13896</v>
      </c>
      <c r="B7683" s="59" t="s">
        <v>13897</v>
      </c>
      <c r="C7683" s="59" t="s">
        <v>15358</v>
      </c>
      <c r="D7683" s="59" t="s">
        <v>15359</v>
      </c>
      <c r="E7683" s="59">
        <v>5</v>
      </c>
      <c r="F7683" s="59" t="s">
        <v>20</v>
      </c>
    </row>
    <row r="7684" spans="1:6" x14ac:dyDescent="0.25">
      <c r="A7684" s="59" t="s">
        <v>13896</v>
      </c>
      <c r="B7684" s="59" t="s">
        <v>13897</v>
      </c>
      <c r="C7684" s="59" t="s">
        <v>15360</v>
      </c>
      <c r="D7684" s="59" t="s">
        <v>15361</v>
      </c>
      <c r="E7684" s="59">
        <v>5</v>
      </c>
      <c r="F7684" s="59" t="s">
        <v>20</v>
      </c>
    </row>
    <row r="7685" spans="1:6" x14ac:dyDescent="0.25">
      <c r="A7685" s="59" t="s">
        <v>13896</v>
      </c>
      <c r="B7685" s="59" t="s">
        <v>13897</v>
      </c>
      <c r="C7685" s="59" t="s">
        <v>15362</v>
      </c>
      <c r="D7685" s="59" t="s">
        <v>15363</v>
      </c>
      <c r="E7685" s="59">
        <v>5</v>
      </c>
      <c r="F7685" s="59" t="s">
        <v>20</v>
      </c>
    </row>
    <row r="7686" spans="1:6" x14ac:dyDescent="0.25">
      <c r="A7686" s="59" t="s">
        <v>13896</v>
      </c>
      <c r="B7686" s="59" t="s">
        <v>13897</v>
      </c>
      <c r="C7686" s="59" t="s">
        <v>15364</v>
      </c>
      <c r="D7686" s="59" t="s">
        <v>15365</v>
      </c>
      <c r="E7686" s="59">
        <v>5</v>
      </c>
      <c r="F7686" s="59" t="s">
        <v>20</v>
      </c>
    </row>
    <row r="7687" spans="1:6" x14ac:dyDescent="0.25">
      <c r="A7687" s="59" t="s">
        <v>13896</v>
      </c>
      <c r="B7687" s="59" t="s">
        <v>13897</v>
      </c>
      <c r="C7687" s="59" t="s">
        <v>15366</v>
      </c>
      <c r="D7687" s="59" t="s">
        <v>15367</v>
      </c>
      <c r="E7687" s="59">
        <v>5</v>
      </c>
      <c r="F7687" s="59" t="s">
        <v>20</v>
      </c>
    </row>
    <row r="7688" spans="1:6" x14ac:dyDescent="0.25">
      <c r="A7688" s="59" t="s">
        <v>13896</v>
      </c>
      <c r="B7688" s="59" t="s">
        <v>13897</v>
      </c>
      <c r="C7688" s="59" t="s">
        <v>15368</v>
      </c>
      <c r="D7688" s="59" t="s">
        <v>15369</v>
      </c>
      <c r="E7688" s="59">
        <v>4</v>
      </c>
      <c r="F7688" s="59" t="s">
        <v>20</v>
      </c>
    </row>
    <row r="7689" spans="1:6" x14ac:dyDescent="0.25">
      <c r="A7689" s="59" t="s">
        <v>13896</v>
      </c>
      <c r="B7689" s="59" t="s">
        <v>13897</v>
      </c>
      <c r="C7689" s="59" t="s">
        <v>15370</v>
      </c>
      <c r="D7689" s="59" t="s">
        <v>15371</v>
      </c>
      <c r="E7689" s="59">
        <v>4</v>
      </c>
      <c r="F7689" s="59" t="s">
        <v>9</v>
      </c>
    </row>
    <row r="7690" spans="1:6" x14ac:dyDescent="0.25">
      <c r="A7690" s="59" t="s">
        <v>13896</v>
      </c>
      <c r="B7690" s="59" t="s">
        <v>13897</v>
      </c>
      <c r="C7690" s="59" t="s">
        <v>15372</v>
      </c>
      <c r="D7690" s="59" t="s">
        <v>15373</v>
      </c>
      <c r="E7690" s="59">
        <v>5</v>
      </c>
      <c r="F7690" s="59" t="s">
        <v>20</v>
      </c>
    </row>
    <row r="7691" spans="1:6" x14ac:dyDescent="0.25">
      <c r="A7691" s="59" t="s">
        <v>13896</v>
      </c>
      <c r="B7691" s="59" t="s">
        <v>13897</v>
      </c>
      <c r="C7691" s="59" t="s">
        <v>15374</v>
      </c>
      <c r="D7691" s="59" t="s">
        <v>15375</v>
      </c>
      <c r="E7691" s="59">
        <v>5</v>
      </c>
      <c r="F7691" s="59" t="s">
        <v>20</v>
      </c>
    </row>
    <row r="7692" spans="1:6" x14ac:dyDescent="0.25">
      <c r="A7692" s="59" t="s">
        <v>13896</v>
      </c>
      <c r="B7692" s="59" t="s">
        <v>13897</v>
      </c>
      <c r="C7692" s="59" t="s">
        <v>15376</v>
      </c>
      <c r="D7692" s="59" t="s">
        <v>15377</v>
      </c>
      <c r="E7692" s="59">
        <v>5</v>
      </c>
      <c r="F7692" s="59" t="s">
        <v>20</v>
      </c>
    </row>
    <row r="7693" spans="1:6" x14ac:dyDescent="0.25">
      <c r="A7693" s="59" t="s">
        <v>13896</v>
      </c>
      <c r="B7693" s="59" t="s">
        <v>13897</v>
      </c>
      <c r="C7693" s="59" t="s">
        <v>15378</v>
      </c>
      <c r="D7693" s="59" t="s">
        <v>15379</v>
      </c>
      <c r="E7693" s="59">
        <v>5</v>
      </c>
      <c r="F7693" s="59" t="s">
        <v>20</v>
      </c>
    </row>
    <row r="7694" spans="1:6" x14ac:dyDescent="0.25">
      <c r="A7694" s="59" t="s">
        <v>13896</v>
      </c>
      <c r="B7694" s="59" t="s">
        <v>13897</v>
      </c>
      <c r="C7694" s="59" t="s">
        <v>15380</v>
      </c>
      <c r="D7694" s="59" t="s">
        <v>15381</v>
      </c>
      <c r="E7694" s="59">
        <v>5</v>
      </c>
      <c r="F7694" s="59" t="s">
        <v>20</v>
      </c>
    </row>
    <row r="7695" spans="1:6" x14ac:dyDescent="0.25">
      <c r="A7695" s="59" t="s">
        <v>13896</v>
      </c>
      <c r="B7695" s="59" t="s">
        <v>13897</v>
      </c>
      <c r="C7695" s="59" t="s">
        <v>15382</v>
      </c>
      <c r="D7695" s="59" t="s">
        <v>15383</v>
      </c>
      <c r="E7695" s="59">
        <v>5</v>
      </c>
      <c r="F7695" s="59" t="s">
        <v>20</v>
      </c>
    </row>
    <row r="7696" spans="1:6" x14ac:dyDescent="0.25">
      <c r="A7696" s="59" t="s">
        <v>13896</v>
      </c>
      <c r="B7696" s="59" t="s">
        <v>13897</v>
      </c>
      <c r="C7696" s="59" t="s">
        <v>15384</v>
      </c>
      <c r="D7696" s="59" t="s">
        <v>15385</v>
      </c>
      <c r="E7696" s="59">
        <v>5</v>
      </c>
      <c r="F7696" s="59" t="s">
        <v>20</v>
      </c>
    </row>
    <row r="7697" spans="1:6" x14ac:dyDescent="0.25">
      <c r="A7697" s="59" t="s">
        <v>13896</v>
      </c>
      <c r="B7697" s="59" t="s">
        <v>13897</v>
      </c>
      <c r="C7697" s="59" t="s">
        <v>15386</v>
      </c>
      <c r="D7697" s="59" t="s">
        <v>15387</v>
      </c>
      <c r="E7697" s="59">
        <v>5</v>
      </c>
      <c r="F7697" s="59" t="s">
        <v>20</v>
      </c>
    </row>
    <row r="7698" spans="1:6" x14ac:dyDescent="0.25">
      <c r="A7698" s="59" t="s">
        <v>13896</v>
      </c>
      <c r="B7698" s="59" t="s">
        <v>13897</v>
      </c>
      <c r="C7698" s="59" t="s">
        <v>15388</v>
      </c>
      <c r="D7698" s="59" t="s">
        <v>15389</v>
      </c>
      <c r="E7698" s="59">
        <v>4</v>
      </c>
      <c r="F7698" s="59" t="s">
        <v>9</v>
      </c>
    </row>
    <row r="7699" spans="1:6" x14ac:dyDescent="0.25">
      <c r="A7699" s="59" t="s">
        <v>13896</v>
      </c>
      <c r="B7699" s="59" t="s">
        <v>13897</v>
      </c>
      <c r="C7699" s="59" t="s">
        <v>15390</v>
      </c>
      <c r="D7699" s="59" t="s">
        <v>15391</v>
      </c>
      <c r="E7699" s="59">
        <v>5</v>
      </c>
      <c r="F7699" s="59" t="s">
        <v>20</v>
      </c>
    </row>
    <row r="7700" spans="1:6" x14ac:dyDescent="0.25">
      <c r="A7700" s="59" t="s">
        <v>13896</v>
      </c>
      <c r="B7700" s="59" t="s">
        <v>13897</v>
      </c>
      <c r="C7700" s="59" t="s">
        <v>15392</v>
      </c>
      <c r="D7700" s="59" t="s">
        <v>15393</v>
      </c>
      <c r="E7700" s="59">
        <v>5</v>
      </c>
      <c r="F7700" s="59" t="s">
        <v>20</v>
      </c>
    </row>
    <row r="7701" spans="1:6" x14ac:dyDescent="0.25">
      <c r="A7701" s="59" t="s">
        <v>13896</v>
      </c>
      <c r="B7701" s="59" t="s">
        <v>13897</v>
      </c>
      <c r="C7701" s="59" t="s">
        <v>15394</v>
      </c>
      <c r="D7701" s="59" t="s">
        <v>15395</v>
      </c>
      <c r="E7701" s="59">
        <v>5</v>
      </c>
      <c r="F7701" s="59" t="s">
        <v>20</v>
      </c>
    </row>
    <row r="7702" spans="1:6" x14ac:dyDescent="0.25">
      <c r="A7702" s="59" t="s">
        <v>13896</v>
      </c>
      <c r="B7702" s="59" t="s">
        <v>13897</v>
      </c>
      <c r="C7702" s="59" t="s">
        <v>15396</v>
      </c>
      <c r="D7702" s="59" t="s">
        <v>15397</v>
      </c>
      <c r="E7702" s="59">
        <v>5</v>
      </c>
      <c r="F7702" s="59" t="s">
        <v>20</v>
      </c>
    </row>
    <row r="7703" spans="1:6" x14ac:dyDescent="0.25">
      <c r="A7703" s="59" t="s">
        <v>13896</v>
      </c>
      <c r="B7703" s="59" t="s">
        <v>13897</v>
      </c>
      <c r="C7703" s="59" t="s">
        <v>15398</v>
      </c>
      <c r="D7703" s="59" t="s">
        <v>15399</v>
      </c>
      <c r="E7703" s="59">
        <v>5</v>
      </c>
      <c r="F7703" s="59" t="s">
        <v>20</v>
      </c>
    </row>
    <row r="7704" spans="1:6" x14ac:dyDescent="0.25">
      <c r="A7704" s="59" t="s">
        <v>13896</v>
      </c>
      <c r="B7704" s="59" t="s">
        <v>13897</v>
      </c>
      <c r="C7704" s="59" t="s">
        <v>15400</v>
      </c>
      <c r="D7704" s="59" t="s">
        <v>15401</v>
      </c>
      <c r="E7704" s="59">
        <v>5</v>
      </c>
      <c r="F7704" s="59" t="s">
        <v>20</v>
      </c>
    </row>
    <row r="7705" spans="1:6" x14ac:dyDescent="0.25">
      <c r="A7705" s="59" t="s">
        <v>13896</v>
      </c>
      <c r="B7705" s="59" t="s">
        <v>13897</v>
      </c>
      <c r="C7705" s="59" t="s">
        <v>15402</v>
      </c>
      <c r="D7705" s="59" t="s">
        <v>15403</v>
      </c>
      <c r="E7705" s="59">
        <v>5</v>
      </c>
      <c r="F7705" s="59" t="s">
        <v>20</v>
      </c>
    </row>
    <row r="7706" spans="1:6" x14ac:dyDescent="0.25">
      <c r="A7706" s="59" t="s">
        <v>13896</v>
      </c>
      <c r="B7706" s="59" t="s">
        <v>13897</v>
      </c>
      <c r="C7706" s="59" t="s">
        <v>15404</v>
      </c>
      <c r="D7706" s="59" t="s">
        <v>15405</v>
      </c>
      <c r="E7706" s="59">
        <v>4</v>
      </c>
      <c r="F7706" s="59" t="s">
        <v>20</v>
      </c>
    </row>
    <row r="7707" spans="1:6" x14ac:dyDescent="0.25">
      <c r="A7707" s="59" t="s">
        <v>13896</v>
      </c>
      <c r="B7707" s="59" t="s">
        <v>13897</v>
      </c>
      <c r="C7707" s="59" t="s">
        <v>15406</v>
      </c>
      <c r="D7707" s="59" t="s">
        <v>15407</v>
      </c>
      <c r="E7707" s="59">
        <v>4</v>
      </c>
      <c r="F7707" s="59" t="s">
        <v>20</v>
      </c>
    </row>
    <row r="7708" spans="1:6" x14ac:dyDescent="0.25">
      <c r="A7708" s="59" t="s">
        <v>13896</v>
      </c>
      <c r="B7708" s="59" t="s">
        <v>13897</v>
      </c>
      <c r="C7708" s="59" t="s">
        <v>15408</v>
      </c>
      <c r="D7708" s="59" t="s">
        <v>15409</v>
      </c>
      <c r="E7708" s="59">
        <v>4</v>
      </c>
      <c r="F7708" s="59" t="s">
        <v>9</v>
      </c>
    </row>
    <row r="7709" spans="1:6" x14ac:dyDescent="0.25">
      <c r="A7709" s="59" t="s">
        <v>13896</v>
      </c>
      <c r="B7709" s="59" t="s">
        <v>13897</v>
      </c>
      <c r="C7709" s="59" t="s">
        <v>15410</v>
      </c>
      <c r="D7709" s="59" t="s">
        <v>15411</v>
      </c>
      <c r="E7709" s="59">
        <v>5</v>
      </c>
      <c r="F7709" s="59" t="s">
        <v>20</v>
      </c>
    </row>
    <row r="7710" spans="1:6" x14ac:dyDescent="0.25">
      <c r="A7710" s="59" t="s">
        <v>13896</v>
      </c>
      <c r="B7710" s="59" t="s">
        <v>13897</v>
      </c>
      <c r="C7710" s="59" t="s">
        <v>15412</v>
      </c>
      <c r="D7710" s="59" t="s">
        <v>15413</v>
      </c>
      <c r="E7710" s="59">
        <v>5</v>
      </c>
      <c r="F7710" s="59" t="s">
        <v>20</v>
      </c>
    </row>
    <row r="7711" spans="1:6" x14ac:dyDescent="0.25">
      <c r="A7711" s="59" t="s">
        <v>13896</v>
      </c>
      <c r="B7711" s="59" t="s">
        <v>13897</v>
      </c>
      <c r="C7711" s="59" t="s">
        <v>15414</v>
      </c>
      <c r="D7711" s="59" t="s">
        <v>15415</v>
      </c>
      <c r="E7711" s="59">
        <v>5</v>
      </c>
      <c r="F7711" s="59" t="s">
        <v>20</v>
      </c>
    </row>
    <row r="7712" spans="1:6" x14ac:dyDescent="0.25">
      <c r="A7712" s="59" t="s">
        <v>13896</v>
      </c>
      <c r="B7712" s="59" t="s">
        <v>13897</v>
      </c>
      <c r="C7712" s="59" t="s">
        <v>15416</v>
      </c>
      <c r="D7712" s="59" t="s">
        <v>15417</v>
      </c>
      <c r="E7712" s="59">
        <v>5</v>
      </c>
      <c r="F7712" s="59" t="s">
        <v>20</v>
      </c>
    </row>
    <row r="7713" spans="1:6" x14ac:dyDescent="0.25">
      <c r="A7713" s="59" t="s">
        <v>13896</v>
      </c>
      <c r="B7713" s="59" t="s">
        <v>13897</v>
      </c>
      <c r="C7713" s="59" t="s">
        <v>15418</v>
      </c>
      <c r="D7713" s="59" t="s">
        <v>15419</v>
      </c>
      <c r="E7713" s="59">
        <v>5</v>
      </c>
      <c r="F7713" s="59" t="s">
        <v>20</v>
      </c>
    </row>
    <row r="7714" spans="1:6" x14ac:dyDescent="0.25">
      <c r="A7714" s="59" t="s">
        <v>13896</v>
      </c>
      <c r="B7714" s="59" t="s">
        <v>13897</v>
      </c>
      <c r="C7714" s="59" t="s">
        <v>15420</v>
      </c>
      <c r="D7714" s="59" t="s">
        <v>15421</v>
      </c>
      <c r="E7714" s="59">
        <v>5</v>
      </c>
      <c r="F7714" s="59" t="s">
        <v>20</v>
      </c>
    </row>
    <row r="7715" spans="1:6" x14ac:dyDescent="0.25">
      <c r="A7715" s="59" t="s">
        <v>13896</v>
      </c>
      <c r="B7715" s="59" t="s">
        <v>13897</v>
      </c>
      <c r="C7715" s="59" t="s">
        <v>15422</v>
      </c>
      <c r="D7715" s="59" t="s">
        <v>15423</v>
      </c>
      <c r="E7715" s="59">
        <v>5</v>
      </c>
      <c r="F7715" s="59" t="s">
        <v>20</v>
      </c>
    </row>
    <row r="7716" spans="1:6" x14ac:dyDescent="0.25">
      <c r="A7716" s="59" t="s">
        <v>13896</v>
      </c>
      <c r="B7716" s="59" t="s">
        <v>13897</v>
      </c>
      <c r="C7716" s="59" t="s">
        <v>15424</v>
      </c>
      <c r="D7716" s="59" t="s">
        <v>15425</v>
      </c>
      <c r="E7716" s="59">
        <v>3</v>
      </c>
      <c r="F7716" s="59" t="s">
        <v>9</v>
      </c>
    </row>
    <row r="7717" spans="1:6" x14ac:dyDescent="0.25">
      <c r="A7717" s="59" t="s">
        <v>13896</v>
      </c>
      <c r="B7717" s="59" t="s">
        <v>13897</v>
      </c>
      <c r="C7717" s="59" t="s">
        <v>15426</v>
      </c>
      <c r="D7717" s="59" t="s">
        <v>15427</v>
      </c>
      <c r="E7717" s="59">
        <v>4</v>
      </c>
      <c r="F7717" s="59" t="s">
        <v>9</v>
      </c>
    </row>
    <row r="7718" spans="1:6" x14ac:dyDescent="0.25">
      <c r="A7718" s="59" t="s">
        <v>13896</v>
      </c>
      <c r="B7718" s="59" t="s">
        <v>13897</v>
      </c>
      <c r="C7718" s="59" t="s">
        <v>15428</v>
      </c>
      <c r="D7718" s="59" t="s">
        <v>15429</v>
      </c>
      <c r="E7718" s="59">
        <v>5</v>
      </c>
      <c r="F7718" s="59" t="s">
        <v>20</v>
      </c>
    </row>
    <row r="7719" spans="1:6" x14ac:dyDescent="0.25">
      <c r="A7719" s="59" t="s">
        <v>13896</v>
      </c>
      <c r="B7719" s="59" t="s">
        <v>13897</v>
      </c>
      <c r="C7719" s="59" t="s">
        <v>15430</v>
      </c>
      <c r="D7719" s="59" t="s">
        <v>15431</v>
      </c>
      <c r="E7719" s="59">
        <v>5</v>
      </c>
      <c r="F7719" s="59" t="s">
        <v>20</v>
      </c>
    </row>
    <row r="7720" spans="1:6" x14ac:dyDescent="0.25">
      <c r="A7720" s="59" t="s">
        <v>13896</v>
      </c>
      <c r="B7720" s="59" t="s">
        <v>13897</v>
      </c>
      <c r="C7720" s="59" t="s">
        <v>15432</v>
      </c>
      <c r="D7720" s="59" t="s">
        <v>15433</v>
      </c>
      <c r="E7720" s="59">
        <v>5</v>
      </c>
      <c r="F7720" s="59" t="s">
        <v>20</v>
      </c>
    </row>
    <row r="7721" spans="1:6" x14ac:dyDescent="0.25">
      <c r="A7721" s="59" t="s">
        <v>13896</v>
      </c>
      <c r="B7721" s="59" t="s">
        <v>13897</v>
      </c>
      <c r="C7721" s="59" t="s">
        <v>15434</v>
      </c>
      <c r="D7721" s="59" t="s">
        <v>15435</v>
      </c>
      <c r="E7721" s="59">
        <v>5</v>
      </c>
      <c r="F7721" s="59" t="s">
        <v>20</v>
      </c>
    </row>
    <row r="7722" spans="1:6" x14ac:dyDescent="0.25">
      <c r="A7722" s="59" t="s">
        <v>13896</v>
      </c>
      <c r="B7722" s="59" t="s">
        <v>13897</v>
      </c>
      <c r="C7722" s="59" t="s">
        <v>15436</v>
      </c>
      <c r="D7722" s="59" t="s">
        <v>15437</v>
      </c>
      <c r="E7722" s="59">
        <v>5</v>
      </c>
      <c r="F7722" s="59" t="s">
        <v>20</v>
      </c>
    </row>
    <row r="7723" spans="1:6" x14ac:dyDescent="0.25">
      <c r="A7723" s="59" t="s">
        <v>13896</v>
      </c>
      <c r="B7723" s="59" t="s">
        <v>13897</v>
      </c>
      <c r="C7723" s="59" t="s">
        <v>15438</v>
      </c>
      <c r="D7723" s="59" t="s">
        <v>15439</v>
      </c>
      <c r="E7723" s="59">
        <v>5</v>
      </c>
      <c r="F7723" s="59" t="s">
        <v>20</v>
      </c>
    </row>
    <row r="7724" spans="1:6" x14ac:dyDescent="0.25">
      <c r="A7724" s="59" t="s">
        <v>13896</v>
      </c>
      <c r="B7724" s="59" t="s">
        <v>13897</v>
      </c>
      <c r="C7724" s="59" t="s">
        <v>15440</v>
      </c>
      <c r="D7724" s="59" t="s">
        <v>15441</v>
      </c>
      <c r="E7724" s="59">
        <v>5</v>
      </c>
      <c r="F7724" s="59" t="s">
        <v>20</v>
      </c>
    </row>
    <row r="7725" spans="1:6" x14ac:dyDescent="0.25">
      <c r="A7725" s="59" t="s">
        <v>13896</v>
      </c>
      <c r="B7725" s="59" t="s">
        <v>13897</v>
      </c>
      <c r="C7725" s="59" t="s">
        <v>15442</v>
      </c>
      <c r="D7725" s="59" t="s">
        <v>15443</v>
      </c>
      <c r="E7725" s="59">
        <v>5</v>
      </c>
      <c r="F7725" s="59" t="s">
        <v>20</v>
      </c>
    </row>
    <row r="7726" spans="1:6" x14ac:dyDescent="0.25">
      <c r="A7726" s="59" t="s">
        <v>13896</v>
      </c>
      <c r="B7726" s="59" t="s">
        <v>13897</v>
      </c>
      <c r="C7726" s="59" t="s">
        <v>15444</v>
      </c>
      <c r="D7726" s="59" t="s">
        <v>15445</v>
      </c>
      <c r="E7726" s="59">
        <v>5</v>
      </c>
      <c r="F7726" s="59" t="s">
        <v>20</v>
      </c>
    </row>
    <row r="7727" spans="1:6" x14ac:dyDescent="0.25">
      <c r="A7727" s="59" t="s">
        <v>13896</v>
      </c>
      <c r="B7727" s="59" t="s">
        <v>13897</v>
      </c>
      <c r="C7727" s="59" t="s">
        <v>15446</v>
      </c>
      <c r="D7727" s="59" t="s">
        <v>15447</v>
      </c>
      <c r="E7727" s="59">
        <v>5</v>
      </c>
      <c r="F7727" s="59" t="s">
        <v>20</v>
      </c>
    </row>
    <row r="7728" spans="1:6" x14ac:dyDescent="0.25">
      <c r="A7728" s="59" t="s">
        <v>13896</v>
      </c>
      <c r="B7728" s="59" t="s">
        <v>13897</v>
      </c>
      <c r="C7728" s="59" t="s">
        <v>15448</v>
      </c>
      <c r="D7728" s="59" t="s">
        <v>15449</v>
      </c>
      <c r="E7728" s="59">
        <v>5</v>
      </c>
      <c r="F7728" s="59" t="s">
        <v>20</v>
      </c>
    </row>
    <row r="7729" spans="1:6" x14ac:dyDescent="0.25">
      <c r="A7729" s="59" t="s">
        <v>13896</v>
      </c>
      <c r="B7729" s="59" t="s">
        <v>13897</v>
      </c>
      <c r="C7729" s="59" t="s">
        <v>15450</v>
      </c>
      <c r="D7729" s="59" t="s">
        <v>15451</v>
      </c>
      <c r="E7729" s="59">
        <v>5</v>
      </c>
      <c r="F7729" s="59" t="s">
        <v>20</v>
      </c>
    </row>
    <row r="7730" spans="1:6" x14ac:dyDescent="0.25">
      <c r="A7730" s="59" t="s">
        <v>13896</v>
      </c>
      <c r="B7730" s="59" t="s">
        <v>13897</v>
      </c>
      <c r="C7730" s="59" t="s">
        <v>15452</v>
      </c>
      <c r="D7730" s="59" t="s">
        <v>15453</v>
      </c>
      <c r="E7730" s="59">
        <v>5</v>
      </c>
      <c r="F7730" s="59" t="s">
        <v>20</v>
      </c>
    </row>
    <row r="7731" spans="1:6" x14ac:dyDescent="0.25">
      <c r="A7731" s="59" t="s">
        <v>13896</v>
      </c>
      <c r="B7731" s="59" t="s">
        <v>13897</v>
      </c>
      <c r="C7731" s="59" t="s">
        <v>15454</v>
      </c>
      <c r="D7731" s="59" t="s">
        <v>15455</v>
      </c>
      <c r="E7731" s="59">
        <v>5</v>
      </c>
      <c r="F7731" s="59" t="s">
        <v>20</v>
      </c>
    </row>
    <row r="7732" spans="1:6" x14ac:dyDescent="0.25">
      <c r="A7732" s="59" t="s">
        <v>13896</v>
      </c>
      <c r="B7732" s="59" t="s">
        <v>13897</v>
      </c>
      <c r="C7732" s="59" t="s">
        <v>15456</v>
      </c>
      <c r="D7732" s="59" t="s">
        <v>15457</v>
      </c>
      <c r="E7732" s="59">
        <v>5</v>
      </c>
      <c r="F7732" s="59" t="s">
        <v>9</v>
      </c>
    </row>
    <row r="7733" spans="1:6" x14ac:dyDescent="0.25">
      <c r="A7733" s="59" t="s">
        <v>13896</v>
      </c>
      <c r="B7733" s="59" t="s">
        <v>13897</v>
      </c>
      <c r="C7733" s="59" t="s">
        <v>15458</v>
      </c>
      <c r="D7733" s="59" t="s">
        <v>15459</v>
      </c>
      <c r="E7733" s="59">
        <v>6</v>
      </c>
      <c r="F7733" s="59" t="s">
        <v>20</v>
      </c>
    </row>
    <row r="7734" spans="1:6" x14ac:dyDescent="0.25">
      <c r="A7734" s="59" t="s">
        <v>13896</v>
      </c>
      <c r="B7734" s="59" t="s">
        <v>13897</v>
      </c>
      <c r="C7734" s="59" t="s">
        <v>15460</v>
      </c>
      <c r="D7734" s="59" t="s">
        <v>15461</v>
      </c>
      <c r="E7734" s="59">
        <v>6</v>
      </c>
      <c r="F7734" s="59" t="s">
        <v>20</v>
      </c>
    </row>
    <row r="7735" spans="1:6" x14ac:dyDescent="0.25">
      <c r="A7735" s="59" t="s">
        <v>13896</v>
      </c>
      <c r="B7735" s="59" t="s">
        <v>13897</v>
      </c>
      <c r="C7735" s="59" t="s">
        <v>15462</v>
      </c>
      <c r="D7735" s="59" t="s">
        <v>15463</v>
      </c>
      <c r="E7735" s="59">
        <v>6</v>
      </c>
      <c r="F7735" s="59" t="s">
        <v>20</v>
      </c>
    </row>
    <row r="7736" spans="1:6" x14ac:dyDescent="0.25">
      <c r="A7736" s="59" t="s">
        <v>13896</v>
      </c>
      <c r="B7736" s="59" t="s">
        <v>13897</v>
      </c>
      <c r="C7736" s="59" t="s">
        <v>15464</v>
      </c>
      <c r="D7736" s="59" t="s">
        <v>15465</v>
      </c>
      <c r="E7736" s="59">
        <v>6</v>
      </c>
      <c r="F7736" s="59" t="s">
        <v>20</v>
      </c>
    </row>
    <row r="7737" spans="1:6" x14ac:dyDescent="0.25">
      <c r="A7737" s="59" t="s">
        <v>13896</v>
      </c>
      <c r="B7737" s="59" t="s">
        <v>13897</v>
      </c>
      <c r="C7737" s="59" t="s">
        <v>15466</v>
      </c>
      <c r="D7737" s="59" t="s">
        <v>15467</v>
      </c>
      <c r="E7737" s="59">
        <v>5</v>
      </c>
      <c r="F7737" s="59" t="s">
        <v>20</v>
      </c>
    </row>
    <row r="7738" spans="1:6" x14ac:dyDescent="0.25">
      <c r="A7738" s="59" t="s">
        <v>13896</v>
      </c>
      <c r="B7738" s="59" t="s">
        <v>13897</v>
      </c>
      <c r="C7738" s="59" t="s">
        <v>15468</v>
      </c>
      <c r="D7738" s="59" t="s">
        <v>15469</v>
      </c>
      <c r="E7738" s="59">
        <v>5</v>
      </c>
      <c r="F7738" s="59" t="s">
        <v>20</v>
      </c>
    </row>
    <row r="7739" spans="1:6" x14ac:dyDescent="0.25">
      <c r="A7739" s="59" t="s">
        <v>13896</v>
      </c>
      <c r="B7739" s="59" t="s">
        <v>13897</v>
      </c>
      <c r="C7739" s="59" t="s">
        <v>15470</v>
      </c>
      <c r="D7739" s="59" t="s">
        <v>15471</v>
      </c>
      <c r="E7739" s="59">
        <v>5</v>
      </c>
      <c r="F7739" s="59" t="s">
        <v>20</v>
      </c>
    </row>
    <row r="7740" spans="1:6" x14ac:dyDescent="0.25">
      <c r="A7740" s="59" t="s">
        <v>13896</v>
      </c>
      <c r="B7740" s="59" t="s">
        <v>13897</v>
      </c>
      <c r="C7740" s="59" t="s">
        <v>15472</v>
      </c>
      <c r="D7740" s="59" t="s">
        <v>15473</v>
      </c>
      <c r="E7740" s="59">
        <v>5</v>
      </c>
      <c r="F7740" s="59" t="s">
        <v>20</v>
      </c>
    </row>
    <row r="7741" spans="1:6" x14ac:dyDescent="0.25">
      <c r="A7741" s="59" t="s">
        <v>13896</v>
      </c>
      <c r="B7741" s="59" t="s">
        <v>13897</v>
      </c>
      <c r="C7741" s="59" t="s">
        <v>15474</v>
      </c>
      <c r="D7741" s="59" t="s">
        <v>15475</v>
      </c>
      <c r="E7741" s="59">
        <v>5</v>
      </c>
      <c r="F7741" s="59" t="s">
        <v>20</v>
      </c>
    </row>
    <row r="7742" spans="1:6" x14ac:dyDescent="0.25">
      <c r="A7742" s="59" t="s">
        <v>13896</v>
      </c>
      <c r="B7742" s="59" t="s">
        <v>13897</v>
      </c>
      <c r="C7742" s="59" t="s">
        <v>15476</v>
      </c>
      <c r="D7742" s="59" t="s">
        <v>15477</v>
      </c>
      <c r="E7742" s="59">
        <v>5</v>
      </c>
      <c r="F7742" s="59" t="s">
        <v>20</v>
      </c>
    </row>
    <row r="7743" spans="1:6" x14ac:dyDescent="0.25">
      <c r="A7743" s="59" t="s">
        <v>13896</v>
      </c>
      <c r="B7743" s="59" t="s">
        <v>13897</v>
      </c>
      <c r="C7743" s="59" t="s">
        <v>15478</v>
      </c>
      <c r="D7743" s="59" t="s">
        <v>15479</v>
      </c>
      <c r="E7743" s="59">
        <v>5</v>
      </c>
      <c r="F7743" s="59" t="s">
        <v>20</v>
      </c>
    </row>
    <row r="7744" spans="1:6" x14ac:dyDescent="0.25">
      <c r="A7744" s="59" t="s">
        <v>13896</v>
      </c>
      <c r="B7744" s="59" t="s">
        <v>13897</v>
      </c>
      <c r="C7744" s="59" t="s">
        <v>15480</v>
      </c>
      <c r="D7744" s="59" t="s">
        <v>15481</v>
      </c>
      <c r="E7744" s="59">
        <v>5</v>
      </c>
      <c r="F7744" s="59" t="s">
        <v>20</v>
      </c>
    </row>
    <row r="7745" spans="1:6" x14ac:dyDescent="0.25">
      <c r="A7745" s="59" t="s">
        <v>13896</v>
      </c>
      <c r="B7745" s="59" t="s">
        <v>13897</v>
      </c>
      <c r="C7745" s="59" t="s">
        <v>15482</v>
      </c>
      <c r="D7745" s="59" t="s">
        <v>15483</v>
      </c>
      <c r="E7745" s="59">
        <v>4</v>
      </c>
      <c r="F7745" s="59" t="s">
        <v>9</v>
      </c>
    </row>
    <row r="7746" spans="1:6" x14ac:dyDescent="0.25">
      <c r="A7746" s="59" t="s">
        <v>13896</v>
      </c>
      <c r="B7746" s="59" t="s">
        <v>13897</v>
      </c>
      <c r="C7746" s="59" t="s">
        <v>15484</v>
      </c>
      <c r="D7746" s="59" t="s">
        <v>15485</v>
      </c>
      <c r="E7746" s="59">
        <v>5</v>
      </c>
      <c r="F7746" s="59" t="s">
        <v>20</v>
      </c>
    </row>
    <row r="7747" spans="1:6" x14ac:dyDescent="0.25">
      <c r="A7747" s="59" t="s">
        <v>13896</v>
      </c>
      <c r="B7747" s="59" t="s">
        <v>13897</v>
      </c>
      <c r="C7747" s="59" t="s">
        <v>15486</v>
      </c>
      <c r="D7747" s="59" t="s">
        <v>15487</v>
      </c>
      <c r="E7747" s="59">
        <v>5</v>
      </c>
      <c r="F7747" s="59" t="s">
        <v>20</v>
      </c>
    </row>
    <row r="7748" spans="1:6" x14ac:dyDescent="0.25">
      <c r="A7748" s="59" t="s">
        <v>13896</v>
      </c>
      <c r="B7748" s="59" t="s">
        <v>13897</v>
      </c>
      <c r="C7748" s="59" t="s">
        <v>15488</v>
      </c>
      <c r="D7748" s="59" t="s">
        <v>15489</v>
      </c>
      <c r="E7748" s="59">
        <v>5</v>
      </c>
      <c r="F7748" s="59" t="s">
        <v>20</v>
      </c>
    </row>
    <row r="7749" spans="1:6" x14ac:dyDescent="0.25">
      <c r="A7749" s="59" t="s">
        <v>13896</v>
      </c>
      <c r="B7749" s="59" t="s">
        <v>13897</v>
      </c>
      <c r="C7749" s="59" t="s">
        <v>15490</v>
      </c>
      <c r="D7749" s="59" t="s">
        <v>15491</v>
      </c>
      <c r="E7749" s="59">
        <v>5</v>
      </c>
      <c r="F7749" s="59" t="s">
        <v>20</v>
      </c>
    </row>
    <row r="7750" spans="1:6" x14ac:dyDescent="0.25">
      <c r="A7750" s="59" t="s">
        <v>13896</v>
      </c>
      <c r="B7750" s="59" t="s">
        <v>13897</v>
      </c>
      <c r="C7750" s="59" t="s">
        <v>15492</v>
      </c>
      <c r="D7750" s="59" t="s">
        <v>15493</v>
      </c>
      <c r="E7750" s="59">
        <v>5</v>
      </c>
      <c r="F7750" s="59" t="s">
        <v>20</v>
      </c>
    </row>
    <row r="7751" spans="1:6" x14ac:dyDescent="0.25">
      <c r="A7751" s="59" t="s">
        <v>13896</v>
      </c>
      <c r="B7751" s="59" t="s">
        <v>13897</v>
      </c>
      <c r="C7751" s="59" t="s">
        <v>15494</v>
      </c>
      <c r="D7751" s="59" t="s">
        <v>15495</v>
      </c>
      <c r="E7751" s="59">
        <v>5</v>
      </c>
      <c r="F7751" s="59" t="s">
        <v>20</v>
      </c>
    </row>
    <row r="7752" spans="1:6" x14ac:dyDescent="0.25">
      <c r="A7752" s="59" t="s">
        <v>13896</v>
      </c>
      <c r="B7752" s="59" t="s">
        <v>13897</v>
      </c>
      <c r="C7752" s="59" t="s">
        <v>15496</v>
      </c>
      <c r="D7752" s="59" t="s">
        <v>15497</v>
      </c>
      <c r="E7752" s="59">
        <v>5</v>
      </c>
      <c r="F7752" s="59" t="s">
        <v>20</v>
      </c>
    </row>
    <row r="7753" spans="1:6" x14ac:dyDescent="0.25">
      <c r="A7753" s="59" t="s">
        <v>13896</v>
      </c>
      <c r="B7753" s="59" t="s">
        <v>13897</v>
      </c>
      <c r="C7753" s="59" t="s">
        <v>15498</v>
      </c>
      <c r="D7753" s="59" t="s">
        <v>15499</v>
      </c>
      <c r="E7753" s="59">
        <v>5</v>
      </c>
      <c r="F7753" s="59" t="s">
        <v>20</v>
      </c>
    </row>
    <row r="7754" spans="1:6" x14ac:dyDescent="0.25">
      <c r="A7754" s="59" t="s">
        <v>13896</v>
      </c>
      <c r="B7754" s="59" t="s">
        <v>13897</v>
      </c>
      <c r="C7754" s="59" t="s">
        <v>15500</v>
      </c>
      <c r="D7754" s="59" t="s">
        <v>15501</v>
      </c>
      <c r="E7754" s="59">
        <v>5</v>
      </c>
      <c r="F7754" s="59" t="s">
        <v>20</v>
      </c>
    </row>
    <row r="7755" spans="1:6" x14ac:dyDescent="0.25">
      <c r="A7755" s="59" t="s">
        <v>13896</v>
      </c>
      <c r="B7755" s="59" t="s">
        <v>13897</v>
      </c>
      <c r="C7755" s="59" t="s">
        <v>15502</v>
      </c>
      <c r="D7755" s="59" t="s">
        <v>15503</v>
      </c>
      <c r="E7755" s="59">
        <v>5</v>
      </c>
      <c r="F7755" s="59" t="s">
        <v>20</v>
      </c>
    </row>
    <row r="7756" spans="1:6" x14ac:dyDescent="0.25">
      <c r="A7756" s="59" t="s">
        <v>13896</v>
      </c>
      <c r="B7756" s="59" t="s">
        <v>13897</v>
      </c>
      <c r="C7756" s="59" t="s">
        <v>15504</v>
      </c>
      <c r="D7756" s="59" t="s">
        <v>15505</v>
      </c>
      <c r="E7756" s="59">
        <v>5</v>
      </c>
      <c r="F7756" s="59" t="s">
        <v>20</v>
      </c>
    </row>
    <row r="7757" spans="1:6" x14ac:dyDescent="0.25">
      <c r="A7757" s="59" t="s">
        <v>13896</v>
      </c>
      <c r="B7757" s="59" t="s">
        <v>13897</v>
      </c>
      <c r="C7757" s="59" t="s">
        <v>15506</v>
      </c>
      <c r="D7757" s="59" t="s">
        <v>15507</v>
      </c>
      <c r="E7757" s="59">
        <v>5</v>
      </c>
      <c r="F7757" s="59" t="s">
        <v>9</v>
      </c>
    </row>
    <row r="7758" spans="1:6" x14ac:dyDescent="0.25">
      <c r="A7758" s="59" t="s">
        <v>13896</v>
      </c>
      <c r="B7758" s="59" t="s">
        <v>13897</v>
      </c>
      <c r="C7758" s="59" t="s">
        <v>15508</v>
      </c>
      <c r="D7758" s="59" t="s">
        <v>15509</v>
      </c>
      <c r="E7758" s="59">
        <v>6</v>
      </c>
      <c r="F7758" s="59" t="s">
        <v>20</v>
      </c>
    </row>
    <row r="7759" spans="1:6" x14ac:dyDescent="0.25">
      <c r="A7759" s="59" t="s">
        <v>13896</v>
      </c>
      <c r="B7759" s="59" t="s">
        <v>13897</v>
      </c>
      <c r="C7759" s="59" t="s">
        <v>15510</v>
      </c>
      <c r="D7759" s="59" t="s">
        <v>15511</v>
      </c>
      <c r="E7759" s="59">
        <v>6</v>
      </c>
      <c r="F7759" s="59" t="s">
        <v>20</v>
      </c>
    </row>
    <row r="7760" spans="1:6" x14ac:dyDescent="0.25">
      <c r="A7760" s="59" t="s">
        <v>13896</v>
      </c>
      <c r="B7760" s="59" t="s">
        <v>13897</v>
      </c>
      <c r="C7760" s="59" t="s">
        <v>15512</v>
      </c>
      <c r="D7760" s="59" t="s">
        <v>15513</v>
      </c>
      <c r="E7760" s="59">
        <v>6</v>
      </c>
      <c r="F7760" s="59" t="s">
        <v>20</v>
      </c>
    </row>
    <row r="7761" spans="1:6" x14ac:dyDescent="0.25">
      <c r="A7761" s="59" t="s">
        <v>13896</v>
      </c>
      <c r="B7761" s="59" t="s">
        <v>13897</v>
      </c>
      <c r="C7761" s="59" t="s">
        <v>15514</v>
      </c>
      <c r="D7761" s="59" t="s">
        <v>15515</v>
      </c>
      <c r="E7761" s="59">
        <v>6</v>
      </c>
      <c r="F7761" s="59" t="s">
        <v>20</v>
      </c>
    </row>
    <row r="7762" spans="1:6" x14ac:dyDescent="0.25">
      <c r="A7762" s="59" t="s">
        <v>13896</v>
      </c>
      <c r="B7762" s="59" t="s">
        <v>13897</v>
      </c>
      <c r="C7762" s="59" t="s">
        <v>15516</v>
      </c>
      <c r="D7762" s="59" t="s">
        <v>15517</v>
      </c>
      <c r="E7762" s="59">
        <v>6</v>
      </c>
      <c r="F7762" s="59" t="s">
        <v>20</v>
      </c>
    </row>
    <row r="7763" spans="1:6" x14ac:dyDescent="0.25">
      <c r="A7763" s="59" t="s">
        <v>13896</v>
      </c>
      <c r="B7763" s="59" t="s">
        <v>13897</v>
      </c>
      <c r="C7763" s="59" t="s">
        <v>15518</v>
      </c>
      <c r="D7763" s="59" t="s">
        <v>15519</v>
      </c>
      <c r="E7763" s="59">
        <v>5</v>
      </c>
      <c r="F7763" s="59" t="s">
        <v>9</v>
      </c>
    </row>
    <row r="7764" spans="1:6" x14ac:dyDescent="0.25">
      <c r="A7764" s="59" t="s">
        <v>13896</v>
      </c>
      <c r="B7764" s="59" t="s">
        <v>13897</v>
      </c>
      <c r="C7764" s="59" t="s">
        <v>15520</v>
      </c>
      <c r="D7764" s="59" t="s">
        <v>15521</v>
      </c>
      <c r="E7764" s="59">
        <v>6</v>
      </c>
      <c r="F7764" s="59" t="s">
        <v>9</v>
      </c>
    </row>
    <row r="7765" spans="1:6" x14ac:dyDescent="0.25">
      <c r="A7765" s="59" t="s">
        <v>13896</v>
      </c>
      <c r="B7765" s="59" t="s">
        <v>13897</v>
      </c>
      <c r="C7765" s="59" t="s">
        <v>15522</v>
      </c>
      <c r="D7765" s="59" t="s">
        <v>15523</v>
      </c>
      <c r="E7765" s="59">
        <v>7</v>
      </c>
      <c r="F7765" s="59" t="s">
        <v>20</v>
      </c>
    </row>
    <row r="7766" spans="1:6" x14ac:dyDescent="0.25">
      <c r="A7766" s="59" t="s">
        <v>13896</v>
      </c>
      <c r="B7766" s="59" t="s">
        <v>13897</v>
      </c>
      <c r="C7766" s="59" t="s">
        <v>15524</v>
      </c>
      <c r="D7766" s="59" t="s">
        <v>15525</v>
      </c>
      <c r="E7766" s="59">
        <v>7</v>
      </c>
      <c r="F7766" s="59" t="s">
        <v>20</v>
      </c>
    </row>
    <row r="7767" spans="1:6" x14ac:dyDescent="0.25">
      <c r="A7767" s="59" t="s">
        <v>13896</v>
      </c>
      <c r="B7767" s="59" t="s">
        <v>13897</v>
      </c>
      <c r="C7767" s="59" t="s">
        <v>15526</v>
      </c>
      <c r="D7767" s="59" t="s">
        <v>15527</v>
      </c>
      <c r="E7767" s="59">
        <v>7</v>
      </c>
      <c r="F7767" s="59" t="s">
        <v>20</v>
      </c>
    </row>
    <row r="7768" spans="1:6" x14ac:dyDescent="0.25">
      <c r="A7768" s="59" t="s">
        <v>13896</v>
      </c>
      <c r="B7768" s="59" t="s">
        <v>13897</v>
      </c>
      <c r="C7768" s="59" t="s">
        <v>15528</v>
      </c>
      <c r="D7768" s="59" t="s">
        <v>15529</v>
      </c>
      <c r="E7768" s="59">
        <v>6</v>
      </c>
      <c r="F7768" s="59" t="s">
        <v>20</v>
      </c>
    </row>
    <row r="7769" spans="1:6" x14ac:dyDescent="0.25">
      <c r="A7769" s="59" t="s">
        <v>13896</v>
      </c>
      <c r="B7769" s="59" t="s">
        <v>13897</v>
      </c>
      <c r="C7769" s="59" t="s">
        <v>15530</v>
      </c>
      <c r="D7769" s="59" t="s">
        <v>15531</v>
      </c>
      <c r="E7769" s="59">
        <v>6</v>
      </c>
      <c r="F7769" s="59" t="s">
        <v>20</v>
      </c>
    </row>
    <row r="7770" spans="1:6" x14ac:dyDescent="0.25">
      <c r="A7770" s="59" t="s">
        <v>13896</v>
      </c>
      <c r="B7770" s="59" t="s">
        <v>13897</v>
      </c>
      <c r="C7770" s="59" t="s">
        <v>15532</v>
      </c>
      <c r="D7770" s="59" t="s">
        <v>15533</v>
      </c>
      <c r="E7770" s="59">
        <v>6</v>
      </c>
      <c r="F7770" s="59" t="s">
        <v>20</v>
      </c>
    </row>
    <row r="7771" spans="1:6" x14ac:dyDescent="0.25">
      <c r="A7771" s="59" t="s">
        <v>13896</v>
      </c>
      <c r="B7771" s="59" t="s">
        <v>13897</v>
      </c>
      <c r="C7771" s="59" t="s">
        <v>15534</v>
      </c>
      <c r="D7771" s="59" t="s">
        <v>15535</v>
      </c>
      <c r="E7771" s="59">
        <v>6</v>
      </c>
      <c r="F7771" s="59" t="s">
        <v>20</v>
      </c>
    </row>
    <row r="7772" spans="1:6" x14ac:dyDescent="0.25">
      <c r="A7772" s="59" t="s">
        <v>13896</v>
      </c>
      <c r="B7772" s="59" t="s">
        <v>13897</v>
      </c>
      <c r="C7772" s="59" t="s">
        <v>15536</v>
      </c>
      <c r="D7772" s="59" t="s">
        <v>15537</v>
      </c>
      <c r="E7772" s="59">
        <v>6</v>
      </c>
      <c r="F7772" s="59" t="s">
        <v>20</v>
      </c>
    </row>
    <row r="7773" spans="1:6" x14ac:dyDescent="0.25">
      <c r="A7773" s="59" t="s">
        <v>13896</v>
      </c>
      <c r="B7773" s="59" t="s">
        <v>13897</v>
      </c>
      <c r="C7773" s="59" t="s">
        <v>15538</v>
      </c>
      <c r="D7773" s="59" t="s">
        <v>15539</v>
      </c>
      <c r="E7773" s="59">
        <v>5</v>
      </c>
      <c r="F7773" s="59" t="s">
        <v>20</v>
      </c>
    </row>
    <row r="7774" spans="1:6" x14ac:dyDescent="0.25">
      <c r="A7774" s="59" t="s">
        <v>13896</v>
      </c>
      <c r="B7774" s="59" t="s">
        <v>13897</v>
      </c>
      <c r="C7774" s="59" t="s">
        <v>15540</v>
      </c>
      <c r="D7774" s="59" t="s">
        <v>15541</v>
      </c>
      <c r="E7774" s="59">
        <v>5</v>
      </c>
      <c r="F7774" s="59" t="s">
        <v>20</v>
      </c>
    </row>
    <row r="7775" spans="1:6" x14ac:dyDescent="0.25">
      <c r="A7775" s="59" t="s">
        <v>13896</v>
      </c>
      <c r="B7775" s="59" t="s">
        <v>13897</v>
      </c>
      <c r="C7775" s="59" t="s">
        <v>15542</v>
      </c>
      <c r="D7775" s="59" t="s">
        <v>15543</v>
      </c>
      <c r="E7775" s="59">
        <v>5</v>
      </c>
      <c r="F7775" s="59" t="s">
        <v>20</v>
      </c>
    </row>
    <row r="7776" spans="1:6" x14ac:dyDescent="0.25">
      <c r="A7776" s="59" t="s">
        <v>13896</v>
      </c>
      <c r="B7776" s="59" t="s">
        <v>13897</v>
      </c>
      <c r="C7776" s="59" t="s">
        <v>15544</v>
      </c>
      <c r="D7776" s="59" t="s">
        <v>15545</v>
      </c>
      <c r="E7776" s="59">
        <v>5</v>
      </c>
      <c r="F7776" s="59" t="s">
        <v>20</v>
      </c>
    </row>
    <row r="7777" spans="1:6" x14ac:dyDescent="0.25">
      <c r="A7777" s="59" t="s">
        <v>13896</v>
      </c>
      <c r="B7777" s="59" t="s">
        <v>13897</v>
      </c>
      <c r="C7777" s="59" t="s">
        <v>15546</v>
      </c>
      <c r="D7777" s="59" t="s">
        <v>15547</v>
      </c>
      <c r="E7777" s="59">
        <v>5</v>
      </c>
      <c r="F7777" s="59" t="s">
        <v>20</v>
      </c>
    </row>
    <row r="7778" spans="1:6" x14ac:dyDescent="0.25">
      <c r="A7778" s="59" t="s">
        <v>13896</v>
      </c>
      <c r="B7778" s="59" t="s">
        <v>13897</v>
      </c>
      <c r="C7778" s="59" t="s">
        <v>15548</v>
      </c>
      <c r="D7778" s="59" t="s">
        <v>15549</v>
      </c>
      <c r="E7778" s="59">
        <v>5</v>
      </c>
      <c r="F7778" s="59" t="s">
        <v>20</v>
      </c>
    </row>
    <row r="7779" spans="1:6" x14ac:dyDescent="0.25">
      <c r="A7779" s="59" t="s">
        <v>13896</v>
      </c>
      <c r="B7779" s="59" t="s">
        <v>13897</v>
      </c>
      <c r="C7779" s="59" t="s">
        <v>15550</v>
      </c>
      <c r="D7779" s="59" t="s">
        <v>15551</v>
      </c>
      <c r="E7779" s="59">
        <v>5</v>
      </c>
      <c r="F7779" s="59" t="s">
        <v>20</v>
      </c>
    </row>
    <row r="7780" spans="1:6" x14ac:dyDescent="0.25">
      <c r="A7780" s="59" t="s">
        <v>13896</v>
      </c>
      <c r="B7780" s="59" t="s">
        <v>13897</v>
      </c>
      <c r="C7780" s="59" t="s">
        <v>15552</v>
      </c>
      <c r="D7780" s="59" t="s">
        <v>15553</v>
      </c>
      <c r="E7780" s="59">
        <v>4</v>
      </c>
      <c r="F7780" s="59" t="s">
        <v>20</v>
      </c>
    </row>
    <row r="7781" spans="1:6" x14ac:dyDescent="0.25">
      <c r="A7781" s="59" t="s">
        <v>13896</v>
      </c>
      <c r="B7781" s="59" t="s">
        <v>13897</v>
      </c>
      <c r="C7781" s="59" t="s">
        <v>15554</v>
      </c>
      <c r="D7781" s="59" t="s">
        <v>15555</v>
      </c>
      <c r="E7781" s="59">
        <v>3</v>
      </c>
      <c r="F7781" s="59" t="s">
        <v>9</v>
      </c>
    </row>
    <row r="7782" spans="1:6" x14ac:dyDescent="0.25">
      <c r="A7782" s="59" t="s">
        <v>13896</v>
      </c>
      <c r="B7782" s="59" t="s">
        <v>13897</v>
      </c>
      <c r="C7782" s="59" t="s">
        <v>15556</v>
      </c>
      <c r="D7782" s="59" t="s">
        <v>15557</v>
      </c>
      <c r="E7782" s="59">
        <v>4</v>
      </c>
      <c r="F7782" s="59" t="s">
        <v>9</v>
      </c>
    </row>
    <row r="7783" spans="1:6" x14ac:dyDescent="0.25">
      <c r="A7783" s="59" t="s">
        <v>13896</v>
      </c>
      <c r="B7783" s="59" t="s">
        <v>13897</v>
      </c>
      <c r="C7783" s="59" t="s">
        <v>15558</v>
      </c>
      <c r="D7783" s="59" t="s">
        <v>15559</v>
      </c>
      <c r="E7783" s="59">
        <v>5</v>
      </c>
      <c r="F7783" s="59" t="s">
        <v>20</v>
      </c>
    </row>
    <row r="7784" spans="1:6" x14ac:dyDescent="0.25">
      <c r="A7784" s="59" t="s">
        <v>13896</v>
      </c>
      <c r="B7784" s="59" t="s">
        <v>13897</v>
      </c>
      <c r="C7784" s="59" t="s">
        <v>15560</v>
      </c>
      <c r="D7784" s="59" t="s">
        <v>15561</v>
      </c>
      <c r="E7784" s="59">
        <v>5</v>
      </c>
      <c r="F7784" s="59" t="s">
        <v>20</v>
      </c>
    </row>
    <row r="7785" spans="1:6" x14ac:dyDescent="0.25">
      <c r="A7785" s="59" t="s">
        <v>13896</v>
      </c>
      <c r="B7785" s="59" t="s">
        <v>13897</v>
      </c>
      <c r="C7785" s="59" t="s">
        <v>15562</v>
      </c>
      <c r="D7785" s="59" t="s">
        <v>15563</v>
      </c>
      <c r="E7785" s="59">
        <v>5</v>
      </c>
      <c r="F7785" s="59" t="s">
        <v>20</v>
      </c>
    </row>
    <row r="7786" spans="1:6" x14ac:dyDescent="0.25">
      <c r="A7786" s="59" t="s">
        <v>13896</v>
      </c>
      <c r="B7786" s="59" t="s">
        <v>13897</v>
      </c>
      <c r="C7786" s="59" t="s">
        <v>15564</v>
      </c>
      <c r="D7786" s="59" t="s">
        <v>15565</v>
      </c>
      <c r="E7786" s="59">
        <v>5</v>
      </c>
      <c r="F7786" s="59" t="s">
        <v>20</v>
      </c>
    </row>
    <row r="7787" spans="1:6" x14ac:dyDescent="0.25">
      <c r="A7787" s="59" t="s">
        <v>13896</v>
      </c>
      <c r="B7787" s="59" t="s">
        <v>13897</v>
      </c>
      <c r="C7787" s="59" t="s">
        <v>15566</v>
      </c>
      <c r="D7787" s="59" t="s">
        <v>15567</v>
      </c>
      <c r="E7787" s="59">
        <v>5</v>
      </c>
      <c r="F7787" s="59" t="s">
        <v>20</v>
      </c>
    </row>
    <row r="7788" spans="1:6" x14ac:dyDescent="0.25">
      <c r="A7788" s="59" t="s">
        <v>13896</v>
      </c>
      <c r="B7788" s="59" t="s">
        <v>13897</v>
      </c>
      <c r="C7788" s="59" t="s">
        <v>15568</v>
      </c>
      <c r="D7788" s="59" t="s">
        <v>15569</v>
      </c>
      <c r="E7788" s="59">
        <v>4</v>
      </c>
      <c r="F7788" s="59" t="s">
        <v>9</v>
      </c>
    </row>
    <row r="7789" spans="1:6" x14ac:dyDescent="0.25">
      <c r="A7789" s="59" t="s">
        <v>13896</v>
      </c>
      <c r="B7789" s="59" t="s">
        <v>13897</v>
      </c>
      <c r="C7789" s="59" t="s">
        <v>15570</v>
      </c>
      <c r="D7789" s="59" t="s">
        <v>15571</v>
      </c>
      <c r="E7789" s="59">
        <v>5</v>
      </c>
      <c r="F7789" s="59" t="s">
        <v>20</v>
      </c>
    </row>
    <row r="7790" spans="1:6" x14ac:dyDescent="0.25">
      <c r="A7790" s="59" t="s">
        <v>13896</v>
      </c>
      <c r="B7790" s="59" t="s">
        <v>13897</v>
      </c>
      <c r="C7790" s="59" t="s">
        <v>15572</v>
      </c>
      <c r="D7790" s="59" t="s">
        <v>15573</v>
      </c>
      <c r="E7790" s="59">
        <v>5</v>
      </c>
      <c r="F7790" s="59" t="s">
        <v>20</v>
      </c>
    </row>
    <row r="7791" spans="1:6" x14ac:dyDescent="0.25">
      <c r="A7791" s="59" t="s">
        <v>13896</v>
      </c>
      <c r="B7791" s="59" t="s">
        <v>13897</v>
      </c>
      <c r="C7791" s="59" t="s">
        <v>15574</v>
      </c>
      <c r="D7791" s="59" t="s">
        <v>15575</v>
      </c>
      <c r="E7791" s="59">
        <v>5</v>
      </c>
      <c r="F7791" s="59" t="s">
        <v>20</v>
      </c>
    </row>
    <row r="7792" spans="1:6" x14ac:dyDescent="0.25">
      <c r="A7792" s="59" t="s">
        <v>13896</v>
      </c>
      <c r="B7792" s="59" t="s">
        <v>13897</v>
      </c>
      <c r="C7792" s="59" t="s">
        <v>15576</v>
      </c>
      <c r="D7792" s="59" t="s">
        <v>15577</v>
      </c>
      <c r="E7792" s="59">
        <v>5</v>
      </c>
      <c r="F7792" s="59" t="s">
        <v>20</v>
      </c>
    </row>
    <row r="7793" spans="1:6" x14ac:dyDescent="0.25">
      <c r="A7793" s="59" t="s">
        <v>13896</v>
      </c>
      <c r="B7793" s="59" t="s">
        <v>13897</v>
      </c>
      <c r="C7793" s="59" t="s">
        <v>15578</v>
      </c>
      <c r="D7793" s="59" t="s">
        <v>15579</v>
      </c>
      <c r="E7793" s="59">
        <v>5</v>
      </c>
      <c r="F7793" s="59" t="s">
        <v>20</v>
      </c>
    </row>
    <row r="7794" spans="1:6" x14ac:dyDescent="0.25">
      <c r="A7794" s="59" t="s">
        <v>13896</v>
      </c>
      <c r="B7794" s="59" t="s">
        <v>13897</v>
      </c>
      <c r="C7794" s="59" t="s">
        <v>15580</v>
      </c>
      <c r="D7794" s="59" t="s">
        <v>15581</v>
      </c>
      <c r="E7794" s="59">
        <v>4</v>
      </c>
      <c r="F7794" s="59" t="s">
        <v>9</v>
      </c>
    </row>
    <row r="7795" spans="1:6" x14ac:dyDescent="0.25">
      <c r="A7795" s="59" t="s">
        <v>13896</v>
      </c>
      <c r="B7795" s="59" t="s">
        <v>13897</v>
      </c>
      <c r="C7795" s="59" t="s">
        <v>15582</v>
      </c>
      <c r="D7795" s="59" t="s">
        <v>15583</v>
      </c>
      <c r="E7795" s="59">
        <v>5</v>
      </c>
      <c r="F7795" s="59" t="s">
        <v>20</v>
      </c>
    </row>
    <row r="7796" spans="1:6" x14ac:dyDescent="0.25">
      <c r="A7796" s="59" t="s">
        <v>13896</v>
      </c>
      <c r="B7796" s="59" t="s">
        <v>13897</v>
      </c>
      <c r="C7796" s="59" t="s">
        <v>15584</v>
      </c>
      <c r="D7796" s="59" t="s">
        <v>15585</v>
      </c>
      <c r="E7796" s="59">
        <v>5</v>
      </c>
      <c r="F7796" s="59" t="s">
        <v>20</v>
      </c>
    </row>
    <row r="7797" spans="1:6" x14ac:dyDescent="0.25">
      <c r="A7797" s="59" t="s">
        <v>13896</v>
      </c>
      <c r="B7797" s="59" t="s">
        <v>13897</v>
      </c>
      <c r="C7797" s="59" t="s">
        <v>15586</v>
      </c>
      <c r="D7797" s="59" t="s">
        <v>15587</v>
      </c>
      <c r="E7797" s="59">
        <v>5</v>
      </c>
      <c r="F7797" s="59" t="s">
        <v>20</v>
      </c>
    </row>
    <row r="7798" spans="1:6" x14ac:dyDescent="0.25">
      <c r="A7798" s="59" t="s">
        <v>13896</v>
      </c>
      <c r="B7798" s="59" t="s">
        <v>13897</v>
      </c>
      <c r="C7798" s="59" t="s">
        <v>15588</v>
      </c>
      <c r="D7798" s="59" t="s">
        <v>15589</v>
      </c>
      <c r="E7798" s="59">
        <v>5</v>
      </c>
      <c r="F7798" s="59" t="s">
        <v>20</v>
      </c>
    </row>
    <row r="7799" spans="1:6" x14ac:dyDescent="0.25">
      <c r="A7799" s="59" t="s">
        <v>13896</v>
      </c>
      <c r="B7799" s="59" t="s">
        <v>13897</v>
      </c>
      <c r="C7799" s="59" t="s">
        <v>15590</v>
      </c>
      <c r="D7799" s="59" t="s">
        <v>15591</v>
      </c>
      <c r="E7799" s="59">
        <v>5</v>
      </c>
      <c r="F7799" s="59" t="s">
        <v>20</v>
      </c>
    </row>
    <row r="7800" spans="1:6" x14ac:dyDescent="0.25">
      <c r="A7800" s="59" t="s">
        <v>13896</v>
      </c>
      <c r="B7800" s="59" t="s">
        <v>13897</v>
      </c>
      <c r="C7800" s="59" t="s">
        <v>15592</v>
      </c>
      <c r="D7800" s="59" t="s">
        <v>15593</v>
      </c>
      <c r="E7800" s="59">
        <v>5</v>
      </c>
      <c r="F7800" s="59" t="s">
        <v>20</v>
      </c>
    </row>
    <row r="7801" spans="1:6" x14ac:dyDescent="0.25">
      <c r="A7801" s="59" t="s">
        <v>13896</v>
      </c>
      <c r="B7801" s="59" t="s">
        <v>13897</v>
      </c>
      <c r="C7801" s="59" t="s">
        <v>15594</v>
      </c>
      <c r="D7801" s="59" t="s">
        <v>15595</v>
      </c>
      <c r="E7801" s="59">
        <v>5</v>
      </c>
      <c r="F7801" s="59" t="s">
        <v>20</v>
      </c>
    </row>
    <row r="7802" spans="1:6" x14ac:dyDescent="0.25">
      <c r="A7802" s="59" t="s">
        <v>13896</v>
      </c>
      <c r="B7802" s="59" t="s">
        <v>13897</v>
      </c>
      <c r="C7802" s="59" t="s">
        <v>15596</v>
      </c>
      <c r="D7802" s="59" t="s">
        <v>15597</v>
      </c>
      <c r="E7802" s="59">
        <v>4</v>
      </c>
      <c r="F7802" s="59" t="s">
        <v>9</v>
      </c>
    </row>
    <row r="7803" spans="1:6" x14ac:dyDescent="0.25">
      <c r="A7803" s="59" t="s">
        <v>13896</v>
      </c>
      <c r="B7803" s="59" t="s">
        <v>13897</v>
      </c>
      <c r="C7803" s="59" t="s">
        <v>15598</v>
      </c>
      <c r="D7803" s="59" t="s">
        <v>15599</v>
      </c>
      <c r="E7803" s="59">
        <v>5</v>
      </c>
      <c r="F7803" s="59" t="s">
        <v>20</v>
      </c>
    </row>
    <row r="7804" spans="1:6" x14ac:dyDescent="0.25">
      <c r="A7804" s="59" t="s">
        <v>13896</v>
      </c>
      <c r="B7804" s="59" t="s">
        <v>13897</v>
      </c>
      <c r="C7804" s="59" t="s">
        <v>15600</v>
      </c>
      <c r="D7804" s="59" t="s">
        <v>15601</v>
      </c>
      <c r="E7804" s="59">
        <v>5</v>
      </c>
      <c r="F7804" s="59" t="s">
        <v>20</v>
      </c>
    </row>
    <row r="7805" spans="1:6" x14ac:dyDescent="0.25">
      <c r="A7805" s="59" t="s">
        <v>13896</v>
      </c>
      <c r="B7805" s="59" t="s">
        <v>13897</v>
      </c>
      <c r="C7805" s="59" t="s">
        <v>15602</v>
      </c>
      <c r="D7805" s="59" t="s">
        <v>15603</v>
      </c>
      <c r="E7805" s="59">
        <v>5</v>
      </c>
      <c r="F7805" s="59" t="s">
        <v>20</v>
      </c>
    </row>
    <row r="7806" spans="1:6" x14ac:dyDescent="0.25">
      <c r="A7806" s="59" t="s">
        <v>13896</v>
      </c>
      <c r="B7806" s="59" t="s">
        <v>13897</v>
      </c>
      <c r="C7806" s="59" t="s">
        <v>15604</v>
      </c>
      <c r="D7806" s="59" t="s">
        <v>15605</v>
      </c>
      <c r="E7806" s="59">
        <v>5</v>
      </c>
      <c r="F7806" s="59" t="s">
        <v>20</v>
      </c>
    </row>
    <row r="7807" spans="1:6" x14ac:dyDescent="0.25">
      <c r="A7807" s="59" t="s">
        <v>13896</v>
      </c>
      <c r="B7807" s="59" t="s">
        <v>13897</v>
      </c>
      <c r="C7807" s="59" t="s">
        <v>15606</v>
      </c>
      <c r="D7807" s="59" t="s">
        <v>15607</v>
      </c>
      <c r="E7807" s="59">
        <v>5</v>
      </c>
      <c r="F7807" s="59" t="s">
        <v>20</v>
      </c>
    </row>
    <row r="7808" spans="1:6" x14ac:dyDescent="0.25">
      <c r="A7808" s="59" t="s">
        <v>13896</v>
      </c>
      <c r="B7808" s="59" t="s">
        <v>13897</v>
      </c>
      <c r="C7808" s="59" t="s">
        <v>15608</v>
      </c>
      <c r="D7808" s="59" t="s">
        <v>15609</v>
      </c>
      <c r="E7808" s="59">
        <v>5</v>
      </c>
      <c r="F7808" s="59" t="s">
        <v>20</v>
      </c>
    </row>
    <row r="7809" spans="1:6" x14ac:dyDescent="0.25">
      <c r="A7809" s="59" t="s">
        <v>13896</v>
      </c>
      <c r="B7809" s="59" t="s">
        <v>13897</v>
      </c>
      <c r="C7809" s="59" t="s">
        <v>15610</v>
      </c>
      <c r="D7809" s="59" t="s">
        <v>15611</v>
      </c>
      <c r="E7809" s="59">
        <v>5</v>
      </c>
      <c r="F7809" s="59" t="s">
        <v>20</v>
      </c>
    </row>
    <row r="7810" spans="1:6" x14ac:dyDescent="0.25">
      <c r="A7810" s="59" t="s">
        <v>13896</v>
      </c>
      <c r="B7810" s="59" t="s">
        <v>13897</v>
      </c>
      <c r="C7810" s="59" t="s">
        <v>15612</v>
      </c>
      <c r="D7810" s="59" t="s">
        <v>15613</v>
      </c>
      <c r="E7810" s="59">
        <v>5</v>
      </c>
      <c r="F7810" s="59" t="s">
        <v>20</v>
      </c>
    </row>
    <row r="7811" spans="1:6" x14ac:dyDescent="0.25">
      <c r="A7811" s="59" t="s">
        <v>13896</v>
      </c>
      <c r="B7811" s="59" t="s">
        <v>13897</v>
      </c>
      <c r="C7811" s="59" t="s">
        <v>15614</v>
      </c>
      <c r="D7811" s="59" t="s">
        <v>15615</v>
      </c>
      <c r="E7811" s="59">
        <v>5</v>
      </c>
      <c r="F7811" s="59" t="s">
        <v>20</v>
      </c>
    </row>
    <row r="7812" spans="1:6" x14ac:dyDescent="0.25">
      <c r="A7812" s="59" t="s">
        <v>13896</v>
      </c>
      <c r="B7812" s="59" t="s">
        <v>13897</v>
      </c>
      <c r="C7812" s="59" t="s">
        <v>15616</v>
      </c>
      <c r="D7812" s="59" t="s">
        <v>15617</v>
      </c>
      <c r="E7812" s="59">
        <v>4</v>
      </c>
      <c r="F7812" s="59" t="s">
        <v>9</v>
      </c>
    </row>
    <row r="7813" spans="1:6" x14ac:dyDescent="0.25">
      <c r="A7813" s="59" t="s">
        <v>13896</v>
      </c>
      <c r="B7813" s="59" t="s">
        <v>13897</v>
      </c>
      <c r="C7813" s="59" t="s">
        <v>15618</v>
      </c>
      <c r="D7813" s="59" t="s">
        <v>15619</v>
      </c>
      <c r="E7813" s="59">
        <v>5</v>
      </c>
      <c r="F7813" s="59" t="s">
        <v>20</v>
      </c>
    </row>
    <row r="7814" spans="1:6" x14ac:dyDescent="0.25">
      <c r="A7814" s="59" t="s">
        <v>13896</v>
      </c>
      <c r="B7814" s="59" t="s">
        <v>13897</v>
      </c>
      <c r="C7814" s="59" t="s">
        <v>15620</v>
      </c>
      <c r="D7814" s="59" t="s">
        <v>15621</v>
      </c>
      <c r="E7814" s="59">
        <v>5</v>
      </c>
      <c r="F7814" s="59" t="s">
        <v>20</v>
      </c>
    </row>
    <row r="7815" spans="1:6" x14ac:dyDescent="0.25">
      <c r="A7815" s="59" t="s">
        <v>13896</v>
      </c>
      <c r="B7815" s="59" t="s">
        <v>13897</v>
      </c>
      <c r="C7815" s="59" t="s">
        <v>15622</v>
      </c>
      <c r="D7815" s="59" t="s">
        <v>15623</v>
      </c>
      <c r="E7815" s="59">
        <v>5</v>
      </c>
      <c r="F7815" s="59" t="s">
        <v>20</v>
      </c>
    </row>
    <row r="7816" spans="1:6" x14ac:dyDescent="0.25">
      <c r="A7816" s="59" t="s">
        <v>13896</v>
      </c>
      <c r="B7816" s="59" t="s">
        <v>13897</v>
      </c>
      <c r="C7816" s="59" t="s">
        <v>15624</v>
      </c>
      <c r="D7816" s="59" t="s">
        <v>15625</v>
      </c>
      <c r="E7816" s="59">
        <v>5</v>
      </c>
      <c r="F7816" s="59" t="s">
        <v>20</v>
      </c>
    </row>
    <row r="7817" spans="1:6" x14ac:dyDescent="0.25">
      <c r="A7817" s="59" t="s">
        <v>13896</v>
      </c>
      <c r="B7817" s="59" t="s">
        <v>13897</v>
      </c>
      <c r="C7817" s="59" t="s">
        <v>15626</v>
      </c>
      <c r="D7817" s="59" t="s">
        <v>15627</v>
      </c>
      <c r="E7817" s="59">
        <v>5</v>
      </c>
      <c r="F7817" s="59" t="s">
        <v>20</v>
      </c>
    </row>
    <row r="7818" spans="1:6" x14ac:dyDescent="0.25">
      <c r="A7818" s="59" t="s">
        <v>13896</v>
      </c>
      <c r="B7818" s="59" t="s">
        <v>13897</v>
      </c>
      <c r="C7818" s="59" t="s">
        <v>15628</v>
      </c>
      <c r="D7818" s="59" t="s">
        <v>15629</v>
      </c>
      <c r="E7818" s="59">
        <v>4</v>
      </c>
      <c r="F7818" s="59" t="s">
        <v>9</v>
      </c>
    </row>
    <row r="7819" spans="1:6" x14ac:dyDescent="0.25">
      <c r="A7819" s="59" t="s">
        <v>13896</v>
      </c>
      <c r="B7819" s="59" t="s">
        <v>13897</v>
      </c>
      <c r="C7819" s="59" t="s">
        <v>15630</v>
      </c>
      <c r="D7819" s="59" t="s">
        <v>15631</v>
      </c>
      <c r="E7819" s="59">
        <v>5</v>
      </c>
      <c r="F7819" s="59" t="s">
        <v>20</v>
      </c>
    </row>
    <row r="7820" spans="1:6" x14ac:dyDescent="0.25">
      <c r="A7820" s="59" t="s">
        <v>13896</v>
      </c>
      <c r="B7820" s="59" t="s">
        <v>13897</v>
      </c>
      <c r="C7820" s="59" t="s">
        <v>15632</v>
      </c>
      <c r="D7820" s="59" t="s">
        <v>15633</v>
      </c>
      <c r="E7820" s="59">
        <v>5</v>
      </c>
      <c r="F7820" s="59" t="s">
        <v>20</v>
      </c>
    </row>
    <row r="7821" spans="1:6" x14ac:dyDescent="0.25">
      <c r="A7821" s="59" t="s">
        <v>13896</v>
      </c>
      <c r="B7821" s="59" t="s">
        <v>13897</v>
      </c>
      <c r="C7821" s="59" t="s">
        <v>15634</v>
      </c>
      <c r="D7821" s="59" t="s">
        <v>15635</v>
      </c>
      <c r="E7821" s="59">
        <v>5</v>
      </c>
      <c r="F7821" s="59" t="s">
        <v>20</v>
      </c>
    </row>
    <row r="7822" spans="1:6" x14ac:dyDescent="0.25">
      <c r="A7822" s="59" t="s">
        <v>13896</v>
      </c>
      <c r="B7822" s="59" t="s">
        <v>13897</v>
      </c>
      <c r="C7822" s="59" t="s">
        <v>15636</v>
      </c>
      <c r="D7822" s="59" t="s">
        <v>15637</v>
      </c>
      <c r="E7822" s="59">
        <v>5</v>
      </c>
      <c r="F7822" s="59" t="s">
        <v>20</v>
      </c>
    </row>
    <row r="7823" spans="1:6" x14ac:dyDescent="0.25">
      <c r="A7823" s="59" t="s">
        <v>13896</v>
      </c>
      <c r="B7823" s="59" t="s">
        <v>13897</v>
      </c>
      <c r="C7823" s="59" t="s">
        <v>15638</v>
      </c>
      <c r="D7823" s="59" t="s">
        <v>15639</v>
      </c>
      <c r="E7823" s="59">
        <v>5</v>
      </c>
      <c r="F7823" s="59" t="s">
        <v>20</v>
      </c>
    </row>
    <row r="7824" spans="1:6" x14ac:dyDescent="0.25">
      <c r="A7824" s="59" t="s">
        <v>13896</v>
      </c>
      <c r="B7824" s="59" t="s">
        <v>13897</v>
      </c>
      <c r="C7824" s="59" t="s">
        <v>15640</v>
      </c>
      <c r="D7824" s="59" t="s">
        <v>15641</v>
      </c>
      <c r="E7824" s="59">
        <v>5</v>
      </c>
      <c r="F7824" s="59" t="s">
        <v>20</v>
      </c>
    </row>
    <row r="7825" spans="1:6" x14ac:dyDescent="0.25">
      <c r="A7825" s="59" t="s">
        <v>13896</v>
      </c>
      <c r="B7825" s="59" t="s">
        <v>13897</v>
      </c>
      <c r="C7825" s="59" t="s">
        <v>15642</v>
      </c>
      <c r="D7825" s="59" t="s">
        <v>15643</v>
      </c>
      <c r="E7825" s="59">
        <v>5</v>
      </c>
      <c r="F7825" s="59" t="s">
        <v>20</v>
      </c>
    </row>
    <row r="7826" spans="1:6" x14ac:dyDescent="0.25">
      <c r="A7826" s="59" t="s">
        <v>13896</v>
      </c>
      <c r="B7826" s="59" t="s">
        <v>13897</v>
      </c>
      <c r="C7826" s="59" t="s">
        <v>15644</v>
      </c>
      <c r="D7826" s="59" t="s">
        <v>15645</v>
      </c>
      <c r="E7826" s="59">
        <v>5</v>
      </c>
      <c r="F7826" s="59" t="s">
        <v>20</v>
      </c>
    </row>
    <row r="7827" spans="1:6" x14ac:dyDescent="0.25">
      <c r="A7827" s="59" t="s">
        <v>13896</v>
      </c>
      <c r="B7827" s="59" t="s">
        <v>13897</v>
      </c>
      <c r="C7827" s="59" t="s">
        <v>15646</v>
      </c>
      <c r="D7827" s="59" t="s">
        <v>15647</v>
      </c>
      <c r="E7827" s="59">
        <v>4</v>
      </c>
      <c r="F7827" s="59" t="s">
        <v>9</v>
      </c>
    </row>
    <row r="7828" spans="1:6" x14ac:dyDescent="0.25">
      <c r="A7828" s="59" t="s">
        <v>13896</v>
      </c>
      <c r="B7828" s="59" t="s">
        <v>13897</v>
      </c>
      <c r="C7828" s="59" t="s">
        <v>15648</v>
      </c>
      <c r="D7828" s="59" t="s">
        <v>15649</v>
      </c>
      <c r="E7828" s="59">
        <v>5</v>
      </c>
      <c r="F7828" s="59" t="s">
        <v>20</v>
      </c>
    </row>
    <row r="7829" spans="1:6" x14ac:dyDescent="0.25">
      <c r="A7829" s="59" t="s">
        <v>13896</v>
      </c>
      <c r="B7829" s="59" t="s">
        <v>13897</v>
      </c>
      <c r="C7829" s="59" t="s">
        <v>15650</v>
      </c>
      <c r="D7829" s="59" t="s">
        <v>15651</v>
      </c>
      <c r="E7829" s="59">
        <v>5</v>
      </c>
      <c r="F7829" s="59" t="s">
        <v>20</v>
      </c>
    </row>
    <row r="7830" spans="1:6" x14ac:dyDescent="0.25">
      <c r="A7830" s="59" t="s">
        <v>13896</v>
      </c>
      <c r="B7830" s="59" t="s">
        <v>13897</v>
      </c>
      <c r="C7830" s="59" t="s">
        <v>15652</v>
      </c>
      <c r="D7830" s="59" t="s">
        <v>15653</v>
      </c>
      <c r="E7830" s="59">
        <v>5</v>
      </c>
      <c r="F7830" s="59" t="s">
        <v>20</v>
      </c>
    </row>
    <row r="7831" spans="1:6" x14ac:dyDescent="0.25">
      <c r="A7831" s="59" t="s">
        <v>13896</v>
      </c>
      <c r="B7831" s="59" t="s">
        <v>13897</v>
      </c>
      <c r="C7831" s="59" t="s">
        <v>15654</v>
      </c>
      <c r="D7831" s="59" t="s">
        <v>15655</v>
      </c>
      <c r="E7831" s="59">
        <v>5</v>
      </c>
      <c r="F7831" s="59" t="s">
        <v>9</v>
      </c>
    </row>
    <row r="7832" spans="1:6" x14ac:dyDescent="0.25">
      <c r="A7832" s="59" t="s">
        <v>13896</v>
      </c>
      <c r="B7832" s="59" t="s">
        <v>13897</v>
      </c>
      <c r="C7832" s="59" t="s">
        <v>15656</v>
      </c>
      <c r="D7832" s="59" t="s">
        <v>15657</v>
      </c>
      <c r="E7832" s="59">
        <v>6</v>
      </c>
      <c r="F7832" s="59" t="s">
        <v>20</v>
      </c>
    </row>
    <row r="7833" spans="1:6" x14ac:dyDescent="0.25">
      <c r="A7833" s="59" t="s">
        <v>13896</v>
      </c>
      <c r="B7833" s="59" t="s">
        <v>13897</v>
      </c>
      <c r="C7833" s="59" t="s">
        <v>15658</v>
      </c>
      <c r="D7833" s="59" t="s">
        <v>15659</v>
      </c>
      <c r="E7833" s="59">
        <v>6</v>
      </c>
      <c r="F7833" s="59" t="s">
        <v>20</v>
      </c>
    </row>
    <row r="7834" spans="1:6" x14ac:dyDescent="0.25">
      <c r="A7834" s="59" t="s">
        <v>13896</v>
      </c>
      <c r="B7834" s="59" t="s">
        <v>13897</v>
      </c>
      <c r="C7834" s="59" t="s">
        <v>15660</v>
      </c>
      <c r="D7834" s="59" t="s">
        <v>15661</v>
      </c>
      <c r="E7834" s="59">
        <v>5</v>
      </c>
      <c r="F7834" s="59" t="s">
        <v>20</v>
      </c>
    </row>
    <row r="7835" spans="1:6" x14ac:dyDescent="0.25">
      <c r="A7835" s="59" t="s">
        <v>13896</v>
      </c>
      <c r="B7835" s="59" t="s">
        <v>13897</v>
      </c>
      <c r="C7835" s="59" t="s">
        <v>15662</v>
      </c>
      <c r="D7835" s="59" t="s">
        <v>15663</v>
      </c>
      <c r="E7835" s="59">
        <v>5</v>
      </c>
      <c r="F7835" s="59" t="s">
        <v>20</v>
      </c>
    </row>
    <row r="7836" spans="1:6" x14ac:dyDescent="0.25">
      <c r="A7836" s="59" t="s">
        <v>13896</v>
      </c>
      <c r="B7836" s="59" t="s">
        <v>13897</v>
      </c>
      <c r="C7836" s="59" t="s">
        <v>15664</v>
      </c>
      <c r="D7836" s="59" t="s">
        <v>15665</v>
      </c>
      <c r="E7836" s="59">
        <v>5</v>
      </c>
      <c r="F7836" s="59" t="s">
        <v>20</v>
      </c>
    </row>
    <row r="7837" spans="1:6" x14ac:dyDescent="0.25">
      <c r="A7837" s="59" t="s">
        <v>13896</v>
      </c>
      <c r="B7837" s="59" t="s">
        <v>13897</v>
      </c>
      <c r="C7837" s="59" t="s">
        <v>15666</v>
      </c>
      <c r="D7837" s="59" t="s">
        <v>15667</v>
      </c>
      <c r="E7837" s="59">
        <v>4</v>
      </c>
      <c r="F7837" s="59" t="s">
        <v>9</v>
      </c>
    </row>
    <row r="7838" spans="1:6" x14ac:dyDescent="0.25">
      <c r="A7838" s="59" t="s">
        <v>13896</v>
      </c>
      <c r="B7838" s="59" t="s">
        <v>13897</v>
      </c>
      <c r="C7838" s="59" t="s">
        <v>15668</v>
      </c>
      <c r="D7838" s="59" t="s">
        <v>15669</v>
      </c>
      <c r="E7838" s="59">
        <v>5</v>
      </c>
      <c r="F7838" s="59" t="s">
        <v>20</v>
      </c>
    </row>
    <row r="7839" spans="1:6" x14ac:dyDescent="0.25">
      <c r="A7839" s="59" t="s">
        <v>13896</v>
      </c>
      <c r="B7839" s="59" t="s">
        <v>13897</v>
      </c>
      <c r="C7839" s="59" t="s">
        <v>15670</v>
      </c>
      <c r="D7839" s="59" t="s">
        <v>15671</v>
      </c>
      <c r="E7839" s="59">
        <v>5</v>
      </c>
      <c r="F7839" s="59" t="s">
        <v>20</v>
      </c>
    </row>
    <row r="7840" spans="1:6" x14ac:dyDescent="0.25">
      <c r="A7840" s="59" t="s">
        <v>13896</v>
      </c>
      <c r="B7840" s="59" t="s">
        <v>13897</v>
      </c>
      <c r="C7840" s="59" t="s">
        <v>15672</v>
      </c>
      <c r="D7840" s="59" t="s">
        <v>15673</v>
      </c>
      <c r="E7840" s="59">
        <v>5</v>
      </c>
      <c r="F7840" s="59" t="s">
        <v>20</v>
      </c>
    </row>
    <row r="7841" spans="1:6" x14ac:dyDescent="0.25">
      <c r="A7841" s="59" t="s">
        <v>13896</v>
      </c>
      <c r="B7841" s="59" t="s">
        <v>13897</v>
      </c>
      <c r="C7841" s="59" t="s">
        <v>15674</v>
      </c>
      <c r="D7841" s="59" t="s">
        <v>15675</v>
      </c>
      <c r="E7841" s="59">
        <v>5</v>
      </c>
      <c r="F7841" s="59" t="s">
        <v>20</v>
      </c>
    </row>
    <row r="7842" spans="1:6" x14ac:dyDescent="0.25">
      <c r="A7842" s="59" t="s">
        <v>13896</v>
      </c>
      <c r="B7842" s="59" t="s">
        <v>13897</v>
      </c>
      <c r="C7842" s="59" t="s">
        <v>15676</v>
      </c>
      <c r="D7842" s="59" t="s">
        <v>15677</v>
      </c>
      <c r="E7842" s="59">
        <v>5</v>
      </c>
      <c r="F7842" s="59" t="s">
        <v>20</v>
      </c>
    </row>
    <row r="7843" spans="1:6" x14ac:dyDescent="0.25">
      <c r="A7843" s="59" t="s">
        <v>13896</v>
      </c>
      <c r="B7843" s="59" t="s">
        <v>13897</v>
      </c>
      <c r="C7843" s="59" t="s">
        <v>15678</v>
      </c>
      <c r="D7843" s="59" t="s">
        <v>15679</v>
      </c>
      <c r="E7843" s="59">
        <v>5</v>
      </c>
      <c r="F7843" s="59" t="s">
        <v>20</v>
      </c>
    </row>
    <row r="7844" spans="1:6" x14ac:dyDescent="0.25">
      <c r="A7844" s="59" t="s">
        <v>13896</v>
      </c>
      <c r="B7844" s="59" t="s">
        <v>13897</v>
      </c>
      <c r="C7844" s="59" t="s">
        <v>15680</v>
      </c>
      <c r="D7844" s="59" t="s">
        <v>15681</v>
      </c>
      <c r="E7844" s="59">
        <v>5</v>
      </c>
      <c r="F7844" s="59" t="s">
        <v>20</v>
      </c>
    </row>
    <row r="7845" spans="1:6" x14ac:dyDescent="0.25">
      <c r="A7845" s="59" t="s">
        <v>13896</v>
      </c>
      <c r="B7845" s="59" t="s">
        <v>13897</v>
      </c>
      <c r="C7845" s="59" t="s">
        <v>15682</v>
      </c>
      <c r="D7845" s="59" t="s">
        <v>15683</v>
      </c>
      <c r="E7845" s="59">
        <v>5</v>
      </c>
      <c r="F7845" s="59" t="s">
        <v>20</v>
      </c>
    </row>
    <row r="7846" spans="1:6" x14ac:dyDescent="0.25">
      <c r="A7846" s="59" t="s">
        <v>13896</v>
      </c>
      <c r="B7846" s="59" t="s">
        <v>13897</v>
      </c>
      <c r="C7846" s="59" t="s">
        <v>15684</v>
      </c>
      <c r="D7846" s="59" t="s">
        <v>15685</v>
      </c>
      <c r="E7846" s="59">
        <v>5</v>
      </c>
      <c r="F7846" s="59" t="s">
        <v>20</v>
      </c>
    </row>
    <row r="7847" spans="1:6" x14ac:dyDescent="0.25">
      <c r="A7847" s="59" t="s">
        <v>13896</v>
      </c>
      <c r="B7847" s="59" t="s">
        <v>13897</v>
      </c>
      <c r="C7847" s="59" t="s">
        <v>15686</v>
      </c>
      <c r="D7847" s="59" t="s">
        <v>15687</v>
      </c>
      <c r="E7847" s="59">
        <v>4</v>
      </c>
      <c r="F7847" s="59" t="s">
        <v>9</v>
      </c>
    </row>
    <row r="7848" spans="1:6" x14ac:dyDescent="0.25">
      <c r="A7848" s="59" t="s">
        <v>13896</v>
      </c>
      <c r="B7848" s="59" t="s">
        <v>13897</v>
      </c>
      <c r="C7848" s="59" t="s">
        <v>15688</v>
      </c>
      <c r="D7848" s="59" t="s">
        <v>15689</v>
      </c>
      <c r="E7848" s="59">
        <v>5</v>
      </c>
      <c r="F7848" s="59" t="s">
        <v>20</v>
      </c>
    </row>
    <row r="7849" spans="1:6" x14ac:dyDescent="0.25">
      <c r="A7849" s="59" t="s">
        <v>13896</v>
      </c>
      <c r="B7849" s="59" t="s">
        <v>13897</v>
      </c>
      <c r="C7849" s="59" t="s">
        <v>15690</v>
      </c>
      <c r="D7849" s="59" t="s">
        <v>15691</v>
      </c>
      <c r="E7849" s="59">
        <v>5</v>
      </c>
      <c r="F7849" s="59" t="s">
        <v>20</v>
      </c>
    </row>
    <row r="7850" spans="1:6" x14ac:dyDescent="0.25">
      <c r="A7850" s="59" t="s">
        <v>13896</v>
      </c>
      <c r="B7850" s="59" t="s">
        <v>13897</v>
      </c>
      <c r="C7850" s="59" t="s">
        <v>15692</v>
      </c>
      <c r="D7850" s="59" t="s">
        <v>15693</v>
      </c>
      <c r="E7850" s="59">
        <v>5</v>
      </c>
      <c r="F7850" s="59" t="s">
        <v>20</v>
      </c>
    </row>
    <row r="7851" spans="1:6" x14ac:dyDescent="0.25">
      <c r="A7851" s="59" t="s">
        <v>13896</v>
      </c>
      <c r="B7851" s="59" t="s">
        <v>13897</v>
      </c>
      <c r="C7851" s="59" t="s">
        <v>15694</v>
      </c>
      <c r="D7851" s="59" t="s">
        <v>15695</v>
      </c>
      <c r="E7851" s="59">
        <v>5</v>
      </c>
      <c r="F7851" s="59" t="s">
        <v>20</v>
      </c>
    </row>
    <row r="7852" spans="1:6" x14ac:dyDescent="0.25">
      <c r="A7852" s="59" t="s">
        <v>13896</v>
      </c>
      <c r="B7852" s="59" t="s">
        <v>13897</v>
      </c>
      <c r="C7852" s="59" t="s">
        <v>15696</v>
      </c>
      <c r="D7852" s="59" t="s">
        <v>15697</v>
      </c>
      <c r="E7852" s="59">
        <v>5</v>
      </c>
      <c r="F7852" s="59" t="s">
        <v>20</v>
      </c>
    </row>
    <row r="7853" spans="1:6" x14ac:dyDescent="0.25">
      <c r="A7853" s="59" t="s">
        <v>13896</v>
      </c>
      <c r="B7853" s="59" t="s">
        <v>13897</v>
      </c>
      <c r="C7853" s="59" t="s">
        <v>15698</v>
      </c>
      <c r="D7853" s="59" t="s">
        <v>15699</v>
      </c>
      <c r="E7853" s="59">
        <v>5</v>
      </c>
      <c r="F7853" s="59" t="s">
        <v>20</v>
      </c>
    </row>
    <row r="7854" spans="1:6" x14ac:dyDescent="0.25">
      <c r="A7854" s="59" t="s">
        <v>13896</v>
      </c>
      <c r="B7854" s="59" t="s">
        <v>13897</v>
      </c>
      <c r="C7854" s="59" t="s">
        <v>15700</v>
      </c>
      <c r="D7854" s="59" t="s">
        <v>15701</v>
      </c>
      <c r="E7854" s="59">
        <v>5</v>
      </c>
      <c r="F7854" s="59" t="s">
        <v>20</v>
      </c>
    </row>
    <row r="7855" spans="1:6" x14ac:dyDescent="0.25">
      <c r="A7855" s="59" t="s">
        <v>13896</v>
      </c>
      <c r="B7855" s="59" t="s">
        <v>13897</v>
      </c>
      <c r="C7855" s="59" t="s">
        <v>15702</v>
      </c>
      <c r="D7855" s="59" t="s">
        <v>15703</v>
      </c>
      <c r="E7855" s="59">
        <v>5</v>
      </c>
      <c r="F7855" s="59" t="s">
        <v>20</v>
      </c>
    </row>
    <row r="7856" spans="1:6" x14ac:dyDescent="0.25">
      <c r="A7856" s="59" t="s">
        <v>13896</v>
      </c>
      <c r="B7856" s="59" t="s">
        <v>13897</v>
      </c>
      <c r="C7856" s="59" t="s">
        <v>15704</v>
      </c>
      <c r="D7856" s="59" t="s">
        <v>15705</v>
      </c>
      <c r="E7856" s="59">
        <v>5</v>
      </c>
      <c r="F7856" s="59" t="s">
        <v>20</v>
      </c>
    </row>
    <row r="7857" spans="1:6" x14ac:dyDescent="0.25">
      <c r="A7857" s="59" t="s">
        <v>13896</v>
      </c>
      <c r="B7857" s="59" t="s">
        <v>13897</v>
      </c>
      <c r="C7857" s="59" t="s">
        <v>15706</v>
      </c>
      <c r="D7857" s="59" t="s">
        <v>15707</v>
      </c>
      <c r="E7857" s="59">
        <v>5</v>
      </c>
      <c r="F7857" s="59" t="s">
        <v>20</v>
      </c>
    </row>
    <row r="7858" spans="1:6" x14ac:dyDescent="0.25">
      <c r="A7858" s="59" t="s">
        <v>13896</v>
      </c>
      <c r="B7858" s="59" t="s">
        <v>13897</v>
      </c>
      <c r="C7858" s="59" t="s">
        <v>15708</v>
      </c>
      <c r="D7858" s="59" t="s">
        <v>15709</v>
      </c>
      <c r="E7858" s="59">
        <v>5</v>
      </c>
      <c r="F7858" s="59" t="s">
        <v>20</v>
      </c>
    </row>
    <row r="7859" spans="1:6" x14ac:dyDescent="0.25">
      <c r="A7859" s="59" t="s">
        <v>13896</v>
      </c>
      <c r="B7859" s="59" t="s">
        <v>13897</v>
      </c>
      <c r="C7859" s="59" t="s">
        <v>15710</v>
      </c>
      <c r="D7859" s="59" t="s">
        <v>15711</v>
      </c>
      <c r="E7859" s="59">
        <v>5</v>
      </c>
      <c r="F7859" s="59" t="s">
        <v>20</v>
      </c>
    </row>
    <row r="7860" spans="1:6" x14ac:dyDescent="0.25">
      <c r="A7860" s="59" t="s">
        <v>13896</v>
      </c>
      <c r="B7860" s="59" t="s">
        <v>13897</v>
      </c>
      <c r="C7860" s="59" t="s">
        <v>15712</v>
      </c>
      <c r="D7860" s="59" t="s">
        <v>15713</v>
      </c>
      <c r="E7860" s="59">
        <v>5</v>
      </c>
      <c r="F7860" s="59" t="s">
        <v>20</v>
      </c>
    </row>
    <row r="7861" spans="1:6" x14ac:dyDescent="0.25">
      <c r="A7861" s="59" t="s">
        <v>13896</v>
      </c>
      <c r="B7861" s="59" t="s">
        <v>13897</v>
      </c>
      <c r="C7861" s="59" t="s">
        <v>15714</v>
      </c>
      <c r="D7861" s="59" t="s">
        <v>15715</v>
      </c>
      <c r="E7861" s="59">
        <v>5</v>
      </c>
      <c r="F7861" s="59" t="s">
        <v>20</v>
      </c>
    </row>
    <row r="7862" spans="1:6" x14ac:dyDescent="0.25">
      <c r="A7862" s="59" t="s">
        <v>13896</v>
      </c>
      <c r="B7862" s="59" t="s">
        <v>13897</v>
      </c>
      <c r="C7862" s="59" t="s">
        <v>15716</v>
      </c>
      <c r="D7862" s="59" t="s">
        <v>15717</v>
      </c>
      <c r="E7862" s="59">
        <v>5</v>
      </c>
      <c r="F7862" s="59" t="s">
        <v>20</v>
      </c>
    </row>
    <row r="7863" spans="1:6" x14ac:dyDescent="0.25">
      <c r="A7863" s="59" t="s">
        <v>13896</v>
      </c>
      <c r="B7863" s="59" t="s">
        <v>13897</v>
      </c>
      <c r="C7863" s="59" t="s">
        <v>15718</v>
      </c>
      <c r="D7863" s="59" t="s">
        <v>15719</v>
      </c>
      <c r="E7863" s="59">
        <v>5</v>
      </c>
      <c r="F7863" s="59" t="s">
        <v>20</v>
      </c>
    </row>
    <row r="7864" spans="1:6" x14ac:dyDescent="0.25">
      <c r="A7864" s="59" t="s">
        <v>13896</v>
      </c>
      <c r="B7864" s="59" t="s">
        <v>13897</v>
      </c>
      <c r="C7864" s="59" t="s">
        <v>15720</v>
      </c>
      <c r="D7864" s="59" t="s">
        <v>15721</v>
      </c>
      <c r="E7864" s="59">
        <v>5</v>
      </c>
      <c r="F7864" s="59" t="s">
        <v>20</v>
      </c>
    </row>
    <row r="7865" spans="1:6" x14ac:dyDescent="0.25">
      <c r="A7865" s="59" t="s">
        <v>13896</v>
      </c>
      <c r="B7865" s="59" t="s">
        <v>13897</v>
      </c>
      <c r="C7865" s="59" t="s">
        <v>15722</v>
      </c>
      <c r="D7865" s="59" t="s">
        <v>15723</v>
      </c>
      <c r="E7865" s="59">
        <v>5</v>
      </c>
      <c r="F7865" s="59" t="s">
        <v>20</v>
      </c>
    </row>
    <row r="7866" spans="1:6" x14ac:dyDescent="0.25">
      <c r="A7866" s="59" t="s">
        <v>13896</v>
      </c>
      <c r="B7866" s="59" t="s">
        <v>13897</v>
      </c>
      <c r="C7866" s="59" t="s">
        <v>15724</v>
      </c>
      <c r="D7866" s="59" t="s">
        <v>15725</v>
      </c>
      <c r="E7866" s="59">
        <v>3</v>
      </c>
      <c r="F7866" s="59" t="s">
        <v>9</v>
      </c>
    </row>
    <row r="7867" spans="1:6" x14ac:dyDescent="0.25">
      <c r="A7867" s="59" t="s">
        <v>13896</v>
      </c>
      <c r="B7867" s="59" t="s">
        <v>13897</v>
      </c>
      <c r="C7867" s="59" t="s">
        <v>15726</v>
      </c>
      <c r="D7867" s="59" t="s">
        <v>15727</v>
      </c>
      <c r="E7867" s="59">
        <v>4</v>
      </c>
      <c r="F7867" s="59" t="s">
        <v>20</v>
      </c>
    </row>
    <row r="7868" spans="1:6" x14ac:dyDescent="0.25">
      <c r="A7868" s="59" t="s">
        <v>13896</v>
      </c>
      <c r="B7868" s="59" t="s">
        <v>13897</v>
      </c>
      <c r="C7868" s="59" t="s">
        <v>15728</v>
      </c>
      <c r="D7868" s="59" t="s">
        <v>15729</v>
      </c>
      <c r="E7868" s="59">
        <v>4</v>
      </c>
      <c r="F7868" s="59" t="s">
        <v>20</v>
      </c>
    </row>
    <row r="7869" spans="1:6" x14ac:dyDescent="0.25">
      <c r="A7869" s="59" t="s">
        <v>13896</v>
      </c>
      <c r="B7869" s="59" t="s">
        <v>13897</v>
      </c>
      <c r="C7869" s="59" t="s">
        <v>15730</v>
      </c>
      <c r="D7869" s="59" t="s">
        <v>15731</v>
      </c>
      <c r="E7869" s="59">
        <v>4</v>
      </c>
      <c r="F7869" s="59" t="s">
        <v>20</v>
      </c>
    </row>
    <row r="7870" spans="1:6" x14ac:dyDescent="0.25">
      <c r="A7870" s="59" t="s">
        <v>13896</v>
      </c>
      <c r="B7870" s="59" t="s">
        <v>13897</v>
      </c>
      <c r="C7870" s="59" t="s">
        <v>15732</v>
      </c>
      <c r="D7870" s="59" t="s">
        <v>15733</v>
      </c>
      <c r="E7870" s="59">
        <v>4</v>
      </c>
      <c r="F7870" s="59" t="s">
        <v>20</v>
      </c>
    </row>
    <row r="7871" spans="1:6" x14ac:dyDescent="0.25">
      <c r="A7871" s="59" t="s">
        <v>13896</v>
      </c>
      <c r="B7871" s="59" t="s">
        <v>13897</v>
      </c>
      <c r="C7871" s="59" t="s">
        <v>15734</v>
      </c>
      <c r="D7871" s="59" t="s">
        <v>15735</v>
      </c>
      <c r="E7871" s="59">
        <v>4</v>
      </c>
      <c r="F7871" s="59" t="s">
        <v>20</v>
      </c>
    </row>
    <row r="7872" spans="1:6" x14ac:dyDescent="0.25">
      <c r="A7872" s="59" t="s">
        <v>13896</v>
      </c>
      <c r="B7872" s="59" t="s">
        <v>13897</v>
      </c>
      <c r="C7872" s="59" t="s">
        <v>15736</v>
      </c>
      <c r="D7872" s="59" t="s">
        <v>15737</v>
      </c>
      <c r="E7872" s="59">
        <v>4</v>
      </c>
      <c r="F7872" s="59" t="s">
        <v>20</v>
      </c>
    </row>
    <row r="7873" spans="1:6" x14ac:dyDescent="0.25">
      <c r="A7873" s="59" t="s">
        <v>13896</v>
      </c>
      <c r="B7873" s="59" t="s">
        <v>13897</v>
      </c>
      <c r="C7873" s="59" t="s">
        <v>15738</v>
      </c>
      <c r="D7873" s="59" t="s">
        <v>15739</v>
      </c>
      <c r="E7873" s="59">
        <v>4</v>
      </c>
      <c r="F7873" s="59" t="s">
        <v>20</v>
      </c>
    </row>
    <row r="7874" spans="1:6" x14ac:dyDescent="0.25">
      <c r="A7874" s="59" t="s">
        <v>13896</v>
      </c>
      <c r="B7874" s="59" t="s">
        <v>13897</v>
      </c>
      <c r="C7874" s="59" t="s">
        <v>15740</v>
      </c>
      <c r="D7874" s="59" t="s">
        <v>15741</v>
      </c>
      <c r="E7874" s="59">
        <v>4</v>
      </c>
      <c r="F7874" s="59" t="s">
        <v>20</v>
      </c>
    </row>
    <row r="7875" spans="1:6" x14ac:dyDescent="0.25">
      <c r="A7875" s="59" t="s">
        <v>13896</v>
      </c>
      <c r="B7875" s="59" t="s">
        <v>13897</v>
      </c>
      <c r="C7875" s="59" t="s">
        <v>15742</v>
      </c>
      <c r="D7875" s="59" t="s">
        <v>15743</v>
      </c>
      <c r="E7875" s="59">
        <v>4</v>
      </c>
      <c r="F7875" s="59" t="s">
        <v>20</v>
      </c>
    </row>
    <row r="7876" spans="1:6" x14ac:dyDescent="0.25">
      <c r="A7876" s="59" t="s">
        <v>13896</v>
      </c>
      <c r="B7876" s="59" t="s">
        <v>13897</v>
      </c>
      <c r="C7876" s="59" t="s">
        <v>15744</v>
      </c>
      <c r="D7876" s="59" t="s">
        <v>15745</v>
      </c>
      <c r="E7876" s="59">
        <v>4</v>
      </c>
      <c r="F7876" s="59" t="s">
        <v>20</v>
      </c>
    </row>
    <row r="7877" spans="1:6" x14ac:dyDescent="0.25">
      <c r="A7877" s="59" t="s">
        <v>13896</v>
      </c>
      <c r="B7877" s="59" t="s">
        <v>13897</v>
      </c>
      <c r="C7877" s="59" t="s">
        <v>15746</v>
      </c>
      <c r="D7877" s="59" t="s">
        <v>15747</v>
      </c>
      <c r="E7877" s="59">
        <v>4</v>
      </c>
      <c r="F7877" s="59" t="s">
        <v>20</v>
      </c>
    </row>
    <row r="7878" spans="1:6" x14ac:dyDescent="0.25">
      <c r="A7878" s="59" t="s">
        <v>13896</v>
      </c>
      <c r="B7878" s="59" t="s">
        <v>13897</v>
      </c>
      <c r="C7878" s="59" t="s">
        <v>15748</v>
      </c>
      <c r="D7878" s="59" t="s">
        <v>15749</v>
      </c>
      <c r="E7878" s="59">
        <v>4</v>
      </c>
      <c r="F7878" s="59" t="s">
        <v>20</v>
      </c>
    </row>
    <row r="7879" spans="1:6" x14ac:dyDescent="0.25">
      <c r="A7879" s="59" t="s">
        <v>13896</v>
      </c>
      <c r="B7879" s="59" t="s">
        <v>13897</v>
      </c>
      <c r="C7879" s="59" t="s">
        <v>15750</v>
      </c>
      <c r="D7879" s="59" t="s">
        <v>15751</v>
      </c>
      <c r="E7879" s="59">
        <v>4</v>
      </c>
      <c r="F7879" s="59" t="s">
        <v>20</v>
      </c>
    </row>
    <row r="7880" spans="1:6" x14ac:dyDescent="0.25">
      <c r="A7880" s="59" t="s">
        <v>13896</v>
      </c>
      <c r="B7880" s="59" t="s">
        <v>13897</v>
      </c>
      <c r="C7880" s="59" t="s">
        <v>15752</v>
      </c>
      <c r="D7880" s="59" t="s">
        <v>15753</v>
      </c>
      <c r="E7880" s="59">
        <v>4</v>
      </c>
      <c r="F7880" s="59" t="s">
        <v>20</v>
      </c>
    </row>
    <row r="7881" spans="1:6" x14ac:dyDescent="0.25">
      <c r="A7881" s="59" t="s">
        <v>13896</v>
      </c>
      <c r="B7881" s="59" t="s">
        <v>13897</v>
      </c>
      <c r="C7881" s="59" t="s">
        <v>15754</v>
      </c>
      <c r="D7881" s="59" t="s">
        <v>15755</v>
      </c>
      <c r="E7881" s="59">
        <v>4</v>
      </c>
      <c r="F7881" s="59" t="s">
        <v>20</v>
      </c>
    </row>
    <row r="7882" spans="1:6" x14ac:dyDescent="0.25">
      <c r="A7882" s="59" t="s">
        <v>13896</v>
      </c>
      <c r="B7882" s="59" t="s">
        <v>13897</v>
      </c>
      <c r="C7882" s="59" t="s">
        <v>15756</v>
      </c>
      <c r="D7882" s="59" t="s">
        <v>15757</v>
      </c>
      <c r="E7882" s="59">
        <v>4</v>
      </c>
      <c r="F7882" s="59" t="s">
        <v>20</v>
      </c>
    </row>
    <row r="7883" spans="1:6" x14ac:dyDescent="0.25">
      <c r="A7883" s="59" t="s">
        <v>13896</v>
      </c>
      <c r="B7883" s="59" t="s">
        <v>13897</v>
      </c>
      <c r="C7883" s="59" t="s">
        <v>15758</v>
      </c>
      <c r="D7883" s="59" t="s">
        <v>15759</v>
      </c>
      <c r="E7883" s="59">
        <v>4</v>
      </c>
      <c r="F7883" s="59" t="s">
        <v>20</v>
      </c>
    </row>
    <row r="7884" spans="1:6" x14ac:dyDescent="0.25">
      <c r="A7884" s="59" t="s">
        <v>13896</v>
      </c>
      <c r="B7884" s="59" t="s">
        <v>13897</v>
      </c>
      <c r="C7884" s="59" t="s">
        <v>15760</v>
      </c>
      <c r="D7884" s="59" t="s">
        <v>15761</v>
      </c>
      <c r="E7884" s="59">
        <v>4</v>
      </c>
      <c r="F7884" s="59" t="s">
        <v>20</v>
      </c>
    </row>
    <row r="7885" spans="1:6" x14ac:dyDescent="0.25">
      <c r="A7885" s="59" t="s">
        <v>13896</v>
      </c>
      <c r="B7885" s="59" t="s">
        <v>13897</v>
      </c>
      <c r="C7885" s="59" t="s">
        <v>15762</v>
      </c>
      <c r="D7885" s="59" t="s">
        <v>15763</v>
      </c>
      <c r="E7885" s="59">
        <v>4</v>
      </c>
      <c r="F7885" s="59" t="s">
        <v>20</v>
      </c>
    </row>
    <row r="7886" spans="1:6" x14ac:dyDescent="0.25">
      <c r="A7886" s="59" t="s">
        <v>13896</v>
      </c>
      <c r="B7886" s="59" t="s">
        <v>13897</v>
      </c>
      <c r="C7886" s="59" t="s">
        <v>15764</v>
      </c>
      <c r="D7886" s="59" t="s">
        <v>15765</v>
      </c>
      <c r="E7886" s="59">
        <v>4</v>
      </c>
      <c r="F7886" s="59" t="s">
        <v>20</v>
      </c>
    </row>
    <row r="7887" spans="1:6" x14ac:dyDescent="0.25">
      <c r="A7887" s="59" t="s">
        <v>13896</v>
      </c>
      <c r="B7887" s="59" t="s">
        <v>13897</v>
      </c>
      <c r="C7887" s="59" t="s">
        <v>15766</v>
      </c>
      <c r="D7887" s="59" t="s">
        <v>15767</v>
      </c>
      <c r="E7887" s="59">
        <v>4</v>
      </c>
      <c r="F7887" s="59" t="s">
        <v>20</v>
      </c>
    </row>
    <row r="7888" spans="1:6" x14ac:dyDescent="0.25">
      <c r="A7888" s="59" t="s">
        <v>13896</v>
      </c>
      <c r="B7888" s="59" t="s">
        <v>13897</v>
      </c>
      <c r="C7888" s="59" t="s">
        <v>15768</v>
      </c>
      <c r="D7888" s="59" t="s">
        <v>15769</v>
      </c>
      <c r="E7888" s="59">
        <v>4</v>
      </c>
      <c r="F7888" s="59" t="s">
        <v>20</v>
      </c>
    </row>
    <row r="7889" spans="1:6" x14ac:dyDescent="0.25">
      <c r="A7889" s="59" t="s">
        <v>13896</v>
      </c>
      <c r="B7889" s="59" t="s">
        <v>13897</v>
      </c>
      <c r="C7889" s="59" t="s">
        <v>15770</v>
      </c>
      <c r="D7889" s="59" t="s">
        <v>15771</v>
      </c>
      <c r="E7889" s="59">
        <v>4</v>
      </c>
      <c r="F7889" s="59" t="s">
        <v>20</v>
      </c>
    </row>
    <row r="7890" spans="1:6" x14ac:dyDescent="0.25">
      <c r="A7890" s="59" t="s">
        <v>13896</v>
      </c>
      <c r="B7890" s="59" t="s">
        <v>13897</v>
      </c>
      <c r="C7890" s="59" t="s">
        <v>15772</v>
      </c>
      <c r="D7890" s="59" t="s">
        <v>15773</v>
      </c>
      <c r="E7890" s="59">
        <v>4</v>
      </c>
      <c r="F7890" s="59" t="s">
        <v>9</v>
      </c>
    </row>
    <row r="7891" spans="1:6" x14ac:dyDescent="0.25">
      <c r="A7891" s="59" t="s">
        <v>13896</v>
      </c>
      <c r="B7891" s="59" t="s">
        <v>13897</v>
      </c>
      <c r="C7891" s="59" t="s">
        <v>15774</v>
      </c>
      <c r="D7891" s="59" t="s">
        <v>15775</v>
      </c>
      <c r="E7891" s="59">
        <v>5</v>
      </c>
      <c r="F7891" s="59" t="s">
        <v>20</v>
      </c>
    </row>
    <row r="7892" spans="1:6" x14ac:dyDescent="0.25">
      <c r="A7892" s="59" t="s">
        <v>13896</v>
      </c>
      <c r="B7892" s="59" t="s">
        <v>13897</v>
      </c>
      <c r="C7892" s="59" t="s">
        <v>15776</v>
      </c>
      <c r="D7892" s="59" t="s">
        <v>15777</v>
      </c>
      <c r="E7892" s="59">
        <v>5</v>
      </c>
      <c r="F7892" s="59" t="s">
        <v>20</v>
      </c>
    </row>
    <row r="7893" spans="1:6" x14ac:dyDescent="0.25">
      <c r="A7893" s="59" t="s">
        <v>13896</v>
      </c>
      <c r="B7893" s="59" t="s">
        <v>13897</v>
      </c>
      <c r="C7893" s="59" t="s">
        <v>15778</v>
      </c>
      <c r="D7893" s="59" t="s">
        <v>15779</v>
      </c>
      <c r="E7893" s="59">
        <v>5</v>
      </c>
      <c r="F7893" s="59" t="s">
        <v>20</v>
      </c>
    </row>
    <row r="7894" spans="1:6" x14ac:dyDescent="0.25">
      <c r="A7894" s="59" t="s">
        <v>13896</v>
      </c>
      <c r="B7894" s="59" t="s">
        <v>13897</v>
      </c>
      <c r="C7894" s="59" t="s">
        <v>15780</v>
      </c>
      <c r="D7894" s="59" t="s">
        <v>15781</v>
      </c>
      <c r="E7894" s="59">
        <v>5</v>
      </c>
      <c r="F7894" s="59" t="s">
        <v>20</v>
      </c>
    </row>
    <row r="7895" spans="1:6" x14ac:dyDescent="0.25">
      <c r="A7895" s="59" t="s">
        <v>13896</v>
      </c>
      <c r="B7895" s="59" t="s">
        <v>13897</v>
      </c>
      <c r="C7895" s="59" t="s">
        <v>15782</v>
      </c>
      <c r="D7895" s="59" t="s">
        <v>15783</v>
      </c>
      <c r="E7895" s="59">
        <v>5</v>
      </c>
      <c r="F7895" s="59" t="s">
        <v>20</v>
      </c>
    </row>
    <row r="7896" spans="1:6" x14ac:dyDescent="0.25">
      <c r="A7896" s="59" t="s">
        <v>13896</v>
      </c>
      <c r="B7896" s="59" t="s">
        <v>13897</v>
      </c>
      <c r="C7896" s="59" t="s">
        <v>15784</v>
      </c>
      <c r="D7896" s="59" t="s">
        <v>15785</v>
      </c>
      <c r="E7896" s="59">
        <v>5</v>
      </c>
      <c r="F7896" s="59" t="s">
        <v>20</v>
      </c>
    </row>
    <row r="7897" spans="1:6" x14ac:dyDescent="0.25">
      <c r="A7897" s="59" t="s">
        <v>13896</v>
      </c>
      <c r="B7897" s="59" t="s">
        <v>13897</v>
      </c>
      <c r="C7897" s="59" t="s">
        <v>15786</v>
      </c>
      <c r="D7897" s="59" t="s">
        <v>15787</v>
      </c>
      <c r="E7897" s="59">
        <v>5</v>
      </c>
      <c r="F7897" s="59" t="s">
        <v>20</v>
      </c>
    </row>
    <row r="7898" spans="1:6" x14ac:dyDescent="0.25">
      <c r="A7898" s="59" t="s">
        <v>13896</v>
      </c>
      <c r="B7898" s="59" t="s">
        <v>13897</v>
      </c>
      <c r="C7898" s="59" t="s">
        <v>15788</v>
      </c>
      <c r="D7898" s="59" t="s">
        <v>15789</v>
      </c>
      <c r="E7898" s="59">
        <v>5</v>
      </c>
      <c r="F7898" s="59" t="s">
        <v>20</v>
      </c>
    </row>
    <row r="7899" spans="1:6" x14ac:dyDescent="0.25">
      <c r="A7899" s="59" t="s">
        <v>13896</v>
      </c>
      <c r="B7899" s="59" t="s">
        <v>13897</v>
      </c>
      <c r="C7899" s="59" t="s">
        <v>15790</v>
      </c>
      <c r="D7899" s="59" t="s">
        <v>15791</v>
      </c>
      <c r="E7899" s="59">
        <v>5</v>
      </c>
      <c r="F7899" s="59" t="s">
        <v>20</v>
      </c>
    </row>
    <row r="7900" spans="1:6" x14ac:dyDescent="0.25">
      <c r="A7900" s="59" t="s">
        <v>13896</v>
      </c>
      <c r="B7900" s="59" t="s">
        <v>13897</v>
      </c>
      <c r="C7900" s="59" t="s">
        <v>15792</v>
      </c>
      <c r="D7900" s="59" t="s">
        <v>15793</v>
      </c>
      <c r="E7900" s="59">
        <v>4</v>
      </c>
      <c r="F7900" s="59" t="s">
        <v>9</v>
      </c>
    </row>
    <row r="7901" spans="1:6" x14ac:dyDescent="0.25">
      <c r="A7901" s="59" t="s">
        <v>13896</v>
      </c>
      <c r="B7901" s="59" t="s">
        <v>13897</v>
      </c>
      <c r="C7901" s="59" t="s">
        <v>15794</v>
      </c>
      <c r="D7901" s="59" t="s">
        <v>15795</v>
      </c>
      <c r="E7901" s="59">
        <v>5</v>
      </c>
      <c r="F7901" s="59" t="s">
        <v>20</v>
      </c>
    </row>
    <row r="7902" spans="1:6" x14ac:dyDescent="0.25">
      <c r="A7902" s="59" t="s">
        <v>13896</v>
      </c>
      <c r="B7902" s="59" t="s">
        <v>13897</v>
      </c>
      <c r="C7902" s="59" t="s">
        <v>15796</v>
      </c>
      <c r="D7902" s="59" t="s">
        <v>15797</v>
      </c>
      <c r="E7902" s="59">
        <v>5</v>
      </c>
      <c r="F7902" s="59" t="s">
        <v>20</v>
      </c>
    </row>
    <row r="7903" spans="1:6" x14ac:dyDescent="0.25">
      <c r="A7903" s="59" t="s">
        <v>13896</v>
      </c>
      <c r="B7903" s="59" t="s">
        <v>13897</v>
      </c>
      <c r="C7903" s="59" t="s">
        <v>15798</v>
      </c>
      <c r="D7903" s="59" t="s">
        <v>15799</v>
      </c>
      <c r="E7903" s="59">
        <v>5</v>
      </c>
      <c r="F7903" s="59" t="s">
        <v>20</v>
      </c>
    </row>
    <row r="7904" spans="1:6" x14ac:dyDescent="0.25">
      <c r="A7904" s="59" t="s">
        <v>13896</v>
      </c>
      <c r="B7904" s="59" t="s">
        <v>13897</v>
      </c>
      <c r="C7904" s="59" t="s">
        <v>15800</v>
      </c>
      <c r="D7904" s="59" t="s">
        <v>15801</v>
      </c>
      <c r="E7904" s="59">
        <v>5</v>
      </c>
      <c r="F7904" s="59" t="s">
        <v>20</v>
      </c>
    </row>
    <row r="7905" spans="1:6" x14ac:dyDescent="0.25">
      <c r="A7905" s="59" t="s">
        <v>13896</v>
      </c>
      <c r="B7905" s="59" t="s">
        <v>13897</v>
      </c>
      <c r="C7905" s="59" t="s">
        <v>15802</v>
      </c>
      <c r="D7905" s="59" t="s">
        <v>15803</v>
      </c>
      <c r="E7905" s="59">
        <v>5</v>
      </c>
      <c r="F7905" s="59" t="s">
        <v>20</v>
      </c>
    </row>
    <row r="7906" spans="1:6" x14ac:dyDescent="0.25">
      <c r="A7906" s="59" t="s">
        <v>13896</v>
      </c>
      <c r="B7906" s="59" t="s">
        <v>13897</v>
      </c>
      <c r="C7906" s="59" t="s">
        <v>15804</v>
      </c>
      <c r="D7906" s="59" t="s">
        <v>15805</v>
      </c>
      <c r="E7906" s="59">
        <v>5</v>
      </c>
      <c r="F7906" s="59" t="s">
        <v>20</v>
      </c>
    </row>
    <row r="7907" spans="1:6" x14ac:dyDescent="0.25">
      <c r="A7907" s="59" t="s">
        <v>13896</v>
      </c>
      <c r="B7907" s="59" t="s">
        <v>13897</v>
      </c>
      <c r="C7907" s="59" t="s">
        <v>15806</v>
      </c>
      <c r="D7907" s="59" t="s">
        <v>15807</v>
      </c>
      <c r="E7907" s="59">
        <v>5</v>
      </c>
      <c r="F7907" s="59" t="s">
        <v>20</v>
      </c>
    </row>
    <row r="7908" spans="1:6" x14ac:dyDescent="0.25">
      <c r="A7908" s="59" t="s">
        <v>13896</v>
      </c>
      <c r="B7908" s="59" t="s">
        <v>13897</v>
      </c>
      <c r="C7908" s="59" t="s">
        <v>15808</v>
      </c>
      <c r="D7908" s="59" t="s">
        <v>15809</v>
      </c>
      <c r="E7908" s="59">
        <v>5</v>
      </c>
      <c r="F7908" s="59" t="s">
        <v>20</v>
      </c>
    </row>
    <row r="7909" spans="1:6" x14ac:dyDescent="0.25">
      <c r="A7909" s="59" t="s">
        <v>13896</v>
      </c>
      <c r="B7909" s="59" t="s">
        <v>13897</v>
      </c>
      <c r="C7909" s="59" t="s">
        <v>15810</v>
      </c>
      <c r="D7909" s="59" t="s">
        <v>15811</v>
      </c>
      <c r="E7909" s="59">
        <v>5</v>
      </c>
      <c r="F7909" s="59" t="s">
        <v>20</v>
      </c>
    </row>
    <row r="7910" spans="1:6" x14ac:dyDescent="0.25">
      <c r="A7910" s="59" t="s">
        <v>13896</v>
      </c>
      <c r="B7910" s="59" t="s">
        <v>13897</v>
      </c>
      <c r="C7910" s="59" t="s">
        <v>15812</v>
      </c>
      <c r="D7910" s="59" t="s">
        <v>15813</v>
      </c>
      <c r="E7910" s="59">
        <v>5</v>
      </c>
      <c r="F7910" s="59" t="s">
        <v>20</v>
      </c>
    </row>
    <row r="7911" spans="1:6" x14ac:dyDescent="0.25">
      <c r="A7911" s="59" t="s">
        <v>13896</v>
      </c>
      <c r="B7911" s="59" t="s">
        <v>13897</v>
      </c>
      <c r="C7911" s="59" t="s">
        <v>15814</v>
      </c>
      <c r="D7911" s="59" t="s">
        <v>15815</v>
      </c>
      <c r="E7911" s="59">
        <v>5</v>
      </c>
      <c r="F7911" s="59" t="s">
        <v>20</v>
      </c>
    </row>
    <row r="7912" spans="1:6" x14ac:dyDescent="0.25">
      <c r="A7912" s="59" t="s">
        <v>13896</v>
      </c>
      <c r="B7912" s="59" t="s">
        <v>13897</v>
      </c>
      <c r="C7912" s="59" t="s">
        <v>15816</v>
      </c>
      <c r="D7912" s="59" t="s">
        <v>15817</v>
      </c>
      <c r="E7912" s="59">
        <v>4</v>
      </c>
      <c r="F7912" s="59" t="s">
        <v>9</v>
      </c>
    </row>
    <row r="7913" spans="1:6" x14ac:dyDescent="0.25">
      <c r="A7913" s="59" t="s">
        <v>13896</v>
      </c>
      <c r="B7913" s="59" t="s">
        <v>13897</v>
      </c>
      <c r="C7913" s="59" t="s">
        <v>15818</v>
      </c>
      <c r="D7913" s="59" t="s">
        <v>15819</v>
      </c>
      <c r="E7913" s="59">
        <v>5</v>
      </c>
      <c r="F7913" s="59" t="s">
        <v>20</v>
      </c>
    </row>
    <row r="7914" spans="1:6" x14ac:dyDescent="0.25">
      <c r="A7914" s="59" t="s">
        <v>13896</v>
      </c>
      <c r="B7914" s="59" t="s">
        <v>13897</v>
      </c>
      <c r="C7914" s="59" t="s">
        <v>15820</v>
      </c>
      <c r="D7914" s="59" t="s">
        <v>15821</v>
      </c>
      <c r="E7914" s="59">
        <v>5</v>
      </c>
      <c r="F7914" s="59" t="s">
        <v>20</v>
      </c>
    </row>
    <row r="7915" spans="1:6" x14ac:dyDescent="0.25">
      <c r="A7915" s="59" t="s">
        <v>13896</v>
      </c>
      <c r="B7915" s="59" t="s">
        <v>13897</v>
      </c>
      <c r="C7915" s="59" t="s">
        <v>15822</v>
      </c>
      <c r="D7915" s="59" t="s">
        <v>15823</v>
      </c>
      <c r="E7915" s="59">
        <v>5</v>
      </c>
      <c r="F7915" s="59" t="s">
        <v>20</v>
      </c>
    </row>
    <row r="7916" spans="1:6" x14ac:dyDescent="0.25">
      <c r="A7916" s="59" t="s">
        <v>13896</v>
      </c>
      <c r="B7916" s="59" t="s">
        <v>13897</v>
      </c>
      <c r="C7916" s="59" t="s">
        <v>15824</v>
      </c>
      <c r="D7916" s="59" t="s">
        <v>15825</v>
      </c>
      <c r="E7916" s="59">
        <v>5</v>
      </c>
      <c r="F7916" s="59" t="s">
        <v>20</v>
      </c>
    </row>
    <row r="7917" spans="1:6" x14ac:dyDescent="0.25">
      <c r="A7917" s="59" t="s">
        <v>13896</v>
      </c>
      <c r="B7917" s="59" t="s">
        <v>13897</v>
      </c>
      <c r="C7917" s="59" t="s">
        <v>15826</v>
      </c>
      <c r="D7917" s="59" t="s">
        <v>15827</v>
      </c>
      <c r="E7917" s="59">
        <v>5</v>
      </c>
      <c r="F7917" s="59" t="s">
        <v>20</v>
      </c>
    </row>
    <row r="7918" spans="1:6" x14ac:dyDescent="0.25">
      <c r="A7918" s="59" t="s">
        <v>13896</v>
      </c>
      <c r="B7918" s="59" t="s">
        <v>13897</v>
      </c>
      <c r="C7918" s="59" t="s">
        <v>15828</v>
      </c>
      <c r="D7918" s="59" t="s">
        <v>15829</v>
      </c>
      <c r="E7918" s="59">
        <v>5</v>
      </c>
      <c r="F7918" s="59" t="s">
        <v>20</v>
      </c>
    </row>
    <row r="7919" spans="1:6" x14ac:dyDescent="0.25">
      <c r="A7919" s="59" t="s">
        <v>13896</v>
      </c>
      <c r="B7919" s="59" t="s">
        <v>13897</v>
      </c>
      <c r="C7919" s="59" t="s">
        <v>15830</v>
      </c>
      <c r="D7919" s="59" t="s">
        <v>15831</v>
      </c>
      <c r="E7919" s="59">
        <v>5</v>
      </c>
      <c r="F7919" s="59" t="s">
        <v>20</v>
      </c>
    </row>
    <row r="7920" spans="1:6" x14ac:dyDescent="0.25">
      <c r="A7920" s="59" t="s">
        <v>13896</v>
      </c>
      <c r="B7920" s="59" t="s">
        <v>13897</v>
      </c>
      <c r="C7920" s="59" t="s">
        <v>15832</v>
      </c>
      <c r="D7920" s="59" t="s">
        <v>15833</v>
      </c>
      <c r="E7920" s="59">
        <v>5</v>
      </c>
      <c r="F7920" s="59" t="s">
        <v>20</v>
      </c>
    </row>
    <row r="7921" spans="1:6" x14ac:dyDescent="0.25">
      <c r="A7921" s="59" t="s">
        <v>13896</v>
      </c>
      <c r="B7921" s="59" t="s">
        <v>13897</v>
      </c>
      <c r="C7921" s="59" t="s">
        <v>15834</v>
      </c>
      <c r="D7921" s="59" t="s">
        <v>15835</v>
      </c>
      <c r="E7921" s="59">
        <v>4</v>
      </c>
      <c r="F7921" s="59" t="s">
        <v>9</v>
      </c>
    </row>
    <row r="7922" spans="1:6" x14ac:dyDescent="0.25">
      <c r="A7922" s="59" t="s">
        <v>13896</v>
      </c>
      <c r="B7922" s="59" t="s">
        <v>13897</v>
      </c>
      <c r="C7922" s="59" t="s">
        <v>15836</v>
      </c>
      <c r="D7922" s="59" t="s">
        <v>15837</v>
      </c>
      <c r="E7922" s="59">
        <v>5</v>
      </c>
      <c r="F7922" s="59" t="s">
        <v>20</v>
      </c>
    </row>
    <row r="7923" spans="1:6" x14ac:dyDescent="0.25">
      <c r="A7923" s="59" t="s">
        <v>13896</v>
      </c>
      <c r="B7923" s="59" t="s">
        <v>13897</v>
      </c>
      <c r="C7923" s="59" t="s">
        <v>15838</v>
      </c>
      <c r="D7923" s="59" t="s">
        <v>15839</v>
      </c>
      <c r="E7923" s="59">
        <v>5</v>
      </c>
      <c r="F7923" s="59" t="s">
        <v>20</v>
      </c>
    </row>
    <row r="7924" spans="1:6" x14ac:dyDescent="0.25">
      <c r="A7924" s="59" t="s">
        <v>13896</v>
      </c>
      <c r="B7924" s="59" t="s">
        <v>13897</v>
      </c>
      <c r="C7924" s="59" t="s">
        <v>15840</v>
      </c>
      <c r="D7924" s="59" t="s">
        <v>15841</v>
      </c>
      <c r="E7924" s="59">
        <v>5</v>
      </c>
      <c r="F7924" s="59" t="s">
        <v>20</v>
      </c>
    </row>
    <row r="7925" spans="1:6" x14ac:dyDescent="0.25">
      <c r="A7925" s="59" t="s">
        <v>13896</v>
      </c>
      <c r="B7925" s="59" t="s">
        <v>13897</v>
      </c>
      <c r="C7925" s="59" t="s">
        <v>15842</v>
      </c>
      <c r="D7925" s="59" t="s">
        <v>15843</v>
      </c>
      <c r="E7925" s="59">
        <v>5</v>
      </c>
      <c r="F7925" s="59" t="s">
        <v>20</v>
      </c>
    </row>
    <row r="7926" spans="1:6" x14ac:dyDescent="0.25">
      <c r="A7926" s="59" t="s">
        <v>13896</v>
      </c>
      <c r="B7926" s="59" t="s">
        <v>13897</v>
      </c>
      <c r="C7926" s="59" t="s">
        <v>15844</v>
      </c>
      <c r="D7926" s="59" t="s">
        <v>15845</v>
      </c>
      <c r="E7926" s="59">
        <v>5</v>
      </c>
      <c r="F7926" s="59" t="s">
        <v>20</v>
      </c>
    </row>
    <row r="7927" spans="1:6" x14ac:dyDescent="0.25">
      <c r="A7927" s="59" t="s">
        <v>13896</v>
      </c>
      <c r="B7927" s="59" t="s">
        <v>13897</v>
      </c>
      <c r="C7927" s="59" t="s">
        <v>15846</v>
      </c>
      <c r="D7927" s="59" t="s">
        <v>15847</v>
      </c>
      <c r="E7927" s="59">
        <v>5</v>
      </c>
      <c r="F7927" s="59" t="s">
        <v>20</v>
      </c>
    </row>
    <row r="7928" spans="1:6" x14ac:dyDescent="0.25">
      <c r="A7928" s="59" t="s">
        <v>13896</v>
      </c>
      <c r="B7928" s="59" t="s">
        <v>13897</v>
      </c>
      <c r="C7928" s="59" t="s">
        <v>15848</v>
      </c>
      <c r="D7928" s="59" t="s">
        <v>15849</v>
      </c>
      <c r="E7928" s="59">
        <v>5</v>
      </c>
      <c r="F7928" s="59" t="s">
        <v>20</v>
      </c>
    </row>
    <row r="7929" spans="1:6" x14ac:dyDescent="0.25">
      <c r="A7929" s="59" t="s">
        <v>13896</v>
      </c>
      <c r="B7929" s="59" t="s">
        <v>13897</v>
      </c>
      <c r="C7929" s="59" t="s">
        <v>15850</v>
      </c>
      <c r="D7929" s="59" t="s">
        <v>15851</v>
      </c>
      <c r="E7929" s="59">
        <v>5</v>
      </c>
      <c r="F7929" s="59" t="s">
        <v>20</v>
      </c>
    </row>
    <row r="7930" spans="1:6" x14ac:dyDescent="0.25">
      <c r="A7930" s="59" t="s">
        <v>13896</v>
      </c>
      <c r="B7930" s="59" t="s">
        <v>13897</v>
      </c>
      <c r="C7930" s="59" t="s">
        <v>15852</v>
      </c>
      <c r="D7930" s="59" t="s">
        <v>15853</v>
      </c>
      <c r="E7930" s="59">
        <v>5</v>
      </c>
      <c r="F7930" s="59" t="s">
        <v>20</v>
      </c>
    </row>
    <row r="7931" spans="1:6" x14ac:dyDescent="0.25">
      <c r="A7931" s="59" t="s">
        <v>13896</v>
      </c>
      <c r="B7931" s="59" t="s">
        <v>13897</v>
      </c>
      <c r="C7931" s="59" t="s">
        <v>15854</v>
      </c>
      <c r="D7931" s="59" t="s">
        <v>15855</v>
      </c>
      <c r="E7931" s="59">
        <v>5</v>
      </c>
      <c r="F7931" s="59" t="s">
        <v>20</v>
      </c>
    </row>
    <row r="7932" spans="1:6" x14ac:dyDescent="0.25">
      <c r="A7932" s="59" t="s">
        <v>13896</v>
      </c>
      <c r="B7932" s="59" t="s">
        <v>13897</v>
      </c>
      <c r="C7932" s="59" t="s">
        <v>15856</v>
      </c>
      <c r="D7932" s="59" t="s">
        <v>15857</v>
      </c>
      <c r="E7932" s="59">
        <v>4</v>
      </c>
      <c r="F7932" s="59" t="s">
        <v>9</v>
      </c>
    </row>
    <row r="7933" spans="1:6" x14ac:dyDescent="0.25">
      <c r="A7933" s="59" t="s">
        <v>13896</v>
      </c>
      <c r="B7933" s="59" t="s">
        <v>13897</v>
      </c>
      <c r="C7933" s="59" t="s">
        <v>15858</v>
      </c>
      <c r="D7933" s="59" t="s">
        <v>15859</v>
      </c>
      <c r="E7933" s="59">
        <v>5</v>
      </c>
      <c r="F7933" s="59" t="s">
        <v>20</v>
      </c>
    </row>
    <row r="7934" spans="1:6" x14ac:dyDescent="0.25">
      <c r="A7934" s="59" t="s">
        <v>13896</v>
      </c>
      <c r="B7934" s="59" t="s">
        <v>13897</v>
      </c>
      <c r="C7934" s="59" t="s">
        <v>15860</v>
      </c>
      <c r="D7934" s="59" t="s">
        <v>15861</v>
      </c>
      <c r="E7934" s="59">
        <v>5</v>
      </c>
      <c r="F7934" s="59" t="s">
        <v>20</v>
      </c>
    </row>
    <row r="7935" spans="1:6" x14ac:dyDescent="0.25">
      <c r="A7935" s="59" t="s">
        <v>13896</v>
      </c>
      <c r="B7935" s="59" t="s">
        <v>13897</v>
      </c>
      <c r="C7935" s="59" t="s">
        <v>15862</v>
      </c>
      <c r="D7935" s="59" t="s">
        <v>15863</v>
      </c>
      <c r="E7935" s="59">
        <v>5</v>
      </c>
      <c r="F7935" s="59" t="s">
        <v>20</v>
      </c>
    </row>
    <row r="7936" spans="1:6" x14ac:dyDescent="0.25">
      <c r="A7936" s="59" t="s">
        <v>13896</v>
      </c>
      <c r="B7936" s="59" t="s">
        <v>13897</v>
      </c>
      <c r="C7936" s="59" t="s">
        <v>15864</v>
      </c>
      <c r="D7936" s="59" t="s">
        <v>15865</v>
      </c>
      <c r="E7936" s="59">
        <v>5</v>
      </c>
      <c r="F7936" s="59" t="s">
        <v>20</v>
      </c>
    </row>
    <row r="7937" spans="1:6" x14ac:dyDescent="0.25">
      <c r="A7937" s="59" t="s">
        <v>13896</v>
      </c>
      <c r="B7937" s="59" t="s">
        <v>13897</v>
      </c>
      <c r="C7937" s="59" t="s">
        <v>15866</v>
      </c>
      <c r="D7937" s="59" t="s">
        <v>15867</v>
      </c>
      <c r="E7937" s="59">
        <v>5</v>
      </c>
      <c r="F7937" s="59" t="s">
        <v>20</v>
      </c>
    </row>
    <row r="7938" spans="1:6" x14ac:dyDescent="0.25">
      <c r="A7938" s="59" t="s">
        <v>13896</v>
      </c>
      <c r="B7938" s="59" t="s">
        <v>13897</v>
      </c>
      <c r="C7938" s="59" t="s">
        <v>15868</v>
      </c>
      <c r="D7938" s="59" t="s">
        <v>15869</v>
      </c>
      <c r="E7938" s="59">
        <v>5</v>
      </c>
      <c r="F7938" s="59" t="s">
        <v>20</v>
      </c>
    </row>
    <row r="7939" spans="1:6" x14ac:dyDescent="0.25">
      <c r="A7939" s="59" t="s">
        <v>13896</v>
      </c>
      <c r="B7939" s="59" t="s">
        <v>13897</v>
      </c>
      <c r="C7939" s="59" t="s">
        <v>15870</v>
      </c>
      <c r="D7939" s="59" t="s">
        <v>15871</v>
      </c>
      <c r="E7939" s="59">
        <v>5</v>
      </c>
      <c r="F7939" s="59" t="s">
        <v>20</v>
      </c>
    </row>
    <row r="7940" spans="1:6" x14ac:dyDescent="0.25">
      <c r="A7940" s="59" t="s">
        <v>13896</v>
      </c>
      <c r="B7940" s="59" t="s">
        <v>13897</v>
      </c>
      <c r="C7940" s="59" t="s">
        <v>15872</v>
      </c>
      <c r="D7940" s="59" t="s">
        <v>15873</v>
      </c>
      <c r="E7940" s="59">
        <v>4</v>
      </c>
      <c r="F7940" s="59" t="s">
        <v>9</v>
      </c>
    </row>
    <row r="7941" spans="1:6" x14ac:dyDescent="0.25">
      <c r="A7941" s="59" t="s">
        <v>13896</v>
      </c>
      <c r="B7941" s="59" t="s">
        <v>13897</v>
      </c>
      <c r="C7941" s="59" t="s">
        <v>15874</v>
      </c>
      <c r="D7941" s="59" t="s">
        <v>15875</v>
      </c>
      <c r="E7941" s="59">
        <v>5</v>
      </c>
      <c r="F7941" s="59" t="s">
        <v>20</v>
      </c>
    </row>
    <row r="7942" spans="1:6" x14ac:dyDescent="0.25">
      <c r="A7942" s="59" t="s">
        <v>13896</v>
      </c>
      <c r="B7942" s="59" t="s">
        <v>13897</v>
      </c>
      <c r="C7942" s="59" t="s">
        <v>15876</v>
      </c>
      <c r="D7942" s="59" t="s">
        <v>15877</v>
      </c>
      <c r="E7942" s="59">
        <v>5</v>
      </c>
      <c r="F7942" s="59" t="s">
        <v>20</v>
      </c>
    </row>
    <row r="7943" spans="1:6" x14ac:dyDescent="0.25">
      <c r="A7943" s="59" t="s">
        <v>13896</v>
      </c>
      <c r="B7943" s="59" t="s">
        <v>13897</v>
      </c>
      <c r="C7943" s="59" t="s">
        <v>15878</v>
      </c>
      <c r="D7943" s="59" t="s">
        <v>15879</v>
      </c>
      <c r="E7943" s="59">
        <v>5</v>
      </c>
      <c r="F7943" s="59" t="s">
        <v>20</v>
      </c>
    </row>
    <row r="7944" spans="1:6" x14ac:dyDescent="0.25">
      <c r="A7944" s="59" t="s">
        <v>13896</v>
      </c>
      <c r="B7944" s="59" t="s">
        <v>13897</v>
      </c>
      <c r="C7944" s="59" t="s">
        <v>15880</v>
      </c>
      <c r="D7944" s="59" t="s">
        <v>15881</v>
      </c>
      <c r="E7944" s="59">
        <v>5</v>
      </c>
      <c r="F7944" s="59" t="s">
        <v>20</v>
      </c>
    </row>
    <row r="7945" spans="1:6" x14ac:dyDescent="0.25">
      <c r="A7945" s="59" t="s">
        <v>13896</v>
      </c>
      <c r="B7945" s="59" t="s">
        <v>13897</v>
      </c>
      <c r="C7945" s="59" t="s">
        <v>15882</v>
      </c>
      <c r="D7945" s="59" t="s">
        <v>15883</v>
      </c>
      <c r="E7945" s="59">
        <v>5</v>
      </c>
      <c r="F7945" s="59" t="s">
        <v>20</v>
      </c>
    </row>
    <row r="7946" spans="1:6" x14ac:dyDescent="0.25">
      <c r="A7946" s="59" t="s">
        <v>13896</v>
      </c>
      <c r="B7946" s="59" t="s">
        <v>13897</v>
      </c>
      <c r="C7946" s="59" t="s">
        <v>15884</v>
      </c>
      <c r="D7946" s="59" t="s">
        <v>15885</v>
      </c>
      <c r="E7946" s="59">
        <v>5</v>
      </c>
      <c r="F7946" s="59" t="s">
        <v>20</v>
      </c>
    </row>
    <row r="7947" spans="1:6" x14ac:dyDescent="0.25">
      <c r="A7947" s="59" t="s">
        <v>13896</v>
      </c>
      <c r="B7947" s="59" t="s">
        <v>13897</v>
      </c>
      <c r="C7947" s="59" t="s">
        <v>15886</v>
      </c>
      <c r="D7947" s="59" t="s">
        <v>15887</v>
      </c>
      <c r="E7947" s="59">
        <v>5</v>
      </c>
      <c r="F7947" s="59" t="s">
        <v>20</v>
      </c>
    </row>
    <row r="7948" spans="1:6" x14ac:dyDescent="0.25">
      <c r="A7948" s="59" t="s">
        <v>13896</v>
      </c>
      <c r="B7948" s="59" t="s">
        <v>13897</v>
      </c>
      <c r="C7948" s="59" t="s">
        <v>15888</v>
      </c>
      <c r="D7948" s="59" t="s">
        <v>15889</v>
      </c>
      <c r="E7948" s="59">
        <v>5</v>
      </c>
      <c r="F7948" s="59" t="s">
        <v>20</v>
      </c>
    </row>
    <row r="7949" spans="1:6" x14ac:dyDescent="0.25">
      <c r="A7949" s="59" t="s">
        <v>13896</v>
      </c>
      <c r="B7949" s="59" t="s">
        <v>13897</v>
      </c>
      <c r="C7949" s="59" t="s">
        <v>15890</v>
      </c>
      <c r="D7949" s="59" t="s">
        <v>15891</v>
      </c>
      <c r="E7949" s="59">
        <v>3</v>
      </c>
      <c r="F7949" s="59" t="s">
        <v>9</v>
      </c>
    </row>
    <row r="7950" spans="1:6" x14ac:dyDescent="0.25">
      <c r="A7950" s="59" t="s">
        <v>13896</v>
      </c>
      <c r="B7950" s="59" t="s">
        <v>13897</v>
      </c>
      <c r="C7950" s="59" t="s">
        <v>15892</v>
      </c>
      <c r="D7950" s="59" t="s">
        <v>15893</v>
      </c>
      <c r="E7950" s="59">
        <v>4</v>
      </c>
      <c r="F7950" s="59" t="s">
        <v>20</v>
      </c>
    </row>
    <row r="7951" spans="1:6" x14ac:dyDescent="0.25">
      <c r="A7951" s="59" t="s">
        <v>13896</v>
      </c>
      <c r="B7951" s="59" t="s">
        <v>13897</v>
      </c>
      <c r="C7951" s="59" t="s">
        <v>15894</v>
      </c>
      <c r="D7951" s="59" t="s">
        <v>15895</v>
      </c>
      <c r="E7951" s="59">
        <v>4</v>
      </c>
      <c r="F7951" s="59" t="s">
        <v>20</v>
      </c>
    </row>
    <row r="7952" spans="1:6" x14ac:dyDescent="0.25">
      <c r="A7952" s="59" t="s">
        <v>13896</v>
      </c>
      <c r="B7952" s="59" t="s">
        <v>13897</v>
      </c>
      <c r="C7952" s="59" t="s">
        <v>15896</v>
      </c>
      <c r="D7952" s="59" t="s">
        <v>15897</v>
      </c>
      <c r="E7952" s="59">
        <v>4</v>
      </c>
      <c r="F7952" s="59" t="s">
        <v>20</v>
      </c>
    </row>
    <row r="7953" spans="1:6" x14ac:dyDescent="0.25">
      <c r="A7953" s="59" t="s">
        <v>13896</v>
      </c>
      <c r="B7953" s="59" t="s">
        <v>13897</v>
      </c>
      <c r="C7953" s="59" t="s">
        <v>15898</v>
      </c>
      <c r="D7953" s="59" t="s">
        <v>15899</v>
      </c>
      <c r="E7953" s="59">
        <v>4</v>
      </c>
      <c r="F7953" s="59" t="s">
        <v>20</v>
      </c>
    </row>
    <row r="7954" spans="1:6" x14ac:dyDescent="0.25">
      <c r="A7954" s="59" t="s">
        <v>13896</v>
      </c>
      <c r="B7954" s="59" t="s">
        <v>13897</v>
      </c>
      <c r="C7954" s="59" t="s">
        <v>15900</v>
      </c>
      <c r="D7954" s="59" t="s">
        <v>15901</v>
      </c>
      <c r="E7954" s="59">
        <v>4</v>
      </c>
      <c r="F7954" s="59" t="s">
        <v>20</v>
      </c>
    </row>
    <row r="7955" spans="1:6" x14ac:dyDescent="0.25">
      <c r="A7955" s="59" t="s">
        <v>13896</v>
      </c>
      <c r="B7955" s="59" t="s">
        <v>13897</v>
      </c>
      <c r="C7955" s="59" t="s">
        <v>15902</v>
      </c>
      <c r="D7955" s="59" t="s">
        <v>15903</v>
      </c>
      <c r="E7955" s="59">
        <v>4</v>
      </c>
      <c r="F7955" s="59" t="s">
        <v>20</v>
      </c>
    </row>
    <row r="7956" spans="1:6" x14ac:dyDescent="0.25">
      <c r="A7956" s="59" t="s">
        <v>13896</v>
      </c>
      <c r="B7956" s="59" t="s">
        <v>13897</v>
      </c>
      <c r="C7956" s="59" t="s">
        <v>15904</v>
      </c>
      <c r="D7956" s="59" t="s">
        <v>15905</v>
      </c>
      <c r="E7956" s="59">
        <v>4</v>
      </c>
      <c r="F7956" s="59" t="s">
        <v>20</v>
      </c>
    </row>
    <row r="7957" spans="1:6" x14ac:dyDescent="0.25">
      <c r="A7957" s="59" t="s">
        <v>13896</v>
      </c>
      <c r="B7957" s="59" t="s">
        <v>13897</v>
      </c>
      <c r="C7957" s="59" t="s">
        <v>15906</v>
      </c>
      <c r="D7957" s="59" t="s">
        <v>15907</v>
      </c>
      <c r="E7957" s="59">
        <v>4</v>
      </c>
      <c r="F7957" s="59" t="s">
        <v>20</v>
      </c>
    </row>
    <row r="7958" spans="1:6" x14ac:dyDescent="0.25">
      <c r="A7958" s="59" t="s">
        <v>13896</v>
      </c>
      <c r="B7958" s="59" t="s">
        <v>13897</v>
      </c>
      <c r="C7958" s="59" t="s">
        <v>15908</v>
      </c>
      <c r="D7958" s="59" t="s">
        <v>15909</v>
      </c>
      <c r="E7958" s="59">
        <v>4</v>
      </c>
      <c r="F7958" s="59" t="s">
        <v>20</v>
      </c>
    </row>
    <row r="7959" spans="1:6" x14ac:dyDescent="0.25">
      <c r="A7959" s="59" t="s">
        <v>13896</v>
      </c>
      <c r="B7959" s="59" t="s">
        <v>13897</v>
      </c>
      <c r="C7959" s="59" t="s">
        <v>15910</v>
      </c>
      <c r="D7959" s="59" t="s">
        <v>15911</v>
      </c>
      <c r="E7959" s="59">
        <v>4</v>
      </c>
      <c r="F7959" s="59" t="s">
        <v>20</v>
      </c>
    </row>
    <row r="7960" spans="1:6" x14ac:dyDescent="0.25">
      <c r="A7960" s="59" t="s">
        <v>13896</v>
      </c>
      <c r="B7960" s="59" t="s">
        <v>13897</v>
      </c>
      <c r="C7960" s="59" t="s">
        <v>15912</v>
      </c>
      <c r="D7960" s="59" t="s">
        <v>15913</v>
      </c>
      <c r="E7960" s="59">
        <v>4</v>
      </c>
      <c r="F7960" s="59" t="s">
        <v>20</v>
      </c>
    </row>
    <row r="7961" spans="1:6" x14ac:dyDescent="0.25">
      <c r="A7961" s="59" t="s">
        <v>13896</v>
      </c>
      <c r="B7961" s="59" t="s">
        <v>13897</v>
      </c>
      <c r="C7961" s="59" t="s">
        <v>15914</v>
      </c>
      <c r="D7961" s="59" t="s">
        <v>15915</v>
      </c>
      <c r="E7961" s="59">
        <v>3</v>
      </c>
      <c r="F7961" s="59" t="s">
        <v>9</v>
      </c>
    </row>
    <row r="7962" spans="1:6" x14ac:dyDescent="0.25">
      <c r="A7962" s="59" t="s">
        <v>13896</v>
      </c>
      <c r="B7962" s="59" t="s">
        <v>13897</v>
      </c>
      <c r="C7962" s="59" t="s">
        <v>15916</v>
      </c>
      <c r="D7962" s="59" t="s">
        <v>15917</v>
      </c>
      <c r="E7962" s="59">
        <v>4</v>
      </c>
      <c r="F7962" s="59" t="s">
        <v>9</v>
      </c>
    </row>
    <row r="7963" spans="1:6" x14ac:dyDescent="0.25">
      <c r="A7963" s="59" t="s">
        <v>13896</v>
      </c>
      <c r="B7963" s="59" t="s">
        <v>13897</v>
      </c>
      <c r="C7963" s="59" t="s">
        <v>15918</v>
      </c>
      <c r="D7963" s="59" t="s">
        <v>15919</v>
      </c>
      <c r="E7963" s="59">
        <v>5</v>
      </c>
      <c r="F7963" s="59" t="s">
        <v>20</v>
      </c>
    </row>
    <row r="7964" spans="1:6" x14ac:dyDescent="0.25">
      <c r="A7964" s="59" t="s">
        <v>13896</v>
      </c>
      <c r="B7964" s="59" t="s">
        <v>13897</v>
      </c>
      <c r="C7964" s="59" t="s">
        <v>15920</v>
      </c>
      <c r="D7964" s="59" t="s">
        <v>15921</v>
      </c>
      <c r="E7964" s="59">
        <v>5</v>
      </c>
      <c r="F7964" s="59" t="s">
        <v>20</v>
      </c>
    </row>
    <row r="7965" spans="1:6" x14ac:dyDescent="0.25">
      <c r="A7965" s="59" t="s">
        <v>13896</v>
      </c>
      <c r="B7965" s="59" t="s">
        <v>13897</v>
      </c>
      <c r="C7965" s="59" t="s">
        <v>15922</v>
      </c>
      <c r="D7965" s="59" t="s">
        <v>15923</v>
      </c>
      <c r="E7965" s="59">
        <v>5</v>
      </c>
      <c r="F7965" s="59" t="s">
        <v>20</v>
      </c>
    </row>
    <row r="7966" spans="1:6" x14ac:dyDescent="0.25">
      <c r="A7966" s="59" t="s">
        <v>13896</v>
      </c>
      <c r="B7966" s="59" t="s">
        <v>13897</v>
      </c>
      <c r="C7966" s="59" t="s">
        <v>15924</v>
      </c>
      <c r="D7966" s="59" t="s">
        <v>15925</v>
      </c>
      <c r="E7966" s="59">
        <v>5</v>
      </c>
      <c r="F7966" s="59" t="s">
        <v>9</v>
      </c>
    </row>
    <row r="7967" spans="1:6" x14ac:dyDescent="0.25">
      <c r="A7967" s="59" t="s">
        <v>13896</v>
      </c>
      <c r="B7967" s="59" t="s">
        <v>13897</v>
      </c>
      <c r="C7967" s="59" t="s">
        <v>15926</v>
      </c>
      <c r="D7967" s="59" t="s">
        <v>15927</v>
      </c>
      <c r="E7967" s="59">
        <v>6</v>
      </c>
      <c r="F7967" s="59" t="s">
        <v>20</v>
      </c>
    </row>
    <row r="7968" spans="1:6" x14ac:dyDescent="0.25">
      <c r="A7968" s="59" t="s">
        <v>13896</v>
      </c>
      <c r="B7968" s="59" t="s">
        <v>13897</v>
      </c>
      <c r="C7968" s="59" t="s">
        <v>15928</v>
      </c>
      <c r="D7968" s="59" t="s">
        <v>15929</v>
      </c>
      <c r="E7968" s="59">
        <v>6</v>
      </c>
      <c r="F7968" s="59" t="s">
        <v>20</v>
      </c>
    </row>
    <row r="7969" spans="1:6" x14ac:dyDescent="0.25">
      <c r="A7969" s="59" t="s">
        <v>13896</v>
      </c>
      <c r="B7969" s="59" t="s">
        <v>13897</v>
      </c>
      <c r="C7969" s="59" t="s">
        <v>15930</v>
      </c>
      <c r="D7969" s="59" t="s">
        <v>15931</v>
      </c>
      <c r="E7969" s="59">
        <v>6</v>
      </c>
      <c r="F7969" s="59" t="s">
        <v>20</v>
      </c>
    </row>
    <row r="7970" spans="1:6" x14ac:dyDescent="0.25">
      <c r="A7970" s="59" t="s">
        <v>13896</v>
      </c>
      <c r="B7970" s="59" t="s">
        <v>13897</v>
      </c>
      <c r="C7970" s="59" t="s">
        <v>15932</v>
      </c>
      <c r="D7970" s="59" t="s">
        <v>15933</v>
      </c>
      <c r="E7970" s="59">
        <v>6</v>
      </c>
      <c r="F7970" s="59" t="s">
        <v>20</v>
      </c>
    </row>
    <row r="7971" spans="1:6" x14ac:dyDescent="0.25">
      <c r="A7971" s="59" t="s">
        <v>13896</v>
      </c>
      <c r="B7971" s="59" t="s">
        <v>13897</v>
      </c>
      <c r="C7971" s="59" t="s">
        <v>15934</v>
      </c>
      <c r="D7971" s="59" t="s">
        <v>15935</v>
      </c>
      <c r="E7971" s="59">
        <v>6</v>
      </c>
      <c r="F7971" s="59" t="s">
        <v>20</v>
      </c>
    </row>
    <row r="7972" spans="1:6" x14ac:dyDescent="0.25">
      <c r="A7972" s="59" t="s">
        <v>13896</v>
      </c>
      <c r="B7972" s="59" t="s">
        <v>13897</v>
      </c>
      <c r="C7972" s="59" t="s">
        <v>15936</v>
      </c>
      <c r="D7972" s="59" t="s">
        <v>15937</v>
      </c>
      <c r="E7972" s="59">
        <v>6</v>
      </c>
      <c r="F7972" s="59" t="s">
        <v>20</v>
      </c>
    </row>
    <row r="7973" spans="1:6" x14ac:dyDescent="0.25">
      <c r="A7973" s="59" t="s">
        <v>13896</v>
      </c>
      <c r="B7973" s="59" t="s">
        <v>13897</v>
      </c>
      <c r="C7973" s="59" t="s">
        <v>15938</v>
      </c>
      <c r="D7973" s="59" t="s">
        <v>15939</v>
      </c>
      <c r="E7973" s="59">
        <v>6</v>
      </c>
      <c r="F7973" s="59" t="s">
        <v>20</v>
      </c>
    </row>
    <row r="7974" spans="1:6" x14ac:dyDescent="0.25">
      <c r="A7974" s="59" t="s">
        <v>13896</v>
      </c>
      <c r="B7974" s="59" t="s">
        <v>13897</v>
      </c>
      <c r="C7974" s="59" t="s">
        <v>15940</v>
      </c>
      <c r="D7974" s="59" t="s">
        <v>15941</v>
      </c>
      <c r="E7974" s="59">
        <v>6</v>
      </c>
      <c r="F7974" s="59" t="s">
        <v>20</v>
      </c>
    </row>
    <row r="7975" spans="1:6" x14ac:dyDescent="0.25">
      <c r="A7975" s="59" t="s">
        <v>13896</v>
      </c>
      <c r="B7975" s="59" t="s">
        <v>13897</v>
      </c>
      <c r="C7975" s="59" t="s">
        <v>15942</v>
      </c>
      <c r="D7975" s="59" t="s">
        <v>15943</v>
      </c>
      <c r="E7975" s="59">
        <v>5</v>
      </c>
      <c r="F7975" s="59" t="s">
        <v>20</v>
      </c>
    </row>
    <row r="7976" spans="1:6" x14ac:dyDescent="0.25">
      <c r="A7976" s="59" t="s">
        <v>13896</v>
      </c>
      <c r="B7976" s="59" t="s">
        <v>13897</v>
      </c>
      <c r="C7976" s="59" t="s">
        <v>15944</v>
      </c>
      <c r="D7976" s="59" t="s">
        <v>15945</v>
      </c>
      <c r="E7976" s="59">
        <v>5</v>
      </c>
      <c r="F7976" s="59" t="s">
        <v>20</v>
      </c>
    </row>
    <row r="7977" spans="1:6" x14ac:dyDescent="0.25">
      <c r="A7977" s="59" t="s">
        <v>13896</v>
      </c>
      <c r="B7977" s="59" t="s">
        <v>13897</v>
      </c>
      <c r="C7977" s="59" t="s">
        <v>15946</v>
      </c>
      <c r="D7977" s="59" t="s">
        <v>15947</v>
      </c>
      <c r="E7977" s="59">
        <v>5</v>
      </c>
      <c r="F7977" s="59" t="s">
        <v>20</v>
      </c>
    </row>
    <row r="7978" spans="1:6" x14ac:dyDescent="0.25">
      <c r="A7978" s="59" t="s">
        <v>13896</v>
      </c>
      <c r="B7978" s="59" t="s">
        <v>13897</v>
      </c>
      <c r="C7978" s="59" t="s">
        <v>15948</v>
      </c>
      <c r="D7978" s="59" t="s">
        <v>15949</v>
      </c>
      <c r="E7978" s="59">
        <v>5</v>
      </c>
      <c r="F7978" s="59" t="s">
        <v>20</v>
      </c>
    </row>
    <row r="7979" spans="1:6" x14ac:dyDescent="0.25">
      <c r="A7979" s="59" t="s">
        <v>13896</v>
      </c>
      <c r="B7979" s="59" t="s">
        <v>13897</v>
      </c>
      <c r="C7979" s="59" t="s">
        <v>15950</v>
      </c>
      <c r="D7979" s="59" t="s">
        <v>15951</v>
      </c>
      <c r="E7979" s="59">
        <v>5</v>
      </c>
      <c r="F7979" s="59" t="s">
        <v>20</v>
      </c>
    </row>
    <row r="7980" spans="1:6" x14ac:dyDescent="0.25">
      <c r="A7980" s="59" t="s">
        <v>13896</v>
      </c>
      <c r="B7980" s="59" t="s">
        <v>13897</v>
      </c>
      <c r="C7980" s="59" t="s">
        <v>15952</v>
      </c>
      <c r="D7980" s="59" t="s">
        <v>15953</v>
      </c>
      <c r="E7980" s="59">
        <v>5</v>
      </c>
      <c r="F7980" s="59" t="s">
        <v>20</v>
      </c>
    </row>
    <row r="7981" spans="1:6" x14ac:dyDescent="0.25">
      <c r="A7981" s="59" t="s">
        <v>13896</v>
      </c>
      <c r="B7981" s="59" t="s">
        <v>13897</v>
      </c>
      <c r="C7981" s="59" t="s">
        <v>15954</v>
      </c>
      <c r="D7981" s="59" t="s">
        <v>15955</v>
      </c>
      <c r="E7981" s="59">
        <v>4</v>
      </c>
      <c r="F7981" s="59" t="s">
        <v>9</v>
      </c>
    </row>
    <row r="7982" spans="1:6" x14ac:dyDescent="0.25">
      <c r="A7982" s="59" t="s">
        <v>13896</v>
      </c>
      <c r="B7982" s="59" t="s">
        <v>13897</v>
      </c>
      <c r="C7982" s="59" t="s">
        <v>15956</v>
      </c>
      <c r="D7982" s="59" t="s">
        <v>15957</v>
      </c>
      <c r="E7982" s="59">
        <v>5</v>
      </c>
      <c r="F7982" s="59" t="s">
        <v>20</v>
      </c>
    </row>
    <row r="7983" spans="1:6" x14ac:dyDescent="0.25">
      <c r="A7983" s="59" t="s">
        <v>13896</v>
      </c>
      <c r="B7983" s="59" t="s">
        <v>13897</v>
      </c>
      <c r="C7983" s="59" t="s">
        <v>15958</v>
      </c>
      <c r="D7983" s="59" t="s">
        <v>15959</v>
      </c>
      <c r="E7983" s="59">
        <v>5</v>
      </c>
      <c r="F7983" s="59" t="s">
        <v>20</v>
      </c>
    </row>
    <row r="7984" spans="1:6" x14ac:dyDescent="0.25">
      <c r="A7984" s="59" t="s">
        <v>13896</v>
      </c>
      <c r="B7984" s="59" t="s">
        <v>13897</v>
      </c>
      <c r="C7984" s="59" t="s">
        <v>15960</v>
      </c>
      <c r="D7984" s="59" t="s">
        <v>15961</v>
      </c>
      <c r="E7984" s="59">
        <v>5</v>
      </c>
      <c r="F7984" s="59" t="s">
        <v>20</v>
      </c>
    </row>
    <row r="7985" spans="1:6" x14ac:dyDescent="0.25">
      <c r="A7985" s="59" t="s">
        <v>13896</v>
      </c>
      <c r="B7985" s="59" t="s">
        <v>13897</v>
      </c>
      <c r="C7985" s="59" t="s">
        <v>15962</v>
      </c>
      <c r="D7985" s="59" t="s">
        <v>15963</v>
      </c>
      <c r="E7985" s="59">
        <v>5</v>
      </c>
      <c r="F7985" s="59" t="s">
        <v>20</v>
      </c>
    </row>
    <row r="7986" spans="1:6" x14ac:dyDescent="0.25">
      <c r="A7986" s="59" t="s">
        <v>13896</v>
      </c>
      <c r="B7986" s="59" t="s">
        <v>13897</v>
      </c>
      <c r="C7986" s="59" t="s">
        <v>15964</v>
      </c>
      <c r="D7986" s="59" t="s">
        <v>15965</v>
      </c>
      <c r="E7986" s="59">
        <v>5</v>
      </c>
      <c r="F7986" s="59" t="s">
        <v>20</v>
      </c>
    </row>
    <row r="7987" spans="1:6" x14ac:dyDescent="0.25">
      <c r="A7987" s="59" t="s">
        <v>13896</v>
      </c>
      <c r="B7987" s="59" t="s">
        <v>13897</v>
      </c>
      <c r="C7987" s="59" t="s">
        <v>15966</v>
      </c>
      <c r="D7987" s="59" t="s">
        <v>15967</v>
      </c>
      <c r="E7987" s="59">
        <v>5</v>
      </c>
      <c r="F7987" s="59" t="s">
        <v>20</v>
      </c>
    </row>
    <row r="7988" spans="1:6" x14ac:dyDescent="0.25">
      <c r="A7988" s="59" t="s">
        <v>13896</v>
      </c>
      <c r="B7988" s="59" t="s">
        <v>13897</v>
      </c>
      <c r="C7988" s="59" t="s">
        <v>15968</v>
      </c>
      <c r="D7988" s="59" t="s">
        <v>15969</v>
      </c>
      <c r="E7988" s="59">
        <v>5</v>
      </c>
      <c r="F7988" s="59" t="s">
        <v>20</v>
      </c>
    </row>
    <row r="7989" spans="1:6" x14ac:dyDescent="0.25">
      <c r="A7989" s="59" t="s">
        <v>13896</v>
      </c>
      <c r="B7989" s="59" t="s">
        <v>13897</v>
      </c>
      <c r="C7989" s="59" t="s">
        <v>15970</v>
      </c>
      <c r="D7989" s="59" t="s">
        <v>15971</v>
      </c>
      <c r="E7989" s="59">
        <v>5</v>
      </c>
      <c r="F7989" s="59" t="s">
        <v>20</v>
      </c>
    </row>
    <row r="7990" spans="1:6" x14ac:dyDescent="0.25">
      <c r="A7990" s="59" t="s">
        <v>13896</v>
      </c>
      <c r="B7990" s="59" t="s">
        <v>13897</v>
      </c>
      <c r="C7990" s="59" t="s">
        <v>15972</v>
      </c>
      <c r="D7990" s="59" t="s">
        <v>15973</v>
      </c>
      <c r="E7990" s="59">
        <v>5</v>
      </c>
      <c r="F7990" s="59" t="s">
        <v>20</v>
      </c>
    </row>
    <row r="7991" spans="1:6" x14ac:dyDescent="0.25">
      <c r="A7991" s="59" t="s">
        <v>13896</v>
      </c>
      <c r="B7991" s="59" t="s">
        <v>13897</v>
      </c>
      <c r="C7991" s="59" t="s">
        <v>15974</v>
      </c>
      <c r="D7991" s="59" t="s">
        <v>15975</v>
      </c>
      <c r="E7991" s="59">
        <v>5</v>
      </c>
      <c r="F7991" s="59" t="s">
        <v>20</v>
      </c>
    </row>
    <row r="7992" spans="1:6" x14ac:dyDescent="0.25">
      <c r="A7992" s="59" t="s">
        <v>13896</v>
      </c>
      <c r="B7992" s="59" t="s">
        <v>13897</v>
      </c>
      <c r="C7992" s="59" t="s">
        <v>15976</v>
      </c>
      <c r="D7992" s="59" t="s">
        <v>15977</v>
      </c>
      <c r="E7992" s="59">
        <v>4</v>
      </c>
      <c r="F7992" s="59" t="s">
        <v>9</v>
      </c>
    </row>
    <row r="7993" spans="1:6" x14ac:dyDescent="0.25">
      <c r="A7993" s="59" t="s">
        <v>13896</v>
      </c>
      <c r="B7993" s="59" t="s">
        <v>13897</v>
      </c>
      <c r="C7993" s="59" t="s">
        <v>15978</v>
      </c>
      <c r="D7993" s="59" t="s">
        <v>15979</v>
      </c>
      <c r="E7993" s="59">
        <v>5</v>
      </c>
      <c r="F7993" s="59" t="s">
        <v>20</v>
      </c>
    </row>
    <row r="7994" spans="1:6" x14ac:dyDescent="0.25">
      <c r="A7994" s="59" t="s">
        <v>13896</v>
      </c>
      <c r="B7994" s="59" t="s">
        <v>13897</v>
      </c>
      <c r="C7994" s="59" t="s">
        <v>15980</v>
      </c>
      <c r="D7994" s="59" t="s">
        <v>15981</v>
      </c>
      <c r="E7994" s="59">
        <v>5</v>
      </c>
      <c r="F7994" s="59" t="s">
        <v>20</v>
      </c>
    </row>
    <row r="7995" spans="1:6" x14ac:dyDescent="0.25">
      <c r="A7995" s="59" t="s">
        <v>13896</v>
      </c>
      <c r="B7995" s="59" t="s">
        <v>13897</v>
      </c>
      <c r="C7995" s="59" t="s">
        <v>15982</v>
      </c>
      <c r="D7995" s="59" t="s">
        <v>15983</v>
      </c>
      <c r="E7995" s="59">
        <v>5</v>
      </c>
      <c r="F7995" s="59" t="s">
        <v>20</v>
      </c>
    </row>
    <row r="7996" spans="1:6" x14ac:dyDescent="0.25">
      <c r="A7996" s="59" t="s">
        <v>13896</v>
      </c>
      <c r="B7996" s="59" t="s">
        <v>13897</v>
      </c>
      <c r="C7996" s="59" t="s">
        <v>15984</v>
      </c>
      <c r="D7996" s="59" t="s">
        <v>15985</v>
      </c>
      <c r="E7996" s="59">
        <v>5</v>
      </c>
      <c r="F7996" s="59" t="s">
        <v>20</v>
      </c>
    </row>
    <row r="7997" spans="1:6" x14ac:dyDescent="0.25">
      <c r="A7997" s="59" t="s">
        <v>13896</v>
      </c>
      <c r="B7997" s="59" t="s">
        <v>13897</v>
      </c>
      <c r="C7997" s="59" t="s">
        <v>15986</v>
      </c>
      <c r="D7997" s="59" t="s">
        <v>15987</v>
      </c>
      <c r="E7997" s="59">
        <v>5</v>
      </c>
      <c r="F7997" s="59" t="s">
        <v>20</v>
      </c>
    </row>
    <row r="7998" spans="1:6" x14ac:dyDescent="0.25">
      <c r="A7998" s="59" t="s">
        <v>13896</v>
      </c>
      <c r="B7998" s="59" t="s">
        <v>13897</v>
      </c>
      <c r="C7998" s="59" t="s">
        <v>15988</v>
      </c>
      <c r="D7998" s="59" t="s">
        <v>15989</v>
      </c>
      <c r="E7998" s="59">
        <v>5</v>
      </c>
      <c r="F7998" s="59" t="s">
        <v>20</v>
      </c>
    </row>
    <row r="7999" spans="1:6" x14ac:dyDescent="0.25">
      <c r="A7999" s="59" t="s">
        <v>13896</v>
      </c>
      <c r="B7999" s="59" t="s">
        <v>13897</v>
      </c>
      <c r="C7999" s="59" t="s">
        <v>15990</v>
      </c>
      <c r="D7999" s="59" t="s">
        <v>15991</v>
      </c>
      <c r="E7999" s="59">
        <v>5</v>
      </c>
      <c r="F7999" s="59" t="s">
        <v>20</v>
      </c>
    </row>
    <row r="8000" spans="1:6" x14ac:dyDescent="0.25">
      <c r="A8000" s="59" t="s">
        <v>13896</v>
      </c>
      <c r="B8000" s="59" t="s">
        <v>13897</v>
      </c>
      <c r="C8000" s="59" t="s">
        <v>15992</v>
      </c>
      <c r="D8000" s="59" t="s">
        <v>15993</v>
      </c>
      <c r="E8000" s="59">
        <v>5</v>
      </c>
      <c r="F8000" s="59" t="s">
        <v>20</v>
      </c>
    </row>
    <row r="8001" spans="1:6" x14ac:dyDescent="0.25">
      <c r="A8001" s="59" t="s">
        <v>13896</v>
      </c>
      <c r="B8001" s="59" t="s">
        <v>13897</v>
      </c>
      <c r="C8001" s="59" t="s">
        <v>15994</v>
      </c>
      <c r="D8001" s="59" t="s">
        <v>15995</v>
      </c>
      <c r="E8001" s="59">
        <v>5</v>
      </c>
      <c r="F8001" s="59" t="s">
        <v>20</v>
      </c>
    </row>
    <row r="8002" spans="1:6" x14ac:dyDescent="0.25">
      <c r="A8002" s="59" t="s">
        <v>13896</v>
      </c>
      <c r="B8002" s="59" t="s">
        <v>13897</v>
      </c>
      <c r="C8002" s="59" t="s">
        <v>15996</v>
      </c>
      <c r="D8002" s="59" t="s">
        <v>15997</v>
      </c>
      <c r="E8002" s="59">
        <v>4</v>
      </c>
      <c r="F8002" s="59" t="s">
        <v>9</v>
      </c>
    </row>
    <row r="8003" spans="1:6" x14ac:dyDescent="0.25">
      <c r="A8003" s="59" t="s">
        <v>13896</v>
      </c>
      <c r="B8003" s="59" t="s">
        <v>13897</v>
      </c>
      <c r="C8003" s="59" t="s">
        <v>15998</v>
      </c>
      <c r="D8003" s="59" t="s">
        <v>15999</v>
      </c>
      <c r="E8003" s="59">
        <v>5</v>
      </c>
      <c r="F8003" s="59" t="s">
        <v>20</v>
      </c>
    </row>
    <row r="8004" spans="1:6" x14ac:dyDescent="0.25">
      <c r="A8004" s="59" t="s">
        <v>13896</v>
      </c>
      <c r="B8004" s="59" t="s">
        <v>13897</v>
      </c>
      <c r="C8004" s="59" t="s">
        <v>16000</v>
      </c>
      <c r="D8004" s="59" t="s">
        <v>16001</v>
      </c>
      <c r="E8004" s="59">
        <v>5</v>
      </c>
      <c r="F8004" s="59" t="s">
        <v>20</v>
      </c>
    </row>
    <row r="8005" spans="1:6" x14ac:dyDescent="0.25">
      <c r="A8005" s="59" t="s">
        <v>13896</v>
      </c>
      <c r="B8005" s="59" t="s">
        <v>13897</v>
      </c>
      <c r="C8005" s="59" t="s">
        <v>16002</v>
      </c>
      <c r="D8005" s="59" t="s">
        <v>16003</v>
      </c>
      <c r="E8005" s="59">
        <v>5</v>
      </c>
      <c r="F8005" s="59" t="s">
        <v>9</v>
      </c>
    </row>
    <row r="8006" spans="1:6" x14ac:dyDescent="0.25">
      <c r="A8006" s="59" t="s">
        <v>13896</v>
      </c>
      <c r="B8006" s="59" t="s">
        <v>13897</v>
      </c>
      <c r="C8006" s="59" t="s">
        <v>16004</v>
      </c>
      <c r="D8006" s="59" t="s">
        <v>16005</v>
      </c>
      <c r="E8006" s="59">
        <v>6</v>
      </c>
      <c r="F8006" s="59" t="s">
        <v>20</v>
      </c>
    </row>
    <row r="8007" spans="1:6" x14ac:dyDescent="0.25">
      <c r="A8007" s="59" t="s">
        <v>13896</v>
      </c>
      <c r="B8007" s="59" t="s">
        <v>13897</v>
      </c>
      <c r="C8007" s="59" t="s">
        <v>16006</v>
      </c>
      <c r="D8007" s="59" t="s">
        <v>16007</v>
      </c>
      <c r="E8007" s="59">
        <v>6</v>
      </c>
      <c r="F8007" s="59" t="s">
        <v>20</v>
      </c>
    </row>
    <row r="8008" spans="1:6" x14ac:dyDescent="0.25">
      <c r="A8008" s="59" t="s">
        <v>13896</v>
      </c>
      <c r="B8008" s="59" t="s">
        <v>13897</v>
      </c>
      <c r="C8008" s="59" t="s">
        <v>16008</v>
      </c>
      <c r="D8008" s="59" t="s">
        <v>16009</v>
      </c>
      <c r="E8008" s="59">
        <v>6</v>
      </c>
      <c r="F8008" s="59" t="s">
        <v>20</v>
      </c>
    </row>
    <row r="8009" spans="1:6" x14ac:dyDescent="0.25">
      <c r="A8009" s="59" t="s">
        <v>13896</v>
      </c>
      <c r="B8009" s="59" t="s">
        <v>13897</v>
      </c>
      <c r="C8009" s="59" t="s">
        <v>16010</v>
      </c>
      <c r="D8009" s="59" t="s">
        <v>16011</v>
      </c>
      <c r="E8009" s="59">
        <v>6</v>
      </c>
      <c r="F8009" s="59" t="s">
        <v>20</v>
      </c>
    </row>
    <row r="8010" spans="1:6" x14ac:dyDescent="0.25">
      <c r="A8010" s="59" t="s">
        <v>13896</v>
      </c>
      <c r="B8010" s="59" t="s">
        <v>13897</v>
      </c>
      <c r="C8010" s="59" t="s">
        <v>16012</v>
      </c>
      <c r="D8010" s="59" t="s">
        <v>16013</v>
      </c>
      <c r="E8010" s="59">
        <v>6</v>
      </c>
      <c r="F8010" s="59" t="s">
        <v>20</v>
      </c>
    </row>
    <row r="8011" spans="1:6" x14ac:dyDescent="0.25">
      <c r="A8011" s="59" t="s">
        <v>13896</v>
      </c>
      <c r="B8011" s="59" t="s">
        <v>13897</v>
      </c>
      <c r="C8011" s="59" t="s">
        <v>16014</v>
      </c>
      <c r="D8011" s="59" t="s">
        <v>16015</v>
      </c>
      <c r="E8011" s="59">
        <v>6</v>
      </c>
      <c r="F8011" s="59" t="s">
        <v>20</v>
      </c>
    </row>
    <row r="8012" spans="1:6" x14ac:dyDescent="0.25">
      <c r="A8012" s="59" t="s">
        <v>13896</v>
      </c>
      <c r="B8012" s="59" t="s">
        <v>13897</v>
      </c>
      <c r="C8012" s="59" t="s">
        <v>16016</v>
      </c>
      <c r="D8012" s="59" t="s">
        <v>16017</v>
      </c>
      <c r="E8012" s="59">
        <v>5</v>
      </c>
      <c r="F8012" s="59" t="s">
        <v>20</v>
      </c>
    </row>
    <row r="8013" spans="1:6" x14ac:dyDescent="0.25">
      <c r="A8013" s="59" t="s">
        <v>13896</v>
      </c>
      <c r="B8013" s="59" t="s">
        <v>13897</v>
      </c>
      <c r="C8013" s="59" t="s">
        <v>16018</v>
      </c>
      <c r="D8013" s="59" t="s">
        <v>16019</v>
      </c>
      <c r="E8013" s="59">
        <v>5</v>
      </c>
      <c r="F8013" s="59" t="s">
        <v>20</v>
      </c>
    </row>
    <row r="8014" spans="1:6" x14ac:dyDescent="0.25">
      <c r="A8014" s="59" t="s">
        <v>13896</v>
      </c>
      <c r="B8014" s="59" t="s">
        <v>13897</v>
      </c>
      <c r="C8014" s="59" t="s">
        <v>16020</v>
      </c>
      <c r="D8014" s="59" t="s">
        <v>16021</v>
      </c>
      <c r="E8014" s="59">
        <v>5</v>
      </c>
      <c r="F8014" s="59" t="s">
        <v>20</v>
      </c>
    </row>
    <row r="8015" spans="1:6" x14ac:dyDescent="0.25">
      <c r="A8015" s="59" t="s">
        <v>13896</v>
      </c>
      <c r="B8015" s="59" t="s">
        <v>13897</v>
      </c>
      <c r="C8015" s="59" t="s">
        <v>16022</v>
      </c>
      <c r="D8015" s="59" t="s">
        <v>16023</v>
      </c>
      <c r="E8015" s="59">
        <v>5</v>
      </c>
      <c r="F8015" s="59" t="s">
        <v>20</v>
      </c>
    </row>
    <row r="8016" spans="1:6" x14ac:dyDescent="0.25">
      <c r="A8016" s="59" t="s">
        <v>13896</v>
      </c>
      <c r="B8016" s="59" t="s">
        <v>13897</v>
      </c>
      <c r="C8016" s="59" t="s">
        <v>16024</v>
      </c>
      <c r="D8016" s="59" t="s">
        <v>16025</v>
      </c>
      <c r="E8016" s="59">
        <v>5</v>
      </c>
      <c r="F8016" s="59" t="s">
        <v>20</v>
      </c>
    </row>
    <row r="8017" spans="1:6" x14ac:dyDescent="0.25">
      <c r="A8017" s="59" t="s">
        <v>13896</v>
      </c>
      <c r="B8017" s="59" t="s">
        <v>13897</v>
      </c>
      <c r="C8017" s="59" t="s">
        <v>16026</v>
      </c>
      <c r="D8017" s="59" t="s">
        <v>16027</v>
      </c>
      <c r="E8017" s="59">
        <v>5</v>
      </c>
      <c r="F8017" s="59" t="s">
        <v>20</v>
      </c>
    </row>
    <row r="8018" spans="1:6" x14ac:dyDescent="0.25">
      <c r="A8018" s="59" t="s">
        <v>13896</v>
      </c>
      <c r="B8018" s="59" t="s">
        <v>13897</v>
      </c>
      <c r="C8018" s="59" t="s">
        <v>16028</v>
      </c>
      <c r="D8018" s="59" t="s">
        <v>16029</v>
      </c>
      <c r="E8018" s="59">
        <v>5</v>
      </c>
      <c r="F8018" s="59" t="s">
        <v>20</v>
      </c>
    </row>
    <row r="8019" spans="1:6" x14ac:dyDescent="0.25">
      <c r="A8019" s="59" t="s">
        <v>13896</v>
      </c>
      <c r="B8019" s="59" t="s">
        <v>13897</v>
      </c>
      <c r="C8019" s="59" t="s">
        <v>16030</v>
      </c>
      <c r="D8019" s="59" t="s">
        <v>16031</v>
      </c>
      <c r="E8019" s="59">
        <v>5</v>
      </c>
      <c r="F8019" s="59" t="s">
        <v>20</v>
      </c>
    </row>
    <row r="8020" spans="1:6" x14ac:dyDescent="0.25">
      <c r="A8020" s="59" t="s">
        <v>13896</v>
      </c>
      <c r="B8020" s="59" t="s">
        <v>13897</v>
      </c>
      <c r="C8020" s="59" t="s">
        <v>16032</v>
      </c>
      <c r="D8020" s="59" t="s">
        <v>16033</v>
      </c>
      <c r="E8020" s="59">
        <v>5</v>
      </c>
      <c r="F8020" s="59" t="s">
        <v>20</v>
      </c>
    </row>
    <row r="8021" spans="1:6" x14ac:dyDescent="0.25">
      <c r="A8021" s="59" t="s">
        <v>13896</v>
      </c>
      <c r="B8021" s="59" t="s">
        <v>13897</v>
      </c>
      <c r="C8021" s="59" t="s">
        <v>16034</v>
      </c>
      <c r="D8021" s="59" t="s">
        <v>16035</v>
      </c>
      <c r="E8021" s="59">
        <v>5</v>
      </c>
      <c r="F8021" s="59" t="s">
        <v>20</v>
      </c>
    </row>
    <row r="8022" spans="1:6" x14ac:dyDescent="0.25">
      <c r="A8022" s="59" t="s">
        <v>13896</v>
      </c>
      <c r="B8022" s="59" t="s">
        <v>13897</v>
      </c>
      <c r="C8022" s="59" t="s">
        <v>16036</v>
      </c>
      <c r="D8022" s="59" t="s">
        <v>16037</v>
      </c>
      <c r="E8022" s="59">
        <v>5</v>
      </c>
      <c r="F8022" s="59" t="s">
        <v>20</v>
      </c>
    </row>
    <row r="8023" spans="1:6" x14ac:dyDescent="0.25">
      <c r="A8023" s="59" t="s">
        <v>13896</v>
      </c>
      <c r="B8023" s="59" t="s">
        <v>13897</v>
      </c>
      <c r="C8023" s="59" t="s">
        <v>16038</v>
      </c>
      <c r="D8023" s="59" t="s">
        <v>16039</v>
      </c>
      <c r="E8023" s="59">
        <v>5</v>
      </c>
      <c r="F8023" s="59" t="s">
        <v>20</v>
      </c>
    </row>
    <row r="8024" spans="1:6" x14ac:dyDescent="0.25">
      <c r="A8024" s="59" t="s">
        <v>13896</v>
      </c>
      <c r="B8024" s="59" t="s">
        <v>13897</v>
      </c>
      <c r="C8024" s="59" t="s">
        <v>16040</v>
      </c>
      <c r="D8024" s="59" t="s">
        <v>16041</v>
      </c>
      <c r="E8024" s="59">
        <v>4</v>
      </c>
      <c r="F8024" s="59" t="s">
        <v>20</v>
      </c>
    </row>
    <row r="8025" spans="1:6" x14ac:dyDescent="0.25">
      <c r="A8025" s="59" t="s">
        <v>13896</v>
      </c>
      <c r="B8025" s="59" t="s">
        <v>13897</v>
      </c>
      <c r="C8025" s="59" t="s">
        <v>16042</v>
      </c>
      <c r="D8025" s="59" t="s">
        <v>16043</v>
      </c>
      <c r="E8025" s="59">
        <v>3</v>
      </c>
      <c r="F8025" s="59" t="s">
        <v>9</v>
      </c>
    </row>
    <row r="8026" spans="1:6" x14ac:dyDescent="0.25">
      <c r="A8026" s="59" t="s">
        <v>13896</v>
      </c>
      <c r="B8026" s="59" t="s">
        <v>13897</v>
      </c>
      <c r="C8026" s="59" t="s">
        <v>16044</v>
      </c>
      <c r="D8026" s="59" t="s">
        <v>16045</v>
      </c>
      <c r="E8026" s="59">
        <v>4</v>
      </c>
      <c r="F8026" s="59" t="s">
        <v>9</v>
      </c>
    </row>
    <row r="8027" spans="1:6" x14ac:dyDescent="0.25">
      <c r="A8027" s="59" t="s">
        <v>13896</v>
      </c>
      <c r="B8027" s="59" t="s">
        <v>13897</v>
      </c>
      <c r="C8027" s="59" t="s">
        <v>16046</v>
      </c>
      <c r="D8027" s="59" t="s">
        <v>16047</v>
      </c>
      <c r="E8027" s="59">
        <v>5</v>
      </c>
      <c r="F8027" s="59" t="s">
        <v>20</v>
      </c>
    </row>
    <row r="8028" spans="1:6" x14ac:dyDescent="0.25">
      <c r="A8028" s="59" t="s">
        <v>13896</v>
      </c>
      <c r="B8028" s="59" t="s">
        <v>13897</v>
      </c>
      <c r="C8028" s="59" t="s">
        <v>16048</v>
      </c>
      <c r="D8028" s="59" t="s">
        <v>16049</v>
      </c>
      <c r="E8028" s="59">
        <v>5</v>
      </c>
      <c r="F8028" s="59" t="s">
        <v>20</v>
      </c>
    </row>
    <row r="8029" spans="1:6" x14ac:dyDescent="0.25">
      <c r="A8029" s="59" t="s">
        <v>13896</v>
      </c>
      <c r="B8029" s="59" t="s">
        <v>13897</v>
      </c>
      <c r="C8029" s="59" t="s">
        <v>16050</v>
      </c>
      <c r="D8029" s="59" t="s">
        <v>16051</v>
      </c>
      <c r="E8029" s="59">
        <v>5</v>
      </c>
      <c r="F8029" s="59" t="s">
        <v>20</v>
      </c>
    </row>
    <row r="8030" spans="1:6" x14ac:dyDescent="0.25">
      <c r="A8030" s="59" t="s">
        <v>13896</v>
      </c>
      <c r="B8030" s="59" t="s">
        <v>13897</v>
      </c>
      <c r="C8030" s="59" t="s">
        <v>16052</v>
      </c>
      <c r="D8030" s="59" t="s">
        <v>16053</v>
      </c>
      <c r="E8030" s="59">
        <v>5</v>
      </c>
      <c r="F8030" s="59" t="s">
        <v>20</v>
      </c>
    </row>
    <row r="8031" spans="1:6" x14ac:dyDescent="0.25">
      <c r="A8031" s="59" t="s">
        <v>13896</v>
      </c>
      <c r="B8031" s="59" t="s">
        <v>13897</v>
      </c>
      <c r="C8031" s="59" t="s">
        <v>16054</v>
      </c>
      <c r="D8031" s="59" t="s">
        <v>16055</v>
      </c>
      <c r="E8031" s="59">
        <v>5</v>
      </c>
      <c r="F8031" s="59" t="s">
        <v>20</v>
      </c>
    </row>
    <row r="8032" spans="1:6" x14ac:dyDescent="0.25">
      <c r="A8032" s="59" t="s">
        <v>13896</v>
      </c>
      <c r="B8032" s="59" t="s">
        <v>13897</v>
      </c>
      <c r="C8032" s="59" t="s">
        <v>16056</v>
      </c>
      <c r="D8032" s="59" t="s">
        <v>16057</v>
      </c>
      <c r="E8032" s="59">
        <v>4</v>
      </c>
      <c r="F8032" s="59" t="s">
        <v>9</v>
      </c>
    </row>
    <row r="8033" spans="1:6" x14ac:dyDescent="0.25">
      <c r="A8033" s="59" t="s">
        <v>13896</v>
      </c>
      <c r="B8033" s="59" t="s">
        <v>13897</v>
      </c>
      <c r="C8033" s="59" t="s">
        <v>16058</v>
      </c>
      <c r="D8033" s="59" t="s">
        <v>16059</v>
      </c>
      <c r="E8033" s="59">
        <v>5</v>
      </c>
      <c r="F8033" s="59" t="s">
        <v>20</v>
      </c>
    </row>
    <row r="8034" spans="1:6" x14ac:dyDescent="0.25">
      <c r="A8034" s="59" t="s">
        <v>13896</v>
      </c>
      <c r="B8034" s="59" t="s">
        <v>13897</v>
      </c>
      <c r="C8034" s="59" t="s">
        <v>16060</v>
      </c>
      <c r="D8034" s="59" t="s">
        <v>16061</v>
      </c>
      <c r="E8034" s="59">
        <v>5</v>
      </c>
      <c r="F8034" s="59" t="s">
        <v>20</v>
      </c>
    </row>
    <row r="8035" spans="1:6" x14ac:dyDescent="0.25">
      <c r="A8035" s="59" t="s">
        <v>13896</v>
      </c>
      <c r="B8035" s="59" t="s">
        <v>13897</v>
      </c>
      <c r="C8035" s="59" t="s">
        <v>16062</v>
      </c>
      <c r="D8035" s="59" t="s">
        <v>16063</v>
      </c>
      <c r="E8035" s="59">
        <v>5</v>
      </c>
      <c r="F8035" s="59" t="s">
        <v>20</v>
      </c>
    </row>
    <row r="8036" spans="1:6" x14ac:dyDescent="0.25">
      <c r="A8036" s="59" t="s">
        <v>13896</v>
      </c>
      <c r="B8036" s="59" t="s">
        <v>13897</v>
      </c>
      <c r="C8036" s="59" t="s">
        <v>16064</v>
      </c>
      <c r="D8036" s="59" t="s">
        <v>16065</v>
      </c>
      <c r="E8036" s="59">
        <v>5</v>
      </c>
      <c r="F8036" s="59" t="s">
        <v>20</v>
      </c>
    </row>
    <row r="8037" spans="1:6" x14ac:dyDescent="0.25">
      <c r="A8037" s="59" t="s">
        <v>13896</v>
      </c>
      <c r="B8037" s="59" t="s">
        <v>13897</v>
      </c>
      <c r="C8037" s="59" t="s">
        <v>16066</v>
      </c>
      <c r="D8037" s="59" t="s">
        <v>16067</v>
      </c>
      <c r="E8037" s="59">
        <v>5</v>
      </c>
      <c r="F8037" s="59" t="s">
        <v>20</v>
      </c>
    </row>
    <row r="8038" spans="1:6" x14ac:dyDescent="0.25">
      <c r="A8038" s="59" t="s">
        <v>13896</v>
      </c>
      <c r="B8038" s="59" t="s">
        <v>13897</v>
      </c>
      <c r="C8038" s="59" t="s">
        <v>16068</v>
      </c>
      <c r="D8038" s="59" t="s">
        <v>16069</v>
      </c>
      <c r="E8038" s="59">
        <v>4</v>
      </c>
      <c r="F8038" s="59" t="s">
        <v>9</v>
      </c>
    </row>
    <row r="8039" spans="1:6" x14ac:dyDescent="0.25">
      <c r="A8039" s="59" t="s">
        <v>13896</v>
      </c>
      <c r="B8039" s="59" t="s">
        <v>13897</v>
      </c>
      <c r="C8039" s="59" t="s">
        <v>16070</v>
      </c>
      <c r="D8039" s="59" t="s">
        <v>16071</v>
      </c>
      <c r="E8039" s="59">
        <v>5</v>
      </c>
      <c r="F8039" s="59" t="s">
        <v>20</v>
      </c>
    </row>
    <row r="8040" spans="1:6" x14ac:dyDescent="0.25">
      <c r="A8040" s="59" t="s">
        <v>13896</v>
      </c>
      <c r="B8040" s="59" t="s">
        <v>13897</v>
      </c>
      <c r="C8040" s="59" t="s">
        <v>16072</v>
      </c>
      <c r="D8040" s="59" t="s">
        <v>16073</v>
      </c>
      <c r="E8040" s="59">
        <v>5</v>
      </c>
      <c r="F8040" s="59" t="s">
        <v>20</v>
      </c>
    </row>
    <row r="8041" spans="1:6" x14ac:dyDescent="0.25">
      <c r="A8041" s="59" t="s">
        <v>13896</v>
      </c>
      <c r="B8041" s="59" t="s">
        <v>13897</v>
      </c>
      <c r="C8041" s="59" t="s">
        <v>16074</v>
      </c>
      <c r="D8041" s="59" t="s">
        <v>16075</v>
      </c>
      <c r="E8041" s="59">
        <v>5</v>
      </c>
      <c r="F8041" s="59" t="s">
        <v>20</v>
      </c>
    </row>
    <row r="8042" spans="1:6" x14ac:dyDescent="0.25">
      <c r="A8042" s="59" t="s">
        <v>13896</v>
      </c>
      <c r="B8042" s="59" t="s">
        <v>13897</v>
      </c>
      <c r="C8042" s="59" t="s">
        <v>16076</v>
      </c>
      <c r="D8042" s="59" t="s">
        <v>16077</v>
      </c>
      <c r="E8042" s="59">
        <v>5</v>
      </c>
      <c r="F8042" s="59" t="s">
        <v>20</v>
      </c>
    </row>
    <row r="8043" spans="1:6" x14ac:dyDescent="0.25">
      <c r="A8043" s="59" t="s">
        <v>13896</v>
      </c>
      <c r="B8043" s="59" t="s">
        <v>13897</v>
      </c>
      <c r="C8043" s="59" t="s">
        <v>16078</v>
      </c>
      <c r="D8043" s="59" t="s">
        <v>16079</v>
      </c>
      <c r="E8043" s="59">
        <v>5</v>
      </c>
      <c r="F8043" s="59" t="s">
        <v>20</v>
      </c>
    </row>
    <row r="8044" spans="1:6" x14ac:dyDescent="0.25">
      <c r="A8044" s="59" t="s">
        <v>13896</v>
      </c>
      <c r="B8044" s="59" t="s">
        <v>13897</v>
      </c>
      <c r="C8044" s="59" t="s">
        <v>16080</v>
      </c>
      <c r="D8044" s="59" t="s">
        <v>16081</v>
      </c>
      <c r="E8044" s="59">
        <v>4</v>
      </c>
      <c r="F8044" s="59" t="s">
        <v>9</v>
      </c>
    </row>
    <row r="8045" spans="1:6" x14ac:dyDescent="0.25">
      <c r="A8045" s="59" t="s">
        <v>13896</v>
      </c>
      <c r="B8045" s="59" t="s">
        <v>13897</v>
      </c>
      <c r="C8045" s="59" t="s">
        <v>16082</v>
      </c>
      <c r="D8045" s="59" t="s">
        <v>16083</v>
      </c>
      <c r="E8045" s="59">
        <v>5</v>
      </c>
      <c r="F8045" s="59" t="s">
        <v>20</v>
      </c>
    </row>
    <row r="8046" spans="1:6" x14ac:dyDescent="0.25">
      <c r="A8046" s="59" t="s">
        <v>13896</v>
      </c>
      <c r="B8046" s="59" t="s">
        <v>13897</v>
      </c>
      <c r="C8046" s="59" t="s">
        <v>16084</v>
      </c>
      <c r="D8046" s="59" t="s">
        <v>16085</v>
      </c>
      <c r="E8046" s="59">
        <v>5</v>
      </c>
      <c r="F8046" s="59" t="s">
        <v>20</v>
      </c>
    </row>
    <row r="8047" spans="1:6" x14ac:dyDescent="0.25">
      <c r="A8047" s="59" t="s">
        <v>13896</v>
      </c>
      <c r="B8047" s="59" t="s">
        <v>13897</v>
      </c>
      <c r="C8047" s="59" t="s">
        <v>16086</v>
      </c>
      <c r="D8047" s="59" t="s">
        <v>16087</v>
      </c>
      <c r="E8047" s="59">
        <v>5</v>
      </c>
      <c r="F8047" s="59" t="s">
        <v>20</v>
      </c>
    </row>
    <row r="8048" spans="1:6" x14ac:dyDescent="0.25">
      <c r="A8048" s="59" t="s">
        <v>13896</v>
      </c>
      <c r="B8048" s="59" t="s">
        <v>13897</v>
      </c>
      <c r="C8048" s="59" t="s">
        <v>16088</v>
      </c>
      <c r="D8048" s="59" t="s">
        <v>16089</v>
      </c>
      <c r="E8048" s="59">
        <v>5</v>
      </c>
      <c r="F8048" s="59" t="s">
        <v>20</v>
      </c>
    </row>
    <row r="8049" spans="1:6" x14ac:dyDescent="0.25">
      <c r="A8049" s="59" t="s">
        <v>13896</v>
      </c>
      <c r="B8049" s="59" t="s">
        <v>13897</v>
      </c>
      <c r="C8049" s="59" t="s">
        <v>16090</v>
      </c>
      <c r="D8049" s="59" t="s">
        <v>16091</v>
      </c>
      <c r="E8049" s="59">
        <v>5</v>
      </c>
      <c r="F8049" s="59" t="s">
        <v>20</v>
      </c>
    </row>
    <row r="8050" spans="1:6" x14ac:dyDescent="0.25">
      <c r="A8050" s="59" t="s">
        <v>13896</v>
      </c>
      <c r="B8050" s="59" t="s">
        <v>13897</v>
      </c>
      <c r="C8050" s="59" t="s">
        <v>16092</v>
      </c>
      <c r="D8050" s="59" t="s">
        <v>16093</v>
      </c>
      <c r="E8050" s="59">
        <v>5</v>
      </c>
      <c r="F8050" s="59" t="s">
        <v>20</v>
      </c>
    </row>
    <row r="8051" spans="1:6" x14ac:dyDescent="0.25">
      <c r="A8051" s="59" t="s">
        <v>13896</v>
      </c>
      <c r="B8051" s="59" t="s">
        <v>13897</v>
      </c>
      <c r="C8051" s="59" t="s">
        <v>16094</v>
      </c>
      <c r="D8051" s="59" t="s">
        <v>16095</v>
      </c>
      <c r="E8051" s="59">
        <v>5</v>
      </c>
      <c r="F8051" s="59" t="s">
        <v>20</v>
      </c>
    </row>
    <row r="8052" spans="1:6" x14ac:dyDescent="0.25">
      <c r="A8052" s="59" t="s">
        <v>13896</v>
      </c>
      <c r="B8052" s="59" t="s">
        <v>13897</v>
      </c>
      <c r="C8052" s="59" t="s">
        <v>16096</v>
      </c>
      <c r="D8052" s="59" t="s">
        <v>16097</v>
      </c>
      <c r="E8052" s="59">
        <v>5</v>
      </c>
      <c r="F8052" s="59" t="s">
        <v>20</v>
      </c>
    </row>
    <row r="8053" spans="1:6" x14ac:dyDescent="0.25">
      <c r="A8053" s="59" t="s">
        <v>13896</v>
      </c>
      <c r="B8053" s="59" t="s">
        <v>13897</v>
      </c>
      <c r="C8053" s="59" t="s">
        <v>16098</v>
      </c>
      <c r="D8053" s="59" t="s">
        <v>16099</v>
      </c>
      <c r="E8053" s="59">
        <v>5</v>
      </c>
      <c r="F8053" s="59" t="s">
        <v>20</v>
      </c>
    </row>
    <row r="8054" spans="1:6" x14ac:dyDescent="0.25">
      <c r="A8054" s="59" t="s">
        <v>13896</v>
      </c>
      <c r="B8054" s="59" t="s">
        <v>13897</v>
      </c>
      <c r="C8054" s="59" t="s">
        <v>16100</v>
      </c>
      <c r="D8054" s="59" t="s">
        <v>16101</v>
      </c>
      <c r="E8054" s="59">
        <v>5</v>
      </c>
      <c r="F8054" s="59" t="s">
        <v>20</v>
      </c>
    </row>
    <row r="8055" spans="1:6" x14ac:dyDescent="0.25">
      <c r="A8055" s="59" t="s">
        <v>13896</v>
      </c>
      <c r="B8055" s="59" t="s">
        <v>13897</v>
      </c>
      <c r="C8055" s="59" t="s">
        <v>16102</v>
      </c>
      <c r="D8055" s="59" t="s">
        <v>16103</v>
      </c>
      <c r="E8055" s="59">
        <v>5</v>
      </c>
      <c r="F8055" s="59" t="s">
        <v>20</v>
      </c>
    </row>
    <row r="8056" spans="1:6" x14ac:dyDescent="0.25">
      <c r="A8056" s="59" t="s">
        <v>13896</v>
      </c>
      <c r="B8056" s="59" t="s">
        <v>13897</v>
      </c>
      <c r="C8056" s="59" t="s">
        <v>16104</v>
      </c>
      <c r="D8056" s="59" t="s">
        <v>16105</v>
      </c>
      <c r="E8056" s="59">
        <v>5</v>
      </c>
      <c r="F8056" s="59" t="s">
        <v>20</v>
      </c>
    </row>
    <row r="8057" spans="1:6" x14ac:dyDescent="0.25">
      <c r="A8057" s="59" t="s">
        <v>13896</v>
      </c>
      <c r="B8057" s="59" t="s">
        <v>13897</v>
      </c>
      <c r="C8057" s="59" t="s">
        <v>16106</v>
      </c>
      <c r="D8057" s="59" t="s">
        <v>16107</v>
      </c>
      <c r="E8057" s="59">
        <v>3</v>
      </c>
      <c r="F8057" s="59" t="s">
        <v>9</v>
      </c>
    </row>
    <row r="8058" spans="1:6" x14ac:dyDescent="0.25">
      <c r="A8058" s="59" t="s">
        <v>13896</v>
      </c>
      <c r="B8058" s="59" t="s">
        <v>13897</v>
      </c>
      <c r="C8058" s="59" t="s">
        <v>16108</v>
      </c>
      <c r="D8058" s="59" t="s">
        <v>16109</v>
      </c>
      <c r="E8058" s="59">
        <v>4</v>
      </c>
      <c r="F8058" s="59" t="s">
        <v>20</v>
      </c>
    </row>
    <row r="8059" spans="1:6" x14ac:dyDescent="0.25">
      <c r="A8059" s="59" t="s">
        <v>13896</v>
      </c>
      <c r="B8059" s="59" t="s">
        <v>13897</v>
      </c>
      <c r="C8059" s="59" t="s">
        <v>16110</v>
      </c>
      <c r="D8059" s="59" t="s">
        <v>16111</v>
      </c>
      <c r="E8059" s="59">
        <v>4</v>
      </c>
      <c r="F8059" s="59" t="s">
        <v>20</v>
      </c>
    </row>
    <row r="8060" spans="1:6" x14ac:dyDescent="0.25">
      <c r="A8060" s="59" t="s">
        <v>13896</v>
      </c>
      <c r="B8060" s="59" t="s">
        <v>13897</v>
      </c>
      <c r="C8060" s="59" t="s">
        <v>16112</v>
      </c>
      <c r="D8060" s="59" t="s">
        <v>16113</v>
      </c>
      <c r="E8060" s="59">
        <v>4</v>
      </c>
      <c r="F8060" s="59" t="s">
        <v>9</v>
      </c>
    </row>
    <row r="8061" spans="1:6" x14ac:dyDescent="0.25">
      <c r="A8061" s="59" t="s">
        <v>13896</v>
      </c>
      <c r="B8061" s="59" t="s">
        <v>13897</v>
      </c>
      <c r="C8061" s="59" t="s">
        <v>16114</v>
      </c>
      <c r="D8061" s="59" t="s">
        <v>16115</v>
      </c>
      <c r="E8061" s="59">
        <v>5</v>
      </c>
      <c r="F8061" s="59" t="s">
        <v>20</v>
      </c>
    </row>
    <row r="8062" spans="1:6" x14ac:dyDescent="0.25">
      <c r="A8062" s="59" t="s">
        <v>13896</v>
      </c>
      <c r="B8062" s="59" t="s">
        <v>13897</v>
      </c>
      <c r="C8062" s="59" t="s">
        <v>16116</v>
      </c>
      <c r="D8062" s="59" t="s">
        <v>16117</v>
      </c>
      <c r="E8062" s="59">
        <v>5</v>
      </c>
      <c r="F8062" s="59" t="s">
        <v>20</v>
      </c>
    </row>
    <row r="8063" spans="1:6" x14ac:dyDescent="0.25">
      <c r="A8063" s="59" t="s">
        <v>13896</v>
      </c>
      <c r="B8063" s="59" t="s">
        <v>13897</v>
      </c>
      <c r="C8063" s="59" t="s">
        <v>16118</v>
      </c>
      <c r="D8063" s="59" t="s">
        <v>16119</v>
      </c>
      <c r="E8063" s="59">
        <v>5</v>
      </c>
      <c r="F8063" s="59" t="s">
        <v>20</v>
      </c>
    </row>
    <row r="8064" spans="1:6" x14ac:dyDescent="0.25">
      <c r="A8064" s="59" t="s">
        <v>13896</v>
      </c>
      <c r="B8064" s="59" t="s">
        <v>13897</v>
      </c>
      <c r="C8064" s="59" t="s">
        <v>16120</v>
      </c>
      <c r="D8064" s="59" t="s">
        <v>16121</v>
      </c>
      <c r="E8064" s="59">
        <v>5</v>
      </c>
      <c r="F8064" s="59" t="s">
        <v>20</v>
      </c>
    </row>
    <row r="8065" spans="1:6" x14ac:dyDescent="0.25">
      <c r="A8065" s="59" t="s">
        <v>13896</v>
      </c>
      <c r="B8065" s="59" t="s">
        <v>13897</v>
      </c>
      <c r="C8065" s="59" t="s">
        <v>16122</v>
      </c>
      <c r="D8065" s="59" t="s">
        <v>16123</v>
      </c>
      <c r="E8065" s="59">
        <v>5</v>
      </c>
      <c r="F8065" s="59" t="s">
        <v>20</v>
      </c>
    </row>
    <row r="8066" spans="1:6" x14ac:dyDescent="0.25">
      <c r="A8066" s="59" t="s">
        <v>13896</v>
      </c>
      <c r="B8066" s="59" t="s">
        <v>13897</v>
      </c>
      <c r="C8066" s="59" t="s">
        <v>16124</v>
      </c>
      <c r="D8066" s="59" t="s">
        <v>16125</v>
      </c>
      <c r="E8066" s="59">
        <v>5</v>
      </c>
      <c r="F8066" s="59" t="s">
        <v>20</v>
      </c>
    </row>
    <row r="8067" spans="1:6" x14ac:dyDescent="0.25">
      <c r="A8067" s="59" t="s">
        <v>13896</v>
      </c>
      <c r="B8067" s="59" t="s">
        <v>13897</v>
      </c>
      <c r="C8067" s="59" t="s">
        <v>16126</v>
      </c>
      <c r="D8067" s="59" t="s">
        <v>16127</v>
      </c>
      <c r="E8067" s="59">
        <v>5</v>
      </c>
      <c r="F8067" s="59" t="s">
        <v>20</v>
      </c>
    </row>
    <row r="8068" spans="1:6" x14ac:dyDescent="0.25">
      <c r="A8068" s="59" t="s">
        <v>13896</v>
      </c>
      <c r="B8068" s="59" t="s">
        <v>13897</v>
      </c>
      <c r="C8068" s="59" t="s">
        <v>16128</v>
      </c>
      <c r="D8068" s="59" t="s">
        <v>16129</v>
      </c>
      <c r="E8068" s="59">
        <v>4</v>
      </c>
      <c r="F8068" s="59" t="s">
        <v>9</v>
      </c>
    </row>
    <row r="8069" spans="1:6" x14ac:dyDescent="0.25">
      <c r="A8069" s="59" t="s">
        <v>13896</v>
      </c>
      <c r="B8069" s="59" t="s">
        <v>13897</v>
      </c>
      <c r="C8069" s="59" t="s">
        <v>16130</v>
      </c>
      <c r="D8069" s="59" t="s">
        <v>16131</v>
      </c>
      <c r="E8069" s="59">
        <v>5</v>
      </c>
      <c r="F8069" s="59" t="s">
        <v>20</v>
      </c>
    </row>
    <row r="8070" spans="1:6" x14ac:dyDescent="0.25">
      <c r="A8070" s="59" t="s">
        <v>13896</v>
      </c>
      <c r="B8070" s="59" t="s">
        <v>13897</v>
      </c>
      <c r="C8070" s="59" t="s">
        <v>16132</v>
      </c>
      <c r="D8070" s="59" t="s">
        <v>16133</v>
      </c>
      <c r="E8070" s="59">
        <v>5</v>
      </c>
      <c r="F8070" s="59" t="s">
        <v>20</v>
      </c>
    </row>
    <row r="8071" spans="1:6" x14ac:dyDescent="0.25">
      <c r="A8071" s="59" t="s">
        <v>13896</v>
      </c>
      <c r="B8071" s="59" t="s">
        <v>13897</v>
      </c>
      <c r="C8071" s="59" t="s">
        <v>16134</v>
      </c>
      <c r="D8071" s="59" t="s">
        <v>16135</v>
      </c>
      <c r="E8071" s="59">
        <v>5</v>
      </c>
      <c r="F8071" s="59" t="s">
        <v>20</v>
      </c>
    </row>
    <row r="8072" spans="1:6" x14ac:dyDescent="0.25">
      <c r="A8072" s="59" t="s">
        <v>13896</v>
      </c>
      <c r="B8072" s="59" t="s">
        <v>13897</v>
      </c>
      <c r="C8072" s="59" t="s">
        <v>16136</v>
      </c>
      <c r="D8072" s="59" t="s">
        <v>16137</v>
      </c>
      <c r="E8072" s="59">
        <v>5</v>
      </c>
      <c r="F8072" s="59" t="s">
        <v>20</v>
      </c>
    </row>
    <row r="8073" spans="1:6" x14ac:dyDescent="0.25">
      <c r="A8073" s="59" t="s">
        <v>13896</v>
      </c>
      <c r="B8073" s="59" t="s">
        <v>13897</v>
      </c>
      <c r="C8073" s="59" t="s">
        <v>16138</v>
      </c>
      <c r="D8073" s="59" t="s">
        <v>16139</v>
      </c>
      <c r="E8073" s="59">
        <v>5</v>
      </c>
      <c r="F8073" s="59" t="s">
        <v>20</v>
      </c>
    </row>
    <row r="8074" spans="1:6" x14ac:dyDescent="0.25">
      <c r="A8074" s="59" t="s">
        <v>13896</v>
      </c>
      <c r="B8074" s="59" t="s">
        <v>13897</v>
      </c>
      <c r="C8074" s="59" t="s">
        <v>16140</v>
      </c>
      <c r="D8074" s="59" t="s">
        <v>16141</v>
      </c>
      <c r="E8074" s="59">
        <v>4</v>
      </c>
      <c r="F8074" s="59" t="s">
        <v>9</v>
      </c>
    </row>
    <row r="8075" spans="1:6" x14ac:dyDescent="0.25">
      <c r="A8075" s="59" t="s">
        <v>13896</v>
      </c>
      <c r="B8075" s="59" t="s">
        <v>13897</v>
      </c>
      <c r="C8075" s="59" t="s">
        <v>16142</v>
      </c>
      <c r="D8075" s="59" t="s">
        <v>16143</v>
      </c>
      <c r="E8075" s="59">
        <v>5</v>
      </c>
      <c r="F8075" s="59" t="s">
        <v>20</v>
      </c>
    </row>
    <row r="8076" spans="1:6" x14ac:dyDescent="0.25">
      <c r="A8076" s="59" t="s">
        <v>13896</v>
      </c>
      <c r="B8076" s="59" t="s">
        <v>13897</v>
      </c>
      <c r="C8076" s="59" t="s">
        <v>16144</v>
      </c>
      <c r="D8076" s="59" t="s">
        <v>16145</v>
      </c>
      <c r="E8076" s="59">
        <v>5</v>
      </c>
      <c r="F8076" s="59" t="s">
        <v>20</v>
      </c>
    </row>
    <row r="8077" spans="1:6" x14ac:dyDescent="0.25">
      <c r="A8077" s="59" t="s">
        <v>13896</v>
      </c>
      <c r="B8077" s="59" t="s">
        <v>13897</v>
      </c>
      <c r="C8077" s="59" t="s">
        <v>16146</v>
      </c>
      <c r="D8077" s="59" t="s">
        <v>16147</v>
      </c>
      <c r="E8077" s="59">
        <v>5</v>
      </c>
      <c r="F8077" s="59" t="s">
        <v>20</v>
      </c>
    </row>
    <row r="8078" spans="1:6" x14ac:dyDescent="0.25">
      <c r="A8078" s="59" t="s">
        <v>13896</v>
      </c>
      <c r="B8078" s="59" t="s">
        <v>13897</v>
      </c>
      <c r="C8078" s="59" t="s">
        <v>16148</v>
      </c>
      <c r="D8078" s="59" t="s">
        <v>16149</v>
      </c>
      <c r="E8078" s="59">
        <v>5</v>
      </c>
      <c r="F8078" s="59" t="s">
        <v>20</v>
      </c>
    </row>
    <row r="8079" spans="1:6" x14ac:dyDescent="0.25">
      <c r="A8079" s="59" t="s">
        <v>13896</v>
      </c>
      <c r="B8079" s="59" t="s">
        <v>13897</v>
      </c>
      <c r="C8079" s="59" t="s">
        <v>16150</v>
      </c>
      <c r="D8079" s="59" t="s">
        <v>16151</v>
      </c>
      <c r="E8079" s="59">
        <v>5</v>
      </c>
      <c r="F8079" s="59" t="s">
        <v>20</v>
      </c>
    </row>
    <row r="8080" spans="1:6" x14ac:dyDescent="0.25">
      <c r="A8080" s="59" t="s">
        <v>13896</v>
      </c>
      <c r="B8080" s="59" t="s">
        <v>13897</v>
      </c>
      <c r="C8080" s="59" t="s">
        <v>16152</v>
      </c>
      <c r="D8080" s="59" t="s">
        <v>16153</v>
      </c>
      <c r="E8080" s="59">
        <v>4</v>
      </c>
      <c r="F8080" s="59" t="s">
        <v>9</v>
      </c>
    </row>
    <row r="8081" spans="1:6" x14ac:dyDescent="0.25">
      <c r="A8081" s="59" t="s">
        <v>13896</v>
      </c>
      <c r="B8081" s="59" t="s">
        <v>13897</v>
      </c>
      <c r="C8081" s="59" t="s">
        <v>16154</v>
      </c>
      <c r="D8081" s="59" t="s">
        <v>16155</v>
      </c>
      <c r="E8081" s="59">
        <v>5</v>
      </c>
      <c r="F8081" s="59" t="s">
        <v>20</v>
      </c>
    </row>
    <row r="8082" spans="1:6" x14ac:dyDescent="0.25">
      <c r="A8082" s="59" t="s">
        <v>13896</v>
      </c>
      <c r="B8082" s="59" t="s">
        <v>13897</v>
      </c>
      <c r="C8082" s="59" t="s">
        <v>16156</v>
      </c>
      <c r="D8082" s="59" t="s">
        <v>16157</v>
      </c>
      <c r="E8082" s="59">
        <v>5</v>
      </c>
      <c r="F8082" s="59" t="s">
        <v>20</v>
      </c>
    </row>
    <row r="8083" spans="1:6" x14ac:dyDescent="0.25">
      <c r="A8083" s="59" t="s">
        <v>13896</v>
      </c>
      <c r="B8083" s="59" t="s">
        <v>13897</v>
      </c>
      <c r="C8083" s="59" t="s">
        <v>16158</v>
      </c>
      <c r="D8083" s="59" t="s">
        <v>16159</v>
      </c>
      <c r="E8083" s="59">
        <v>5</v>
      </c>
      <c r="F8083" s="59" t="s">
        <v>20</v>
      </c>
    </row>
    <row r="8084" spans="1:6" x14ac:dyDescent="0.25">
      <c r="A8084" s="59" t="s">
        <v>13896</v>
      </c>
      <c r="B8084" s="59" t="s">
        <v>13897</v>
      </c>
      <c r="C8084" s="59" t="s">
        <v>16160</v>
      </c>
      <c r="D8084" s="59" t="s">
        <v>16161</v>
      </c>
      <c r="E8084" s="59">
        <v>5</v>
      </c>
      <c r="F8084" s="59" t="s">
        <v>20</v>
      </c>
    </row>
    <row r="8085" spans="1:6" x14ac:dyDescent="0.25">
      <c r="A8085" s="59" t="s">
        <v>13896</v>
      </c>
      <c r="B8085" s="59" t="s">
        <v>13897</v>
      </c>
      <c r="C8085" s="59" t="s">
        <v>16162</v>
      </c>
      <c r="D8085" s="59" t="s">
        <v>16163</v>
      </c>
      <c r="E8085" s="59">
        <v>5</v>
      </c>
      <c r="F8085" s="59" t="s">
        <v>20</v>
      </c>
    </row>
    <row r="8086" spans="1:6" x14ac:dyDescent="0.25">
      <c r="A8086" s="59" t="s">
        <v>13896</v>
      </c>
      <c r="B8086" s="59" t="s">
        <v>13897</v>
      </c>
      <c r="C8086" s="59" t="s">
        <v>16164</v>
      </c>
      <c r="D8086" s="59" t="s">
        <v>16165</v>
      </c>
      <c r="E8086" s="59">
        <v>4</v>
      </c>
      <c r="F8086" s="59" t="s">
        <v>9</v>
      </c>
    </row>
    <row r="8087" spans="1:6" x14ac:dyDescent="0.25">
      <c r="A8087" s="59" t="s">
        <v>13896</v>
      </c>
      <c r="B8087" s="59" t="s">
        <v>13897</v>
      </c>
      <c r="C8087" s="59" t="s">
        <v>16166</v>
      </c>
      <c r="D8087" s="59" t="s">
        <v>16167</v>
      </c>
      <c r="E8087" s="59">
        <v>5</v>
      </c>
      <c r="F8087" s="59" t="s">
        <v>20</v>
      </c>
    </row>
    <row r="8088" spans="1:6" x14ac:dyDescent="0.25">
      <c r="A8088" s="59" t="s">
        <v>13896</v>
      </c>
      <c r="B8088" s="59" t="s">
        <v>13897</v>
      </c>
      <c r="C8088" s="59" t="s">
        <v>16168</v>
      </c>
      <c r="D8088" s="59" t="s">
        <v>16169</v>
      </c>
      <c r="E8088" s="59">
        <v>5</v>
      </c>
      <c r="F8088" s="59" t="s">
        <v>20</v>
      </c>
    </row>
    <row r="8089" spans="1:6" x14ac:dyDescent="0.25">
      <c r="A8089" s="59" t="s">
        <v>13896</v>
      </c>
      <c r="B8089" s="59" t="s">
        <v>13897</v>
      </c>
      <c r="C8089" s="59" t="s">
        <v>16170</v>
      </c>
      <c r="D8089" s="59" t="s">
        <v>16171</v>
      </c>
      <c r="E8089" s="59">
        <v>5</v>
      </c>
      <c r="F8089" s="59" t="s">
        <v>20</v>
      </c>
    </row>
    <row r="8090" spans="1:6" x14ac:dyDescent="0.25">
      <c r="A8090" s="59" t="s">
        <v>13896</v>
      </c>
      <c r="B8090" s="59" t="s">
        <v>13897</v>
      </c>
      <c r="C8090" s="59" t="s">
        <v>16172</v>
      </c>
      <c r="D8090" s="59" t="s">
        <v>16173</v>
      </c>
      <c r="E8090" s="59">
        <v>5</v>
      </c>
      <c r="F8090" s="59" t="s">
        <v>20</v>
      </c>
    </row>
    <row r="8091" spans="1:6" x14ac:dyDescent="0.25">
      <c r="A8091" s="59" t="s">
        <v>13896</v>
      </c>
      <c r="B8091" s="59" t="s">
        <v>13897</v>
      </c>
      <c r="C8091" s="59" t="s">
        <v>16174</v>
      </c>
      <c r="D8091" s="59" t="s">
        <v>16175</v>
      </c>
      <c r="E8091" s="59">
        <v>5</v>
      </c>
      <c r="F8091" s="59" t="s">
        <v>20</v>
      </c>
    </row>
    <row r="8092" spans="1:6" x14ac:dyDescent="0.25">
      <c r="A8092" s="59" t="s">
        <v>13896</v>
      </c>
      <c r="B8092" s="59" t="s">
        <v>13897</v>
      </c>
      <c r="C8092" s="59" t="s">
        <v>16176</v>
      </c>
      <c r="D8092" s="59" t="s">
        <v>16177</v>
      </c>
      <c r="E8092" s="59">
        <v>5</v>
      </c>
      <c r="F8092" s="59" t="s">
        <v>20</v>
      </c>
    </row>
    <row r="8093" spans="1:6" x14ac:dyDescent="0.25">
      <c r="A8093" s="59" t="s">
        <v>13896</v>
      </c>
      <c r="B8093" s="59" t="s">
        <v>13897</v>
      </c>
      <c r="C8093" s="59" t="s">
        <v>16178</v>
      </c>
      <c r="D8093" s="59" t="s">
        <v>16179</v>
      </c>
      <c r="E8093" s="59">
        <v>5</v>
      </c>
      <c r="F8093" s="59" t="s">
        <v>20</v>
      </c>
    </row>
    <row r="8094" spans="1:6" x14ac:dyDescent="0.25">
      <c r="A8094" s="59" t="s">
        <v>13896</v>
      </c>
      <c r="B8094" s="59" t="s">
        <v>13897</v>
      </c>
      <c r="C8094" s="59" t="s">
        <v>16180</v>
      </c>
      <c r="D8094" s="59" t="s">
        <v>16181</v>
      </c>
      <c r="E8094" s="59">
        <v>4</v>
      </c>
      <c r="F8094" s="59" t="s">
        <v>9</v>
      </c>
    </row>
    <row r="8095" spans="1:6" x14ac:dyDescent="0.25">
      <c r="A8095" s="59" t="s">
        <v>13896</v>
      </c>
      <c r="B8095" s="59" t="s">
        <v>13897</v>
      </c>
      <c r="C8095" s="59" t="s">
        <v>16182</v>
      </c>
      <c r="D8095" s="59" t="s">
        <v>16183</v>
      </c>
      <c r="E8095" s="59">
        <v>5</v>
      </c>
      <c r="F8095" s="59" t="s">
        <v>20</v>
      </c>
    </row>
    <row r="8096" spans="1:6" x14ac:dyDescent="0.25">
      <c r="A8096" s="59" t="s">
        <v>13896</v>
      </c>
      <c r="B8096" s="59" t="s">
        <v>13897</v>
      </c>
      <c r="C8096" s="59" t="s">
        <v>16184</v>
      </c>
      <c r="D8096" s="59" t="s">
        <v>16185</v>
      </c>
      <c r="E8096" s="59">
        <v>5</v>
      </c>
      <c r="F8096" s="59" t="s">
        <v>20</v>
      </c>
    </row>
    <row r="8097" spans="1:6" x14ac:dyDescent="0.25">
      <c r="A8097" s="59" t="s">
        <v>13896</v>
      </c>
      <c r="B8097" s="59" t="s">
        <v>13897</v>
      </c>
      <c r="C8097" s="59" t="s">
        <v>16186</v>
      </c>
      <c r="D8097" s="59" t="s">
        <v>16187</v>
      </c>
      <c r="E8097" s="59">
        <v>5</v>
      </c>
      <c r="F8097" s="59" t="s">
        <v>20</v>
      </c>
    </row>
    <row r="8098" spans="1:6" x14ac:dyDescent="0.25">
      <c r="A8098" s="59" t="s">
        <v>13896</v>
      </c>
      <c r="B8098" s="59" t="s">
        <v>13897</v>
      </c>
      <c r="C8098" s="59" t="s">
        <v>16188</v>
      </c>
      <c r="D8098" s="59" t="s">
        <v>16189</v>
      </c>
      <c r="E8098" s="59">
        <v>5</v>
      </c>
      <c r="F8098" s="59" t="s">
        <v>20</v>
      </c>
    </row>
    <row r="8099" spans="1:6" x14ac:dyDescent="0.25">
      <c r="A8099" s="59" t="s">
        <v>13896</v>
      </c>
      <c r="B8099" s="59" t="s">
        <v>13897</v>
      </c>
      <c r="C8099" s="59" t="s">
        <v>16190</v>
      </c>
      <c r="D8099" s="59" t="s">
        <v>16191</v>
      </c>
      <c r="E8099" s="59">
        <v>5</v>
      </c>
      <c r="F8099" s="59" t="s">
        <v>20</v>
      </c>
    </row>
    <row r="8100" spans="1:6" x14ac:dyDescent="0.25">
      <c r="A8100" s="59" t="s">
        <v>13896</v>
      </c>
      <c r="B8100" s="59" t="s">
        <v>13897</v>
      </c>
      <c r="C8100" s="59" t="s">
        <v>16192</v>
      </c>
      <c r="D8100" s="59" t="s">
        <v>16193</v>
      </c>
      <c r="E8100" s="59">
        <v>5</v>
      </c>
      <c r="F8100" s="59" t="s">
        <v>20</v>
      </c>
    </row>
    <row r="8101" spans="1:6" x14ac:dyDescent="0.25">
      <c r="A8101" s="59" t="s">
        <v>13896</v>
      </c>
      <c r="B8101" s="59" t="s">
        <v>13897</v>
      </c>
      <c r="C8101" s="59" t="s">
        <v>16194</v>
      </c>
      <c r="D8101" s="59" t="s">
        <v>16195</v>
      </c>
      <c r="E8101" s="59">
        <v>5</v>
      </c>
      <c r="F8101" s="59" t="s">
        <v>20</v>
      </c>
    </row>
    <row r="8102" spans="1:6" x14ac:dyDescent="0.25">
      <c r="A8102" s="59" t="s">
        <v>13896</v>
      </c>
      <c r="B8102" s="59" t="s">
        <v>13897</v>
      </c>
      <c r="C8102" s="59" t="s">
        <v>16196</v>
      </c>
      <c r="D8102" s="59" t="s">
        <v>16197</v>
      </c>
      <c r="E8102" s="59">
        <v>4</v>
      </c>
      <c r="F8102" s="59" t="s">
        <v>9</v>
      </c>
    </row>
    <row r="8103" spans="1:6" x14ac:dyDescent="0.25">
      <c r="A8103" s="59" t="s">
        <v>13896</v>
      </c>
      <c r="B8103" s="59" t="s">
        <v>13897</v>
      </c>
      <c r="C8103" s="59" t="s">
        <v>16198</v>
      </c>
      <c r="D8103" s="59" t="s">
        <v>16199</v>
      </c>
      <c r="E8103" s="59">
        <v>5</v>
      </c>
      <c r="F8103" s="59" t="s">
        <v>20</v>
      </c>
    </row>
    <row r="8104" spans="1:6" x14ac:dyDescent="0.25">
      <c r="A8104" s="59" t="s">
        <v>13896</v>
      </c>
      <c r="B8104" s="59" t="s">
        <v>13897</v>
      </c>
      <c r="C8104" s="59" t="s">
        <v>16200</v>
      </c>
      <c r="D8104" s="59" t="s">
        <v>16201</v>
      </c>
      <c r="E8104" s="59">
        <v>5</v>
      </c>
      <c r="F8104" s="59" t="s">
        <v>20</v>
      </c>
    </row>
    <row r="8105" spans="1:6" x14ac:dyDescent="0.25">
      <c r="A8105" s="59" t="s">
        <v>13896</v>
      </c>
      <c r="B8105" s="59" t="s">
        <v>13897</v>
      </c>
      <c r="C8105" s="59" t="s">
        <v>16202</v>
      </c>
      <c r="D8105" s="59" t="s">
        <v>16203</v>
      </c>
      <c r="E8105" s="59">
        <v>5</v>
      </c>
      <c r="F8105" s="59" t="s">
        <v>20</v>
      </c>
    </row>
    <row r="8106" spans="1:6" x14ac:dyDescent="0.25">
      <c r="A8106" s="59" t="s">
        <v>13896</v>
      </c>
      <c r="B8106" s="59" t="s">
        <v>13897</v>
      </c>
      <c r="C8106" s="59" t="s">
        <v>16204</v>
      </c>
      <c r="D8106" s="59" t="s">
        <v>16205</v>
      </c>
      <c r="E8106" s="59">
        <v>5</v>
      </c>
      <c r="F8106" s="59" t="s">
        <v>20</v>
      </c>
    </row>
    <row r="8107" spans="1:6" x14ac:dyDescent="0.25">
      <c r="A8107" s="59" t="s">
        <v>13896</v>
      </c>
      <c r="B8107" s="59" t="s">
        <v>13897</v>
      </c>
      <c r="C8107" s="59" t="s">
        <v>16206</v>
      </c>
      <c r="D8107" s="59" t="s">
        <v>16207</v>
      </c>
      <c r="E8107" s="59">
        <v>5</v>
      </c>
      <c r="F8107" s="59" t="s">
        <v>20</v>
      </c>
    </row>
    <row r="8108" spans="1:6" x14ac:dyDescent="0.25">
      <c r="A8108" s="59" t="s">
        <v>13896</v>
      </c>
      <c r="B8108" s="59" t="s">
        <v>13897</v>
      </c>
      <c r="C8108" s="59" t="s">
        <v>16208</v>
      </c>
      <c r="D8108" s="59" t="s">
        <v>16209</v>
      </c>
      <c r="E8108" s="59">
        <v>5</v>
      </c>
      <c r="F8108" s="59" t="s">
        <v>20</v>
      </c>
    </row>
    <row r="8109" spans="1:6" x14ac:dyDescent="0.25">
      <c r="A8109" s="59" t="s">
        <v>13896</v>
      </c>
      <c r="B8109" s="59" t="s">
        <v>13897</v>
      </c>
      <c r="C8109" s="59" t="s">
        <v>16210</v>
      </c>
      <c r="D8109" s="59" t="s">
        <v>16211</v>
      </c>
      <c r="E8109" s="59">
        <v>4</v>
      </c>
      <c r="F8109" s="59" t="s">
        <v>9</v>
      </c>
    </row>
    <row r="8110" spans="1:6" x14ac:dyDescent="0.25">
      <c r="A8110" s="59" t="s">
        <v>13896</v>
      </c>
      <c r="B8110" s="59" t="s">
        <v>13897</v>
      </c>
      <c r="C8110" s="59" t="s">
        <v>16212</v>
      </c>
      <c r="D8110" s="59" t="s">
        <v>16213</v>
      </c>
      <c r="E8110" s="59">
        <v>5</v>
      </c>
      <c r="F8110" s="59" t="s">
        <v>20</v>
      </c>
    </row>
    <row r="8111" spans="1:6" x14ac:dyDescent="0.25">
      <c r="A8111" s="59" t="s">
        <v>13896</v>
      </c>
      <c r="B8111" s="59" t="s">
        <v>13897</v>
      </c>
      <c r="C8111" s="59" t="s">
        <v>16214</v>
      </c>
      <c r="D8111" s="59" t="s">
        <v>16215</v>
      </c>
      <c r="E8111" s="59">
        <v>5</v>
      </c>
      <c r="F8111" s="59" t="s">
        <v>20</v>
      </c>
    </row>
    <row r="8112" spans="1:6" x14ac:dyDescent="0.25">
      <c r="A8112" s="59" t="s">
        <v>13896</v>
      </c>
      <c r="B8112" s="59" t="s">
        <v>13897</v>
      </c>
      <c r="C8112" s="59" t="s">
        <v>16216</v>
      </c>
      <c r="D8112" s="59" t="s">
        <v>16217</v>
      </c>
      <c r="E8112" s="59">
        <v>5</v>
      </c>
      <c r="F8112" s="59" t="s">
        <v>20</v>
      </c>
    </row>
    <row r="8113" spans="1:6" x14ac:dyDescent="0.25">
      <c r="A8113" s="59" t="s">
        <v>13896</v>
      </c>
      <c r="B8113" s="59" t="s">
        <v>13897</v>
      </c>
      <c r="C8113" s="59" t="s">
        <v>16218</v>
      </c>
      <c r="D8113" s="59" t="s">
        <v>16219</v>
      </c>
      <c r="E8113" s="59">
        <v>5</v>
      </c>
      <c r="F8113" s="59" t="s">
        <v>20</v>
      </c>
    </row>
    <row r="8114" spans="1:6" x14ac:dyDescent="0.25">
      <c r="A8114" s="59" t="s">
        <v>13896</v>
      </c>
      <c r="B8114" s="59" t="s">
        <v>13897</v>
      </c>
      <c r="C8114" s="59" t="s">
        <v>16220</v>
      </c>
      <c r="D8114" s="59" t="s">
        <v>16221</v>
      </c>
      <c r="E8114" s="59">
        <v>5</v>
      </c>
      <c r="F8114" s="59" t="s">
        <v>20</v>
      </c>
    </row>
    <row r="8115" spans="1:6" x14ac:dyDescent="0.25">
      <c r="A8115" s="59" t="s">
        <v>13896</v>
      </c>
      <c r="B8115" s="59" t="s">
        <v>13897</v>
      </c>
      <c r="C8115" s="59" t="s">
        <v>16222</v>
      </c>
      <c r="D8115" s="59" t="s">
        <v>16223</v>
      </c>
      <c r="E8115" s="59">
        <v>5</v>
      </c>
      <c r="F8115" s="59" t="s">
        <v>20</v>
      </c>
    </row>
    <row r="8116" spans="1:6" x14ac:dyDescent="0.25">
      <c r="A8116" s="59" t="s">
        <v>13896</v>
      </c>
      <c r="B8116" s="59" t="s">
        <v>13897</v>
      </c>
      <c r="C8116" s="59" t="s">
        <v>16224</v>
      </c>
      <c r="D8116" s="59" t="s">
        <v>16225</v>
      </c>
      <c r="E8116" s="59">
        <v>5</v>
      </c>
      <c r="F8116" s="59" t="s">
        <v>20</v>
      </c>
    </row>
    <row r="8117" spans="1:6" x14ac:dyDescent="0.25">
      <c r="A8117" s="59" t="s">
        <v>13896</v>
      </c>
      <c r="B8117" s="59" t="s">
        <v>13897</v>
      </c>
      <c r="C8117" s="59" t="s">
        <v>16226</v>
      </c>
      <c r="D8117" s="59" t="s">
        <v>16227</v>
      </c>
      <c r="E8117" s="59">
        <v>4</v>
      </c>
      <c r="F8117" s="59" t="s">
        <v>9</v>
      </c>
    </row>
    <row r="8118" spans="1:6" x14ac:dyDescent="0.25">
      <c r="A8118" s="59" t="s">
        <v>13896</v>
      </c>
      <c r="B8118" s="59" t="s">
        <v>13897</v>
      </c>
      <c r="C8118" s="59" t="s">
        <v>16228</v>
      </c>
      <c r="D8118" s="59" t="s">
        <v>16229</v>
      </c>
      <c r="E8118" s="59">
        <v>5</v>
      </c>
      <c r="F8118" s="59" t="s">
        <v>20</v>
      </c>
    </row>
    <row r="8119" spans="1:6" x14ac:dyDescent="0.25">
      <c r="A8119" s="59" t="s">
        <v>13896</v>
      </c>
      <c r="B8119" s="59" t="s">
        <v>13897</v>
      </c>
      <c r="C8119" s="59" t="s">
        <v>16230</v>
      </c>
      <c r="D8119" s="59" t="s">
        <v>16231</v>
      </c>
      <c r="E8119" s="59">
        <v>5</v>
      </c>
      <c r="F8119" s="59" t="s">
        <v>20</v>
      </c>
    </row>
    <row r="8120" spans="1:6" x14ac:dyDescent="0.25">
      <c r="A8120" s="59" t="s">
        <v>13896</v>
      </c>
      <c r="B8120" s="59" t="s">
        <v>13897</v>
      </c>
      <c r="C8120" s="59" t="s">
        <v>16232</v>
      </c>
      <c r="D8120" s="59" t="s">
        <v>16233</v>
      </c>
      <c r="E8120" s="59">
        <v>5</v>
      </c>
      <c r="F8120" s="59" t="s">
        <v>20</v>
      </c>
    </row>
    <row r="8121" spans="1:6" x14ac:dyDescent="0.25">
      <c r="A8121" s="59" t="s">
        <v>13896</v>
      </c>
      <c r="B8121" s="59" t="s">
        <v>13897</v>
      </c>
      <c r="C8121" s="59" t="s">
        <v>16234</v>
      </c>
      <c r="D8121" s="59" t="s">
        <v>16235</v>
      </c>
      <c r="E8121" s="59">
        <v>5</v>
      </c>
      <c r="F8121" s="59" t="s">
        <v>20</v>
      </c>
    </row>
    <row r="8122" spans="1:6" x14ac:dyDescent="0.25">
      <c r="A8122" s="59" t="s">
        <v>13896</v>
      </c>
      <c r="B8122" s="59" t="s">
        <v>13897</v>
      </c>
      <c r="C8122" s="59" t="s">
        <v>16236</v>
      </c>
      <c r="D8122" s="59" t="s">
        <v>16237</v>
      </c>
      <c r="E8122" s="59">
        <v>5</v>
      </c>
      <c r="F8122" s="59" t="s">
        <v>20</v>
      </c>
    </row>
    <row r="8123" spans="1:6" x14ac:dyDescent="0.25">
      <c r="A8123" s="59" t="s">
        <v>13896</v>
      </c>
      <c r="B8123" s="59" t="s">
        <v>13897</v>
      </c>
      <c r="C8123" s="59" t="s">
        <v>16238</v>
      </c>
      <c r="D8123" s="59" t="s">
        <v>16239</v>
      </c>
      <c r="E8123" s="59">
        <v>5</v>
      </c>
      <c r="F8123" s="59" t="s">
        <v>20</v>
      </c>
    </row>
    <row r="8124" spans="1:6" x14ac:dyDescent="0.25">
      <c r="A8124" s="59" t="s">
        <v>13896</v>
      </c>
      <c r="B8124" s="59" t="s">
        <v>13897</v>
      </c>
      <c r="C8124" s="59" t="s">
        <v>16240</v>
      </c>
      <c r="D8124" s="59" t="s">
        <v>16241</v>
      </c>
      <c r="E8124" s="59">
        <v>5</v>
      </c>
      <c r="F8124" s="59" t="s">
        <v>20</v>
      </c>
    </row>
    <row r="8125" spans="1:6" x14ac:dyDescent="0.25">
      <c r="A8125" s="59" t="s">
        <v>13896</v>
      </c>
      <c r="B8125" s="59" t="s">
        <v>13897</v>
      </c>
      <c r="C8125" s="59" t="s">
        <v>16242</v>
      </c>
      <c r="D8125" s="59" t="s">
        <v>16243</v>
      </c>
      <c r="E8125" s="59">
        <v>5</v>
      </c>
      <c r="F8125" s="59" t="s">
        <v>20</v>
      </c>
    </row>
    <row r="8126" spans="1:6" x14ac:dyDescent="0.25">
      <c r="A8126" s="59" t="s">
        <v>13896</v>
      </c>
      <c r="B8126" s="59" t="s">
        <v>13897</v>
      </c>
      <c r="C8126" s="59" t="s">
        <v>16244</v>
      </c>
      <c r="D8126" s="59" t="s">
        <v>16245</v>
      </c>
      <c r="E8126" s="59">
        <v>5</v>
      </c>
      <c r="F8126" s="59" t="s">
        <v>20</v>
      </c>
    </row>
    <row r="8127" spans="1:6" x14ac:dyDescent="0.25">
      <c r="A8127" s="59" t="s">
        <v>13896</v>
      </c>
      <c r="B8127" s="59" t="s">
        <v>13897</v>
      </c>
      <c r="C8127" s="59" t="s">
        <v>16246</v>
      </c>
      <c r="D8127" s="59" t="s">
        <v>16247</v>
      </c>
      <c r="E8127" s="59">
        <v>5</v>
      </c>
      <c r="F8127" s="59" t="s">
        <v>20</v>
      </c>
    </row>
    <row r="8128" spans="1:6" x14ac:dyDescent="0.25">
      <c r="A8128" s="59" t="s">
        <v>13896</v>
      </c>
      <c r="B8128" s="59" t="s">
        <v>13897</v>
      </c>
      <c r="C8128" s="59" t="s">
        <v>16248</v>
      </c>
      <c r="D8128" s="59" t="s">
        <v>16249</v>
      </c>
      <c r="E8128" s="59">
        <v>5</v>
      </c>
      <c r="F8128" s="59" t="s">
        <v>20</v>
      </c>
    </row>
    <row r="8129" spans="1:6" x14ac:dyDescent="0.25">
      <c r="A8129" s="59" t="s">
        <v>13896</v>
      </c>
      <c r="B8129" s="59" t="s">
        <v>13897</v>
      </c>
      <c r="C8129" s="62" t="s">
        <v>16250</v>
      </c>
      <c r="D8129" s="62" t="s">
        <v>16251</v>
      </c>
      <c r="E8129" s="61">
        <v>4</v>
      </c>
      <c r="F8129" s="61" t="s">
        <v>9</v>
      </c>
    </row>
    <row r="8130" spans="1:6" x14ac:dyDescent="0.25">
      <c r="A8130" s="59" t="s">
        <v>13896</v>
      </c>
      <c r="B8130" s="59" t="s">
        <v>13897</v>
      </c>
      <c r="C8130" s="62" t="s">
        <v>16252</v>
      </c>
      <c r="D8130" s="62" t="s">
        <v>16253</v>
      </c>
      <c r="E8130" s="61">
        <v>5</v>
      </c>
      <c r="F8130" s="61" t="s">
        <v>20</v>
      </c>
    </row>
    <row r="8131" spans="1:6" x14ac:dyDescent="0.25">
      <c r="A8131" s="59" t="s">
        <v>13896</v>
      </c>
      <c r="B8131" s="59" t="s">
        <v>13897</v>
      </c>
      <c r="C8131" s="62" t="s">
        <v>16254</v>
      </c>
      <c r="D8131" s="62" t="s">
        <v>16255</v>
      </c>
      <c r="E8131" s="61">
        <v>5</v>
      </c>
      <c r="F8131" s="61" t="s">
        <v>20</v>
      </c>
    </row>
    <row r="8132" spans="1:6" x14ac:dyDescent="0.25">
      <c r="A8132" s="59" t="s">
        <v>13896</v>
      </c>
      <c r="B8132" s="59" t="s">
        <v>13897</v>
      </c>
      <c r="C8132" s="62" t="s">
        <v>16256</v>
      </c>
      <c r="D8132" s="62" t="s">
        <v>16257</v>
      </c>
      <c r="E8132" s="61">
        <v>5</v>
      </c>
      <c r="F8132" s="61" t="s">
        <v>20</v>
      </c>
    </row>
    <row r="8133" spans="1:6" x14ac:dyDescent="0.25">
      <c r="A8133" s="59" t="s">
        <v>13896</v>
      </c>
      <c r="B8133" s="59" t="s">
        <v>13897</v>
      </c>
      <c r="C8133" s="62" t="s">
        <v>16258</v>
      </c>
      <c r="D8133" s="62" t="s">
        <v>16259</v>
      </c>
      <c r="E8133" s="61">
        <v>5</v>
      </c>
      <c r="F8133" s="61" t="s">
        <v>20</v>
      </c>
    </row>
    <row r="8134" spans="1:6" x14ac:dyDescent="0.25">
      <c r="A8134" s="59" t="s">
        <v>13896</v>
      </c>
      <c r="B8134" s="59" t="s">
        <v>13897</v>
      </c>
      <c r="C8134" s="62" t="s">
        <v>16260</v>
      </c>
      <c r="D8134" s="62" t="s">
        <v>16261</v>
      </c>
      <c r="E8134" s="61">
        <v>5</v>
      </c>
      <c r="F8134" s="61" t="s">
        <v>20</v>
      </c>
    </row>
    <row r="8135" spans="1:6" x14ac:dyDescent="0.25">
      <c r="A8135" s="59" t="s">
        <v>13896</v>
      </c>
      <c r="B8135" s="59" t="s">
        <v>13897</v>
      </c>
      <c r="C8135" s="59" t="s">
        <v>16262</v>
      </c>
      <c r="D8135" s="59" t="s">
        <v>16263</v>
      </c>
      <c r="E8135" s="59">
        <v>4</v>
      </c>
      <c r="F8135" s="59" t="s">
        <v>9</v>
      </c>
    </row>
    <row r="8136" spans="1:6" x14ac:dyDescent="0.25">
      <c r="A8136" s="59" t="s">
        <v>13896</v>
      </c>
      <c r="B8136" s="59" t="s">
        <v>13897</v>
      </c>
      <c r="C8136" s="59" t="s">
        <v>16264</v>
      </c>
      <c r="D8136" s="59" t="s">
        <v>16265</v>
      </c>
      <c r="E8136" s="59">
        <v>5</v>
      </c>
      <c r="F8136" s="59" t="s">
        <v>20</v>
      </c>
    </row>
    <row r="8137" spans="1:6" x14ac:dyDescent="0.25">
      <c r="A8137" s="59" t="s">
        <v>13896</v>
      </c>
      <c r="B8137" s="59" t="s">
        <v>13897</v>
      </c>
      <c r="C8137" s="59" t="s">
        <v>16266</v>
      </c>
      <c r="D8137" s="59" t="s">
        <v>16267</v>
      </c>
      <c r="E8137" s="59">
        <v>5</v>
      </c>
      <c r="F8137" s="59" t="s">
        <v>20</v>
      </c>
    </row>
    <row r="8138" spans="1:6" x14ac:dyDescent="0.25">
      <c r="A8138" s="59" t="s">
        <v>13896</v>
      </c>
      <c r="B8138" s="59" t="s">
        <v>13897</v>
      </c>
      <c r="C8138" s="59" t="s">
        <v>16268</v>
      </c>
      <c r="D8138" s="59" t="s">
        <v>16269</v>
      </c>
      <c r="E8138" s="59">
        <v>5</v>
      </c>
      <c r="F8138" s="59" t="s">
        <v>20</v>
      </c>
    </row>
    <row r="8139" spans="1:6" x14ac:dyDescent="0.25">
      <c r="A8139" s="59" t="s">
        <v>13896</v>
      </c>
      <c r="B8139" s="59" t="s">
        <v>13897</v>
      </c>
      <c r="C8139" s="59" t="s">
        <v>16270</v>
      </c>
      <c r="D8139" s="59" t="s">
        <v>16271</v>
      </c>
      <c r="E8139" s="59">
        <v>5</v>
      </c>
      <c r="F8139" s="59" t="s">
        <v>20</v>
      </c>
    </row>
    <row r="8140" spans="1:6" x14ac:dyDescent="0.25">
      <c r="A8140" s="59" t="s">
        <v>13896</v>
      </c>
      <c r="B8140" s="59" t="s">
        <v>13897</v>
      </c>
      <c r="C8140" s="59" t="s">
        <v>16272</v>
      </c>
      <c r="D8140" s="59" t="s">
        <v>16273</v>
      </c>
      <c r="E8140" s="59">
        <v>5</v>
      </c>
      <c r="F8140" s="59" t="s">
        <v>20</v>
      </c>
    </row>
    <row r="8141" spans="1:6" x14ac:dyDescent="0.25">
      <c r="A8141" s="59" t="s">
        <v>13896</v>
      </c>
      <c r="B8141" s="59" t="s">
        <v>13897</v>
      </c>
      <c r="C8141" s="59" t="s">
        <v>16274</v>
      </c>
      <c r="D8141" s="59" t="s">
        <v>16275</v>
      </c>
      <c r="E8141" s="59">
        <v>5</v>
      </c>
      <c r="F8141" s="59" t="s">
        <v>20</v>
      </c>
    </row>
    <row r="8142" spans="1:6" x14ac:dyDescent="0.25">
      <c r="A8142" s="59" t="s">
        <v>13896</v>
      </c>
      <c r="B8142" s="59" t="s">
        <v>13897</v>
      </c>
      <c r="C8142" s="59" t="s">
        <v>16276</v>
      </c>
      <c r="D8142" s="59" t="s">
        <v>16277</v>
      </c>
      <c r="E8142" s="59">
        <v>5</v>
      </c>
      <c r="F8142" s="59" t="s">
        <v>20</v>
      </c>
    </row>
    <row r="8143" spans="1:6" x14ac:dyDescent="0.25">
      <c r="A8143" s="59" t="s">
        <v>13896</v>
      </c>
      <c r="B8143" s="59" t="s">
        <v>13897</v>
      </c>
      <c r="C8143" s="59" t="s">
        <v>16278</v>
      </c>
      <c r="D8143" s="59" t="s">
        <v>16279</v>
      </c>
      <c r="E8143" s="59">
        <v>5</v>
      </c>
      <c r="F8143" s="59" t="s">
        <v>20</v>
      </c>
    </row>
    <row r="8144" spans="1:6" x14ac:dyDescent="0.25">
      <c r="A8144" s="59" t="s">
        <v>13896</v>
      </c>
      <c r="B8144" s="59" t="s">
        <v>13897</v>
      </c>
      <c r="C8144" s="59" t="s">
        <v>16280</v>
      </c>
      <c r="D8144" s="59" t="s">
        <v>16281</v>
      </c>
      <c r="E8144" s="59">
        <v>5</v>
      </c>
      <c r="F8144" s="59" t="s">
        <v>20</v>
      </c>
    </row>
    <row r="8145" spans="1:6" x14ac:dyDescent="0.25">
      <c r="A8145" s="59" t="s">
        <v>13896</v>
      </c>
      <c r="B8145" s="59" t="s">
        <v>13897</v>
      </c>
      <c r="C8145" s="59" t="s">
        <v>16282</v>
      </c>
      <c r="D8145" s="59" t="s">
        <v>16283</v>
      </c>
      <c r="E8145" s="59">
        <v>5</v>
      </c>
      <c r="F8145" s="59" t="s">
        <v>20</v>
      </c>
    </row>
    <row r="8146" spans="1:6" x14ac:dyDescent="0.25">
      <c r="A8146" s="59" t="s">
        <v>13896</v>
      </c>
      <c r="B8146" s="59" t="s">
        <v>13897</v>
      </c>
      <c r="C8146" s="59" t="s">
        <v>16284</v>
      </c>
      <c r="D8146" s="59" t="s">
        <v>16285</v>
      </c>
      <c r="E8146" s="59">
        <v>5</v>
      </c>
      <c r="F8146" s="59" t="s">
        <v>20</v>
      </c>
    </row>
    <row r="8147" spans="1:6" x14ac:dyDescent="0.25">
      <c r="A8147" s="59" t="s">
        <v>13896</v>
      </c>
      <c r="B8147" s="59" t="s">
        <v>13897</v>
      </c>
      <c r="C8147" s="59" t="s">
        <v>16286</v>
      </c>
      <c r="D8147" s="59" t="s">
        <v>16287</v>
      </c>
      <c r="E8147" s="59">
        <v>5</v>
      </c>
      <c r="F8147" s="59" t="s">
        <v>20</v>
      </c>
    </row>
    <row r="8148" spans="1:6" x14ac:dyDescent="0.25">
      <c r="A8148" s="59" t="s">
        <v>13896</v>
      </c>
      <c r="B8148" s="59" t="s">
        <v>13897</v>
      </c>
      <c r="C8148" s="59" t="s">
        <v>16288</v>
      </c>
      <c r="D8148" s="59" t="s">
        <v>16289</v>
      </c>
      <c r="E8148" s="59">
        <v>3</v>
      </c>
      <c r="F8148" s="59" t="s">
        <v>9</v>
      </c>
    </row>
    <row r="8149" spans="1:6" x14ac:dyDescent="0.25">
      <c r="A8149" s="59" t="s">
        <v>13896</v>
      </c>
      <c r="B8149" s="59" t="s">
        <v>13897</v>
      </c>
      <c r="C8149" s="59" t="s">
        <v>16290</v>
      </c>
      <c r="D8149" s="59" t="s">
        <v>16291</v>
      </c>
      <c r="E8149" s="59">
        <v>4</v>
      </c>
      <c r="F8149" s="59" t="s">
        <v>9</v>
      </c>
    </row>
    <row r="8150" spans="1:6" x14ac:dyDescent="0.25">
      <c r="A8150" s="59" t="s">
        <v>13896</v>
      </c>
      <c r="B8150" s="59" t="s">
        <v>13897</v>
      </c>
      <c r="C8150" s="59" t="s">
        <v>16292</v>
      </c>
      <c r="D8150" s="59" t="s">
        <v>16293</v>
      </c>
      <c r="E8150" s="59">
        <v>5</v>
      </c>
      <c r="F8150" s="59" t="s">
        <v>20</v>
      </c>
    </row>
    <row r="8151" spans="1:6" x14ac:dyDescent="0.25">
      <c r="A8151" s="59" t="s">
        <v>13896</v>
      </c>
      <c r="B8151" s="59" t="s">
        <v>13897</v>
      </c>
      <c r="C8151" s="59" t="s">
        <v>16294</v>
      </c>
      <c r="D8151" s="59" t="s">
        <v>16295</v>
      </c>
      <c r="E8151" s="59">
        <v>5</v>
      </c>
      <c r="F8151" s="59" t="s">
        <v>20</v>
      </c>
    </row>
    <row r="8152" spans="1:6" x14ac:dyDescent="0.25">
      <c r="A8152" s="59" t="s">
        <v>13896</v>
      </c>
      <c r="B8152" s="59" t="s">
        <v>13897</v>
      </c>
      <c r="C8152" s="59" t="s">
        <v>16296</v>
      </c>
      <c r="D8152" s="59" t="s">
        <v>16297</v>
      </c>
      <c r="E8152" s="59">
        <v>5</v>
      </c>
      <c r="F8152" s="59" t="s">
        <v>20</v>
      </c>
    </row>
    <row r="8153" spans="1:6" x14ac:dyDescent="0.25">
      <c r="A8153" s="59" t="s">
        <v>13896</v>
      </c>
      <c r="B8153" s="59" t="s">
        <v>13897</v>
      </c>
      <c r="C8153" s="59" t="s">
        <v>16298</v>
      </c>
      <c r="D8153" s="59" t="s">
        <v>16299</v>
      </c>
      <c r="E8153" s="59">
        <v>5</v>
      </c>
      <c r="F8153" s="59" t="s">
        <v>20</v>
      </c>
    </row>
    <row r="8154" spans="1:6" x14ac:dyDescent="0.25">
      <c r="A8154" s="59" t="s">
        <v>13896</v>
      </c>
      <c r="B8154" s="59" t="s">
        <v>13897</v>
      </c>
      <c r="C8154" s="59" t="s">
        <v>16300</v>
      </c>
      <c r="D8154" s="59" t="s">
        <v>16301</v>
      </c>
      <c r="E8154" s="59">
        <v>5</v>
      </c>
      <c r="F8154" s="59" t="s">
        <v>20</v>
      </c>
    </row>
    <row r="8155" spans="1:6" x14ac:dyDescent="0.25">
      <c r="A8155" s="59" t="s">
        <v>13896</v>
      </c>
      <c r="B8155" s="59" t="s">
        <v>13897</v>
      </c>
      <c r="C8155" s="59" t="s">
        <v>16302</v>
      </c>
      <c r="D8155" s="59" t="s">
        <v>16303</v>
      </c>
      <c r="E8155" s="59">
        <v>5</v>
      </c>
      <c r="F8155" s="59" t="s">
        <v>20</v>
      </c>
    </row>
    <row r="8156" spans="1:6" x14ac:dyDescent="0.25">
      <c r="A8156" s="59" t="s">
        <v>13896</v>
      </c>
      <c r="B8156" s="59" t="s">
        <v>13897</v>
      </c>
      <c r="C8156" s="59" t="s">
        <v>16304</v>
      </c>
      <c r="D8156" s="59" t="s">
        <v>16305</v>
      </c>
      <c r="E8156" s="59">
        <v>5</v>
      </c>
      <c r="F8156" s="59" t="s">
        <v>20</v>
      </c>
    </row>
    <row r="8157" spans="1:6" x14ac:dyDescent="0.25">
      <c r="A8157" s="59" t="s">
        <v>13896</v>
      </c>
      <c r="B8157" s="59" t="s">
        <v>13897</v>
      </c>
      <c r="C8157" s="59" t="s">
        <v>16306</v>
      </c>
      <c r="D8157" s="59" t="s">
        <v>16307</v>
      </c>
      <c r="E8157" s="59">
        <v>4</v>
      </c>
      <c r="F8157" s="59" t="s">
        <v>9</v>
      </c>
    </row>
    <row r="8158" spans="1:6" x14ac:dyDescent="0.25">
      <c r="A8158" s="59" t="s">
        <v>13896</v>
      </c>
      <c r="B8158" s="59" t="s">
        <v>13897</v>
      </c>
      <c r="C8158" s="59" t="s">
        <v>16308</v>
      </c>
      <c r="D8158" s="59" t="s">
        <v>16309</v>
      </c>
      <c r="E8158" s="59">
        <v>5</v>
      </c>
      <c r="F8158" s="59" t="s">
        <v>20</v>
      </c>
    </row>
    <row r="8159" spans="1:6" x14ac:dyDescent="0.25">
      <c r="A8159" s="59" t="s">
        <v>13896</v>
      </c>
      <c r="B8159" s="59" t="s">
        <v>13897</v>
      </c>
      <c r="C8159" s="59" t="s">
        <v>16310</v>
      </c>
      <c r="D8159" s="59" t="s">
        <v>16311</v>
      </c>
      <c r="E8159" s="59">
        <v>5</v>
      </c>
      <c r="F8159" s="59" t="s">
        <v>20</v>
      </c>
    </row>
    <row r="8160" spans="1:6" x14ac:dyDescent="0.25">
      <c r="A8160" s="59" t="s">
        <v>13896</v>
      </c>
      <c r="B8160" s="59" t="s">
        <v>13897</v>
      </c>
      <c r="C8160" s="59" t="s">
        <v>16312</v>
      </c>
      <c r="D8160" s="59" t="s">
        <v>16313</v>
      </c>
      <c r="E8160" s="59">
        <v>5</v>
      </c>
      <c r="F8160" s="59" t="s">
        <v>20</v>
      </c>
    </row>
    <row r="8161" spans="1:6" x14ac:dyDescent="0.25">
      <c r="A8161" s="59" t="s">
        <v>13896</v>
      </c>
      <c r="B8161" s="59" t="s">
        <v>13897</v>
      </c>
      <c r="C8161" s="59" t="s">
        <v>16314</v>
      </c>
      <c r="D8161" s="59" t="s">
        <v>16315</v>
      </c>
      <c r="E8161" s="59">
        <v>5</v>
      </c>
      <c r="F8161" s="59" t="s">
        <v>20</v>
      </c>
    </row>
    <row r="8162" spans="1:6" x14ac:dyDescent="0.25">
      <c r="A8162" s="59" t="s">
        <v>13896</v>
      </c>
      <c r="B8162" s="59" t="s">
        <v>13897</v>
      </c>
      <c r="C8162" s="59" t="s">
        <v>16316</v>
      </c>
      <c r="D8162" s="59" t="s">
        <v>16317</v>
      </c>
      <c r="E8162" s="59">
        <v>5</v>
      </c>
      <c r="F8162" s="59" t="s">
        <v>20</v>
      </c>
    </row>
    <row r="8163" spans="1:6" x14ac:dyDescent="0.25">
      <c r="A8163" s="59" t="s">
        <v>13896</v>
      </c>
      <c r="B8163" s="59" t="s">
        <v>13897</v>
      </c>
      <c r="C8163" s="59" t="s">
        <v>16318</v>
      </c>
      <c r="D8163" s="59" t="s">
        <v>16319</v>
      </c>
      <c r="E8163" s="59">
        <v>5</v>
      </c>
      <c r="F8163" s="59" t="s">
        <v>20</v>
      </c>
    </row>
    <row r="8164" spans="1:6" x14ac:dyDescent="0.25">
      <c r="A8164" s="59" t="s">
        <v>13896</v>
      </c>
      <c r="B8164" s="59" t="s">
        <v>13897</v>
      </c>
      <c r="C8164" s="59" t="s">
        <v>16320</v>
      </c>
      <c r="D8164" s="59" t="s">
        <v>16321</v>
      </c>
      <c r="E8164" s="59">
        <v>5</v>
      </c>
      <c r="F8164" s="59" t="s">
        <v>20</v>
      </c>
    </row>
    <row r="8165" spans="1:6" x14ac:dyDescent="0.25">
      <c r="A8165" s="59" t="s">
        <v>13896</v>
      </c>
      <c r="B8165" s="59" t="s">
        <v>13897</v>
      </c>
      <c r="C8165" s="59" t="s">
        <v>16322</v>
      </c>
      <c r="D8165" s="59" t="s">
        <v>16323</v>
      </c>
      <c r="E8165" s="59">
        <v>5</v>
      </c>
      <c r="F8165" s="59" t="s">
        <v>20</v>
      </c>
    </row>
    <row r="8166" spans="1:6" x14ac:dyDescent="0.25">
      <c r="A8166" s="59" t="s">
        <v>13896</v>
      </c>
      <c r="B8166" s="59" t="s">
        <v>13897</v>
      </c>
      <c r="C8166" s="59" t="s">
        <v>16324</v>
      </c>
      <c r="D8166" s="59" t="s">
        <v>16325</v>
      </c>
      <c r="E8166" s="59">
        <v>5</v>
      </c>
      <c r="F8166" s="59" t="s">
        <v>20</v>
      </c>
    </row>
    <row r="8167" spans="1:6" x14ac:dyDescent="0.25">
      <c r="A8167" s="59" t="s">
        <v>13896</v>
      </c>
      <c r="B8167" s="59" t="s">
        <v>13897</v>
      </c>
      <c r="C8167" s="59" t="s">
        <v>16326</v>
      </c>
      <c r="D8167" s="59" t="s">
        <v>16327</v>
      </c>
      <c r="E8167" s="59">
        <v>5</v>
      </c>
      <c r="F8167" s="59" t="s">
        <v>20</v>
      </c>
    </row>
    <row r="8168" spans="1:6" x14ac:dyDescent="0.25">
      <c r="A8168" s="59" t="s">
        <v>13896</v>
      </c>
      <c r="B8168" s="59" t="s">
        <v>13897</v>
      </c>
      <c r="C8168" s="59" t="s">
        <v>16328</v>
      </c>
      <c r="D8168" s="59" t="s">
        <v>16329</v>
      </c>
      <c r="E8168" s="59">
        <v>5</v>
      </c>
      <c r="F8168" s="59" t="s">
        <v>20</v>
      </c>
    </row>
    <row r="8169" spans="1:6" x14ac:dyDescent="0.25">
      <c r="A8169" s="59" t="s">
        <v>13896</v>
      </c>
      <c r="B8169" s="59" t="s">
        <v>13897</v>
      </c>
      <c r="C8169" s="59" t="s">
        <v>16330</v>
      </c>
      <c r="D8169" s="59" t="s">
        <v>16331</v>
      </c>
      <c r="E8169" s="59">
        <v>5</v>
      </c>
      <c r="F8169" s="59" t="s">
        <v>20</v>
      </c>
    </row>
    <row r="8170" spans="1:6" x14ac:dyDescent="0.25">
      <c r="A8170" s="59" t="s">
        <v>13896</v>
      </c>
      <c r="B8170" s="59" t="s">
        <v>13897</v>
      </c>
      <c r="C8170" s="59" t="s">
        <v>16332</v>
      </c>
      <c r="D8170" s="59" t="s">
        <v>16333</v>
      </c>
      <c r="E8170" s="59">
        <v>5</v>
      </c>
      <c r="F8170" s="59" t="s">
        <v>20</v>
      </c>
    </row>
    <row r="8171" spans="1:6" x14ac:dyDescent="0.25">
      <c r="A8171" s="59" t="s">
        <v>13896</v>
      </c>
      <c r="B8171" s="59" t="s">
        <v>13897</v>
      </c>
      <c r="C8171" s="59" t="s">
        <v>16334</v>
      </c>
      <c r="D8171" s="59" t="s">
        <v>16335</v>
      </c>
      <c r="E8171" s="59">
        <v>5</v>
      </c>
      <c r="F8171" s="59" t="s">
        <v>20</v>
      </c>
    </row>
    <row r="8172" spans="1:6" x14ac:dyDescent="0.25">
      <c r="A8172" s="59" t="s">
        <v>13896</v>
      </c>
      <c r="B8172" s="59" t="s">
        <v>13897</v>
      </c>
      <c r="C8172" s="59" t="s">
        <v>16336</v>
      </c>
      <c r="D8172" s="59" t="s">
        <v>16337</v>
      </c>
      <c r="E8172" s="59">
        <v>3</v>
      </c>
      <c r="F8172" s="59" t="s">
        <v>9</v>
      </c>
    </row>
    <row r="8173" spans="1:6" x14ac:dyDescent="0.25">
      <c r="A8173" s="59" t="s">
        <v>13896</v>
      </c>
      <c r="B8173" s="59" t="s">
        <v>13897</v>
      </c>
      <c r="C8173" s="59" t="s">
        <v>16338</v>
      </c>
      <c r="D8173" s="59" t="s">
        <v>16339</v>
      </c>
      <c r="E8173" s="59">
        <v>4</v>
      </c>
      <c r="F8173" s="59" t="s">
        <v>9</v>
      </c>
    </row>
    <row r="8174" spans="1:6" x14ac:dyDescent="0.25">
      <c r="A8174" s="59" t="s">
        <v>13896</v>
      </c>
      <c r="B8174" s="59" t="s">
        <v>13897</v>
      </c>
      <c r="C8174" s="59" t="s">
        <v>16340</v>
      </c>
      <c r="D8174" s="59" t="s">
        <v>16341</v>
      </c>
      <c r="E8174" s="59">
        <v>5</v>
      </c>
      <c r="F8174" s="59" t="s">
        <v>20</v>
      </c>
    </row>
    <row r="8175" spans="1:6" x14ac:dyDescent="0.25">
      <c r="A8175" s="59" t="s">
        <v>13896</v>
      </c>
      <c r="B8175" s="59" t="s">
        <v>13897</v>
      </c>
      <c r="C8175" s="59" t="s">
        <v>16342</v>
      </c>
      <c r="D8175" s="59" t="s">
        <v>16343</v>
      </c>
      <c r="E8175" s="59">
        <v>5</v>
      </c>
      <c r="F8175" s="59" t="s">
        <v>20</v>
      </c>
    </row>
    <row r="8176" spans="1:6" x14ac:dyDescent="0.25">
      <c r="A8176" s="59" t="s">
        <v>13896</v>
      </c>
      <c r="B8176" s="59" t="s">
        <v>13897</v>
      </c>
      <c r="C8176" s="59" t="s">
        <v>16344</v>
      </c>
      <c r="D8176" s="59" t="s">
        <v>16345</v>
      </c>
      <c r="E8176" s="59">
        <v>5</v>
      </c>
      <c r="F8176" s="59" t="s">
        <v>20</v>
      </c>
    </row>
    <row r="8177" spans="1:6" x14ac:dyDescent="0.25">
      <c r="A8177" s="59" t="s">
        <v>13896</v>
      </c>
      <c r="B8177" s="59" t="s">
        <v>13897</v>
      </c>
      <c r="C8177" s="59" t="s">
        <v>16346</v>
      </c>
      <c r="D8177" s="59" t="s">
        <v>16347</v>
      </c>
      <c r="E8177" s="59">
        <v>5</v>
      </c>
      <c r="F8177" s="59" t="s">
        <v>20</v>
      </c>
    </row>
    <row r="8178" spans="1:6" x14ac:dyDescent="0.25">
      <c r="A8178" s="59" t="s">
        <v>13896</v>
      </c>
      <c r="B8178" s="59" t="s">
        <v>13897</v>
      </c>
      <c r="C8178" s="59" t="s">
        <v>16348</v>
      </c>
      <c r="D8178" s="59" t="s">
        <v>16349</v>
      </c>
      <c r="E8178" s="59">
        <v>5</v>
      </c>
      <c r="F8178" s="59" t="s">
        <v>20</v>
      </c>
    </row>
    <row r="8179" spans="1:6" x14ac:dyDescent="0.25">
      <c r="A8179" s="59" t="s">
        <v>13896</v>
      </c>
      <c r="B8179" s="59" t="s">
        <v>13897</v>
      </c>
      <c r="C8179" s="59" t="s">
        <v>16350</v>
      </c>
      <c r="D8179" s="59" t="s">
        <v>16351</v>
      </c>
      <c r="E8179" s="59">
        <v>5</v>
      </c>
      <c r="F8179" s="59" t="s">
        <v>20</v>
      </c>
    </row>
    <row r="8180" spans="1:6" x14ac:dyDescent="0.25">
      <c r="A8180" s="59" t="s">
        <v>13896</v>
      </c>
      <c r="B8180" s="59" t="s">
        <v>13897</v>
      </c>
      <c r="C8180" s="59" t="s">
        <v>16352</v>
      </c>
      <c r="D8180" s="59" t="s">
        <v>16353</v>
      </c>
      <c r="E8180" s="59">
        <v>5</v>
      </c>
      <c r="F8180" s="59" t="s">
        <v>20</v>
      </c>
    </row>
    <row r="8181" spans="1:6" x14ac:dyDescent="0.25">
      <c r="A8181" s="59" t="s">
        <v>13896</v>
      </c>
      <c r="B8181" s="59" t="s">
        <v>13897</v>
      </c>
      <c r="C8181" s="59" t="s">
        <v>16354</v>
      </c>
      <c r="D8181" s="59" t="s">
        <v>16355</v>
      </c>
      <c r="E8181" s="59">
        <v>5</v>
      </c>
      <c r="F8181" s="59" t="s">
        <v>20</v>
      </c>
    </row>
    <row r="8182" spans="1:6" x14ac:dyDescent="0.25">
      <c r="A8182" s="59" t="s">
        <v>13896</v>
      </c>
      <c r="B8182" s="59" t="s">
        <v>13897</v>
      </c>
      <c r="C8182" s="59" t="s">
        <v>16356</v>
      </c>
      <c r="D8182" s="59" t="s">
        <v>16357</v>
      </c>
      <c r="E8182" s="59">
        <v>5</v>
      </c>
      <c r="F8182" s="59" t="s">
        <v>20</v>
      </c>
    </row>
    <row r="8183" spans="1:6" x14ac:dyDescent="0.25">
      <c r="A8183" s="59" t="s">
        <v>13896</v>
      </c>
      <c r="B8183" s="59" t="s">
        <v>13897</v>
      </c>
      <c r="C8183" s="59" t="s">
        <v>16358</v>
      </c>
      <c r="D8183" s="59" t="s">
        <v>16359</v>
      </c>
      <c r="E8183" s="59">
        <v>5</v>
      </c>
      <c r="F8183" s="59" t="s">
        <v>20</v>
      </c>
    </row>
    <row r="8184" spans="1:6" x14ac:dyDescent="0.25">
      <c r="A8184" s="59" t="s">
        <v>13896</v>
      </c>
      <c r="B8184" s="59" t="s">
        <v>13897</v>
      </c>
      <c r="C8184" s="59" t="s">
        <v>16360</v>
      </c>
      <c r="D8184" s="59" t="s">
        <v>16361</v>
      </c>
      <c r="E8184" s="59">
        <v>5</v>
      </c>
      <c r="F8184" s="59" t="s">
        <v>20</v>
      </c>
    </row>
    <row r="8185" spans="1:6" x14ac:dyDescent="0.25">
      <c r="A8185" s="59" t="s">
        <v>13896</v>
      </c>
      <c r="B8185" s="59" t="s">
        <v>13897</v>
      </c>
      <c r="C8185" s="59" t="s">
        <v>16362</v>
      </c>
      <c r="D8185" s="59" t="s">
        <v>16363</v>
      </c>
      <c r="E8185" s="59">
        <v>5</v>
      </c>
      <c r="F8185" s="59" t="s">
        <v>20</v>
      </c>
    </row>
    <row r="8186" spans="1:6" x14ac:dyDescent="0.25">
      <c r="A8186" s="59" t="s">
        <v>13896</v>
      </c>
      <c r="B8186" s="59" t="s">
        <v>13897</v>
      </c>
      <c r="C8186" s="59" t="s">
        <v>16364</v>
      </c>
      <c r="D8186" s="59" t="s">
        <v>16365</v>
      </c>
      <c r="E8186" s="59">
        <v>5</v>
      </c>
      <c r="F8186" s="59" t="s">
        <v>20</v>
      </c>
    </row>
    <row r="8187" spans="1:6" x14ac:dyDescent="0.25">
      <c r="A8187" s="59" t="s">
        <v>13896</v>
      </c>
      <c r="B8187" s="59" t="s">
        <v>13897</v>
      </c>
      <c r="C8187" s="59" t="s">
        <v>16366</v>
      </c>
      <c r="D8187" s="59" t="s">
        <v>16367</v>
      </c>
      <c r="E8187" s="59">
        <v>5</v>
      </c>
      <c r="F8187" s="59" t="s">
        <v>20</v>
      </c>
    </row>
    <row r="8188" spans="1:6" x14ac:dyDescent="0.25">
      <c r="A8188" s="59" t="s">
        <v>13896</v>
      </c>
      <c r="B8188" s="59" t="s">
        <v>13897</v>
      </c>
      <c r="C8188" s="59" t="s">
        <v>16368</v>
      </c>
      <c r="D8188" s="59" t="s">
        <v>16369</v>
      </c>
      <c r="E8188" s="59">
        <v>5</v>
      </c>
      <c r="F8188" s="59" t="s">
        <v>20</v>
      </c>
    </row>
    <row r="8189" spans="1:6" x14ac:dyDescent="0.25">
      <c r="A8189" s="59" t="s">
        <v>13896</v>
      </c>
      <c r="B8189" s="59" t="s">
        <v>13897</v>
      </c>
      <c r="C8189" s="59" t="s">
        <v>16370</v>
      </c>
      <c r="D8189" s="59" t="s">
        <v>16371</v>
      </c>
      <c r="E8189" s="59">
        <v>5</v>
      </c>
      <c r="F8189" s="59" t="s">
        <v>20</v>
      </c>
    </row>
    <row r="8190" spans="1:6" x14ac:dyDescent="0.25">
      <c r="A8190" s="59" t="s">
        <v>13896</v>
      </c>
      <c r="B8190" s="59" t="s">
        <v>13897</v>
      </c>
      <c r="C8190" s="59" t="s">
        <v>16372</v>
      </c>
      <c r="D8190" s="59" t="s">
        <v>16373</v>
      </c>
      <c r="E8190" s="59">
        <v>5</v>
      </c>
      <c r="F8190" s="59" t="s">
        <v>20</v>
      </c>
    </row>
    <row r="8191" spans="1:6" x14ac:dyDescent="0.25">
      <c r="A8191" s="59" t="s">
        <v>13896</v>
      </c>
      <c r="B8191" s="59" t="s">
        <v>13897</v>
      </c>
      <c r="C8191" s="59" t="s">
        <v>16374</v>
      </c>
      <c r="D8191" s="59" t="s">
        <v>16375</v>
      </c>
      <c r="E8191" s="59">
        <v>5</v>
      </c>
      <c r="F8191" s="59" t="s">
        <v>20</v>
      </c>
    </row>
    <row r="8192" spans="1:6" x14ac:dyDescent="0.25">
      <c r="A8192" s="59" t="s">
        <v>13896</v>
      </c>
      <c r="B8192" s="59" t="s">
        <v>13897</v>
      </c>
      <c r="C8192" s="59" t="s">
        <v>16376</v>
      </c>
      <c r="D8192" s="59" t="s">
        <v>16377</v>
      </c>
      <c r="E8192" s="59">
        <v>5</v>
      </c>
      <c r="F8192" s="59" t="s">
        <v>20</v>
      </c>
    </row>
    <row r="8193" spans="1:6" x14ac:dyDescent="0.25">
      <c r="A8193" s="59" t="s">
        <v>13896</v>
      </c>
      <c r="B8193" s="59" t="s">
        <v>13897</v>
      </c>
      <c r="C8193" s="59" t="s">
        <v>16378</v>
      </c>
      <c r="D8193" s="59" t="s">
        <v>16379</v>
      </c>
      <c r="E8193" s="59">
        <v>5</v>
      </c>
      <c r="F8193" s="59" t="s">
        <v>9</v>
      </c>
    </row>
    <row r="8194" spans="1:6" x14ac:dyDescent="0.25">
      <c r="A8194" s="59" t="s">
        <v>13896</v>
      </c>
      <c r="B8194" s="59" t="s">
        <v>13897</v>
      </c>
      <c r="C8194" s="59" t="s">
        <v>16380</v>
      </c>
      <c r="D8194" s="59" t="s">
        <v>16381</v>
      </c>
      <c r="E8194" s="59">
        <v>6</v>
      </c>
      <c r="F8194" s="59" t="s">
        <v>20</v>
      </c>
    </row>
    <row r="8195" spans="1:6" x14ac:dyDescent="0.25">
      <c r="A8195" s="59" t="s">
        <v>13896</v>
      </c>
      <c r="B8195" s="59" t="s">
        <v>13897</v>
      </c>
      <c r="C8195" s="59" t="s">
        <v>16382</v>
      </c>
      <c r="D8195" s="59" t="s">
        <v>16383</v>
      </c>
      <c r="E8195" s="59">
        <v>6</v>
      </c>
      <c r="F8195" s="59" t="s">
        <v>20</v>
      </c>
    </row>
    <row r="8196" spans="1:6" x14ac:dyDescent="0.25">
      <c r="A8196" s="59" t="s">
        <v>13896</v>
      </c>
      <c r="B8196" s="59" t="s">
        <v>13897</v>
      </c>
      <c r="C8196" s="59" t="s">
        <v>16384</v>
      </c>
      <c r="D8196" s="59" t="s">
        <v>16385</v>
      </c>
      <c r="E8196" s="59">
        <v>6</v>
      </c>
      <c r="F8196" s="59" t="s">
        <v>20</v>
      </c>
    </row>
    <row r="8197" spans="1:6" x14ac:dyDescent="0.25">
      <c r="A8197" s="59" t="s">
        <v>13896</v>
      </c>
      <c r="B8197" s="59" t="s">
        <v>13897</v>
      </c>
      <c r="C8197" s="59" t="s">
        <v>16386</v>
      </c>
      <c r="D8197" s="59" t="s">
        <v>16387</v>
      </c>
      <c r="E8197" s="59">
        <v>6</v>
      </c>
      <c r="F8197" s="59" t="s">
        <v>20</v>
      </c>
    </row>
    <row r="8198" spans="1:6" x14ac:dyDescent="0.25">
      <c r="A8198" s="59" t="s">
        <v>13896</v>
      </c>
      <c r="B8198" s="59" t="s">
        <v>13897</v>
      </c>
      <c r="C8198" s="59" t="s">
        <v>16388</v>
      </c>
      <c r="D8198" s="59" t="s">
        <v>16389</v>
      </c>
      <c r="E8198" s="59">
        <v>6</v>
      </c>
      <c r="F8198" s="59" t="s">
        <v>20</v>
      </c>
    </row>
    <row r="8199" spans="1:6" x14ac:dyDescent="0.25">
      <c r="A8199" s="59" t="s">
        <v>13896</v>
      </c>
      <c r="B8199" s="59" t="s">
        <v>13897</v>
      </c>
      <c r="C8199" s="59" t="s">
        <v>16390</v>
      </c>
      <c r="D8199" s="59" t="s">
        <v>16391</v>
      </c>
      <c r="E8199" s="59">
        <v>6</v>
      </c>
      <c r="F8199" s="59" t="s">
        <v>20</v>
      </c>
    </row>
    <row r="8200" spans="1:6" x14ac:dyDescent="0.25">
      <c r="A8200" s="59" t="s">
        <v>13896</v>
      </c>
      <c r="B8200" s="59" t="s">
        <v>13897</v>
      </c>
      <c r="C8200" s="59" t="s">
        <v>16392</v>
      </c>
      <c r="D8200" s="59" t="s">
        <v>16393</v>
      </c>
      <c r="E8200" s="59">
        <v>6</v>
      </c>
      <c r="F8200" s="59" t="s">
        <v>20</v>
      </c>
    </row>
    <row r="8201" spans="1:6" x14ac:dyDescent="0.25">
      <c r="A8201" s="59" t="s">
        <v>13896</v>
      </c>
      <c r="B8201" s="59" t="s">
        <v>13897</v>
      </c>
      <c r="C8201" s="59" t="s">
        <v>16394</v>
      </c>
      <c r="D8201" s="59" t="s">
        <v>16395</v>
      </c>
      <c r="E8201" s="59">
        <v>6</v>
      </c>
      <c r="F8201" s="59" t="s">
        <v>20</v>
      </c>
    </row>
    <row r="8202" spans="1:6" x14ac:dyDescent="0.25">
      <c r="A8202" s="59" t="s">
        <v>13896</v>
      </c>
      <c r="B8202" s="59" t="s">
        <v>13897</v>
      </c>
      <c r="C8202" s="59" t="s">
        <v>16396</v>
      </c>
      <c r="D8202" s="59" t="s">
        <v>16397</v>
      </c>
      <c r="E8202" s="59">
        <v>6</v>
      </c>
      <c r="F8202" s="59" t="s">
        <v>20</v>
      </c>
    </row>
    <row r="8203" spans="1:6" x14ac:dyDescent="0.25">
      <c r="A8203" s="59" t="s">
        <v>13896</v>
      </c>
      <c r="B8203" s="59" t="s">
        <v>13897</v>
      </c>
      <c r="C8203" s="59" t="s">
        <v>16398</v>
      </c>
      <c r="D8203" s="59" t="s">
        <v>16399</v>
      </c>
      <c r="E8203" s="59">
        <v>6</v>
      </c>
      <c r="F8203" s="59" t="s">
        <v>20</v>
      </c>
    </row>
    <row r="8204" spans="1:6" x14ac:dyDescent="0.25">
      <c r="A8204" s="59" t="s">
        <v>13896</v>
      </c>
      <c r="B8204" s="59" t="s">
        <v>13897</v>
      </c>
      <c r="C8204" s="59" t="s">
        <v>16400</v>
      </c>
      <c r="D8204" s="59" t="s">
        <v>16401</v>
      </c>
      <c r="E8204" s="59">
        <v>5</v>
      </c>
      <c r="F8204" s="59" t="s">
        <v>20</v>
      </c>
    </row>
    <row r="8205" spans="1:6" x14ac:dyDescent="0.25">
      <c r="A8205" s="59" t="s">
        <v>13896</v>
      </c>
      <c r="B8205" s="59" t="s">
        <v>13897</v>
      </c>
      <c r="C8205" s="59" t="s">
        <v>16402</v>
      </c>
      <c r="D8205" s="59" t="s">
        <v>16403</v>
      </c>
      <c r="E8205" s="59">
        <v>5</v>
      </c>
      <c r="F8205" s="59" t="s">
        <v>20</v>
      </c>
    </row>
    <row r="8206" spans="1:6" x14ac:dyDescent="0.25">
      <c r="A8206" s="59" t="s">
        <v>13896</v>
      </c>
      <c r="B8206" s="59" t="s">
        <v>13897</v>
      </c>
      <c r="C8206" s="59" t="s">
        <v>16404</v>
      </c>
      <c r="D8206" s="59" t="s">
        <v>16405</v>
      </c>
      <c r="E8206" s="59">
        <v>5</v>
      </c>
      <c r="F8206" s="59" t="s">
        <v>20</v>
      </c>
    </row>
    <row r="8207" spans="1:6" x14ac:dyDescent="0.25">
      <c r="A8207" s="59" t="s">
        <v>13896</v>
      </c>
      <c r="B8207" s="59" t="s">
        <v>13897</v>
      </c>
      <c r="C8207" s="59" t="s">
        <v>16406</v>
      </c>
      <c r="D8207" s="59" t="s">
        <v>16407</v>
      </c>
      <c r="E8207" s="59">
        <v>5</v>
      </c>
      <c r="F8207" s="59" t="s">
        <v>20</v>
      </c>
    </row>
    <row r="8208" spans="1:6" x14ac:dyDescent="0.25">
      <c r="A8208" s="59" t="s">
        <v>13896</v>
      </c>
      <c r="B8208" s="59" t="s">
        <v>13897</v>
      </c>
      <c r="C8208" s="59" t="s">
        <v>16408</v>
      </c>
      <c r="D8208" s="59" t="s">
        <v>16409</v>
      </c>
      <c r="E8208" s="59">
        <v>5</v>
      </c>
      <c r="F8208" s="59" t="s">
        <v>20</v>
      </c>
    </row>
    <row r="8209" spans="1:6" x14ac:dyDescent="0.25">
      <c r="A8209" s="59" t="s">
        <v>13896</v>
      </c>
      <c r="B8209" s="59" t="s">
        <v>13897</v>
      </c>
      <c r="C8209" s="59" t="s">
        <v>16410</v>
      </c>
      <c r="D8209" s="59" t="s">
        <v>16411</v>
      </c>
      <c r="E8209" s="59">
        <v>5</v>
      </c>
      <c r="F8209" s="59" t="s">
        <v>20</v>
      </c>
    </row>
    <row r="8210" spans="1:6" x14ac:dyDescent="0.25">
      <c r="A8210" s="59" t="s">
        <v>13896</v>
      </c>
      <c r="B8210" s="59" t="s">
        <v>13897</v>
      </c>
      <c r="C8210" s="59" t="s">
        <v>16412</v>
      </c>
      <c r="D8210" s="59" t="s">
        <v>16413</v>
      </c>
      <c r="E8210" s="59">
        <v>5</v>
      </c>
      <c r="F8210" s="59" t="s">
        <v>20</v>
      </c>
    </row>
    <row r="8211" spans="1:6" x14ac:dyDescent="0.25">
      <c r="A8211" s="59" t="s">
        <v>13896</v>
      </c>
      <c r="B8211" s="59" t="s">
        <v>13897</v>
      </c>
      <c r="C8211" s="59" t="s">
        <v>16414</v>
      </c>
      <c r="D8211" s="59" t="s">
        <v>16415</v>
      </c>
      <c r="E8211" s="59">
        <v>5</v>
      </c>
      <c r="F8211" s="59" t="s">
        <v>20</v>
      </c>
    </row>
    <row r="8212" spans="1:6" x14ac:dyDescent="0.25">
      <c r="A8212" s="59" t="s">
        <v>13896</v>
      </c>
      <c r="B8212" s="59" t="s">
        <v>13897</v>
      </c>
      <c r="C8212" s="59" t="s">
        <v>16416</v>
      </c>
      <c r="D8212" s="59" t="s">
        <v>16417</v>
      </c>
      <c r="E8212" s="59">
        <v>5</v>
      </c>
      <c r="F8212" s="59" t="s">
        <v>20</v>
      </c>
    </row>
    <row r="8213" spans="1:6" x14ac:dyDescent="0.25">
      <c r="A8213" s="59" t="s">
        <v>13896</v>
      </c>
      <c r="B8213" s="59" t="s">
        <v>13897</v>
      </c>
      <c r="C8213" s="59" t="s">
        <v>16418</v>
      </c>
      <c r="D8213" s="59" t="s">
        <v>16419</v>
      </c>
      <c r="E8213" s="59">
        <v>5</v>
      </c>
      <c r="F8213" s="59" t="s">
        <v>20</v>
      </c>
    </row>
    <row r="8214" spans="1:6" x14ac:dyDescent="0.25">
      <c r="A8214" s="59" t="s">
        <v>13896</v>
      </c>
      <c r="B8214" s="59" t="s">
        <v>13897</v>
      </c>
      <c r="C8214" s="59" t="s">
        <v>16420</v>
      </c>
      <c r="D8214" s="59" t="s">
        <v>16421</v>
      </c>
      <c r="E8214" s="59">
        <v>4</v>
      </c>
      <c r="F8214" s="59" t="s">
        <v>9</v>
      </c>
    </row>
    <row r="8215" spans="1:6" x14ac:dyDescent="0.25">
      <c r="A8215" s="59" t="s">
        <v>13896</v>
      </c>
      <c r="B8215" s="59" t="s">
        <v>13897</v>
      </c>
      <c r="C8215" s="59" t="s">
        <v>16422</v>
      </c>
      <c r="D8215" s="59" t="s">
        <v>16423</v>
      </c>
      <c r="E8215" s="59">
        <v>5</v>
      </c>
      <c r="F8215" s="59" t="s">
        <v>20</v>
      </c>
    </row>
    <row r="8216" spans="1:6" x14ac:dyDescent="0.25">
      <c r="A8216" s="59" t="s">
        <v>13896</v>
      </c>
      <c r="B8216" s="59" t="s">
        <v>13897</v>
      </c>
      <c r="C8216" s="59" t="s">
        <v>16424</v>
      </c>
      <c r="D8216" s="59" t="s">
        <v>16425</v>
      </c>
      <c r="E8216" s="59">
        <v>5</v>
      </c>
      <c r="F8216" s="59" t="s">
        <v>20</v>
      </c>
    </row>
    <row r="8217" spans="1:6" x14ac:dyDescent="0.25">
      <c r="A8217" s="59" t="s">
        <v>13896</v>
      </c>
      <c r="B8217" s="59" t="s">
        <v>13897</v>
      </c>
      <c r="C8217" s="59" t="s">
        <v>16426</v>
      </c>
      <c r="D8217" s="59" t="s">
        <v>16427</v>
      </c>
      <c r="E8217" s="59">
        <v>5</v>
      </c>
      <c r="F8217" s="59" t="s">
        <v>20</v>
      </c>
    </row>
    <row r="8218" spans="1:6" x14ac:dyDescent="0.25">
      <c r="A8218" s="59" t="s">
        <v>13896</v>
      </c>
      <c r="B8218" s="59" t="s">
        <v>13897</v>
      </c>
      <c r="C8218" s="59" t="s">
        <v>16428</v>
      </c>
      <c r="D8218" s="59" t="s">
        <v>16429</v>
      </c>
      <c r="E8218" s="59">
        <v>5</v>
      </c>
      <c r="F8218" s="59" t="s">
        <v>20</v>
      </c>
    </row>
    <row r="8219" spans="1:6" x14ac:dyDescent="0.25">
      <c r="A8219" s="59" t="s">
        <v>13896</v>
      </c>
      <c r="B8219" s="59" t="s">
        <v>13897</v>
      </c>
      <c r="C8219" s="59" t="s">
        <v>16430</v>
      </c>
      <c r="D8219" s="59" t="s">
        <v>16431</v>
      </c>
      <c r="E8219" s="59">
        <v>5</v>
      </c>
      <c r="F8219" s="59" t="s">
        <v>9</v>
      </c>
    </row>
    <row r="8220" spans="1:6" x14ac:dyDescent="0.25">
      <c r="A8220" s="59" t="s">
        <v>13896</v>
      </c>
      <c r="B8220" s="59" t="s">
        <v>13897</v>
      </c>
      <c r="C8220" s="59" t="s">
        <v>16432</v>
      </c>
      <c r="D8220" s="59" t="s">
        <v>16433</v>
      </c>
      <c r="E8220" s="59">
        <v>6</v>
      </c>
      <c r="F8220" s="59" t="s">
        <v>20</v>
      </c>
    </row>
    <row r="8221" spans="1:6" x14ac:dyDescent="0.25">
      <c r="A8221" s="59" t="s">
        <v>13896</v>
      </c>
      <c r="B8221" s="59" t="s">
        <v>13897</v>
      </c>
      <c r="C8221" s="59" t="s">
        <v>16434</v>
      </c>
      <c r="D8221" s="59" t="s">
        <v>16435</v>
      </c>
      <c r="E8221" s="59">
        <v>6</v>
      </c>
      <c r="F8221" s="59" t="s">
        <v>20</v>
      </c>
    </row>
    <row r="8222" spans="1:6" x14ac:dyDescent="0.25">
      <c r="A8222" s="59" t="s">
        <v>13896</v>
      </c>
      <c r="B8222" s="59" t="s">
        <v>13897</v>
      </c>
      <c r="C8222" s="59" t="s">
        <v>16436</v>
      </c>
      <c r="D8222" s="59" t="s">
        <v>16437</v>
      </c>
      <c r="E8222" s="59">
        <v>6</v>
      </c>
      <c r="F8222" s="59" t="s">
        <v>20</v>
      </c>
    </row>
    <row r="8223" spans="1:6" x14ac:dyDescent="0.25">
      <c r="A8223" s="59" t="s">
        <v>13896</v>
      </c>
      <c r="B8223" s="59" t="s">
        <v>13897</v>
      </c>
      <c r="C8223" s="59" t="s">
        <v>16438</v>
      </c>
      <c r="D8223" s="59" t="s">
        <v>16439</v>
      </c>
      <c r="E8223" s="59">
        <v>6</v>
      </c>
      <c r="F8223" s="59" t="s">
        <v>20</v>
      </c>
    </row>
    <row r="8224" spans="1:6" x14ac:dyDescent="0.25">
      <c r="A8224" s="59" t="s">
        <v>13896</v>
      </c>
      <c r="B8224" s="59" t="s">
        <v>13897</v>
      </c>
      <c r="C8224" s="59" t="s">
        <v>16440</v>
      </c>
      <c r="D8224" s="59" t="s">
        <v>16441</v>
      </c>
      <c r="E8224" s="59">
        <v>6</v>
      </c>
      <c r="F8224" s="59" t="s">
        <v>20</v>
      </c>
    </row>
    <row r="8225" spans="1:6" x14ac:dyDescent="0.25">
      <c r="A8225" s="59" t="s">
        <v>13896</v>
      </c>
      <c r="B8225" s="59" t="s">
        <v>13897</v>
      </c>
      <c r="C8225" s="59" t="s">
        <v>16442</v>
      </c>
      <c r="D8225" s="59" t="s">
        <v>16443</v>
      </c>
      <c r="E8225" s="59">
        <v>6</v>
      </c>
      <c r="F8225" s="59" t="s">
        <v>20</v>
      </c>
    </row>
    <row r="8226" spans="1:6" x14ac:dyDescent="0.25">
      <c r="A8226" s="59" t="s">
        <v>13896</v>
      </c>
      <c r="B8226" s="59" t="s">
        <v>13897</v>
      </c>
      <c r="C8226" s="59" t="s">
        <v>16444</v>
      </c>
      <c r="D8226" s="59" t="s">
        <v>16445</v>
      </c>
      <c r="E8226" s="59">
        <v>6</v>
      </c>
      <c r="F8226" s="59" t="s">
        <v>20</v>
      </c>
    </row>
    <row r="8227" spans="1:6" x14ac:dyDescent="0.25">
      <c r="A8227" s="59" t="s">
        <v>13896</v>
      </c>
      <c r="B8227" s="59" t="s">
        <v>13897</v>
      </c>
      <c r="C8227" s="59" t="s">
        <v>16446</v>
      </c>
      <c r="D8227" s="59" t="s">
        <v>16447</v>
      </c>
      <c r="E8227" s="59">
        <v>5</v>
      </c>
      <c r="F8227" s="59" t="s">
        <v>9</v>
      </c>
    </row>
    <row r="8228" spans="1:6" x14ac:dyDescent="0.25">
      <c r="A8228" s="59" t="s">
        <v>13896</v>
      </c>
      <c r="B8228" s="59" t="s">
        <v>13897</v>
      </c>
      <c r="C8228" s="59" t="s">
        <v>16448</v>
      </c>
      <c r="D8228" s="59" t="s">
        <v>16449</v>
      </c>
      <c r="E8228" s="59">
        <v>6</v>
      </c>
      <c r="F8228" s="59" t="s">
        <v>20</v>
      </c>
    </row>
    <row r="8229" spans="1:6" x14ac:dyDescent="0.25">
      <c r="A8229" s="59" t="s">
        <v>13896</v>
      </c>
      <c r="B8229" s="59" t="s">
        <v>13897</v>
      </c>
      <c r="C8229" s="59" t="s">
        <v>16450</v>
      </c>
      <c r="D8229" s="59" t="s">
        <v>16451</v>
      </c>
      <c r="E8229" s="59">
        <v>6</v>
      </c>
      <c r="F8229" s="59" t="s">
        <v>20</v>
      </c>
    </row>
    <row r="8230" spans="1:6" x14ac:dyDescent="0.25">
      <c r="A8230" s="59" t="s">
        <v>13896</v>
      </c>
      <c r="B8230" s="59" t="s">
        <v>13897</v>
      </c>
      <c r="C8230" s="59" t="s">
        <v>16452</v>
      </c>
      <c r="D8230" s="59" t="s">
        <v>16453</v>
      </c>
      <c r="E8230" s="59">
        <v>6</v>
      </c>
      <c r="F8230" s="59" t="s">
        <v>20</v>
      </c>
    </row>
    <row r="8231" spans="1:6" x14ac:dyDescent="0.25">
      <c r="A8231" s="59" t="s">
        <v>13896</v>
      </c>
      <c r="B8231" s="59" t="s">
        <v>13897</v>
      </c>
      <c r="C8231" s="59" t="s">
        <v>16454</v>
      </c>
      <c r="D8231" s="59" t="s">
        <v>16455</v>
      </c>
      <c r="E8231" s="59">
        <v>6</v>
      </c>
      <c r="F8231" s="59" t="s">
        <v>20</v>
      </c>
    </row>
    <row r="8232" spans="1:6" x14ac:dyDescent="0.25">
      <c r="A8232" s="59" t="s">
        <v>13896</v>
      </c>
      <c r="B8232" s="59" t="s">
        <v>13897</v>
      </c>
      <c r="C8232" s="59" t="s">
        <v>16456</v>
      </c>
      <c r="D8232" s="59" t="s">
        <v>16457</v>
      </c>
      <c r="E8232" s="59">
        <v>6</v>
      </c>
      <c r="F8232" s="59" t="s">
        <v>20</v>
      </c>
    </row>
    <row r="8233" spans="1:6" x14ac:dyDescent="0.25">
      <c r="A8233" s="59" t="s">
        <v>13896</v>
      </c>
      <c r="B8233" s="59" t="s">
        <v>13897</v>
      </c>
      <c r="C8233" s="59" t="s">
        <v>16458</v>
      </c>
      <c r="D8233" s="59" t="s">
        <v>16459</v>
      </c>
      <c r="E8233" s="59">
        <v>6</v>
      </c>
      <c r="F8233" s="59" t="s">
        <v>20</v>
      </c>
    </row>
    <row r="8234" spans="1:6" x14ac:dyDescent="0.25">
      <c r="A8234" s="59" t="s">
        <v>13896</v>
      </c>
      <c r="B8234" s="59" t="s">
        <v>13897</v>
      </c>
      <c r="C8234" s="59" t="s">
        <v>16460</v>
      </c>
      <c r="D8234" s="59" t="s">
        <v>16461</v>
      </c>
      <c r="E8234" s="59">
        <v>6</v>
      </c>
      <c r="F8234" s="59" t="s">
        <v>20</v>
      </c>
    </row>
    <row r="8235" spans="1:6" x14ac:dyDescent="0.25">
      <c r="A8235" s="59" t="s">
        <v>13896</v>
      </c>
      <c r="B8235" s="59" t="s">
        <v>13897</v>
      </c>
      <c r="C8235" s="59" t="s">
        <v>16462</v>
      </c>
      <c r="D8235" s="59" t="s">
        <v>16463</v>
      </c>
      <c r="E8235" s="59">
        <v>5</v>
      </c>
      <c r="F8235" s="59" t="s">
        <v>9</v>
      </c>
    </row>
    <row r="8236" spans="1:6" x14ac:dyDescent="0.25">
      <c r="A8236" s="59" t="s">
        <v>13896</v>
      </c>
      <c r="B8236" s="59" t="s">
        <v>13897</v>
      </c>
      <c r="C8236" s="59" t="s">
        <v>16464</v>
      </c>
      <c r="D8236" s="59" t="s">
        <v>16465</v>
      </c>
      <c r="E8236" s="59">
        <v>6</v>
      </c>
      <c r="F8236" s="59" t="s">
        <v>20</v>
      </c>
    </row>
    <row r="8237" spans="1:6" x14ac:dyDescent="0.25">
      <c r="A8237" s="59" t="s">
        <v>13896</v>
      </c>
      <c r="B8237" s="59" t="s">
        <v>13897</v>
      </c>
      <c r="C8237" s="59" t="s">
        <v>16466</v>
      </c>
      <c r="D8237" s="59" t="s">
        <v>16467</v>
      </c>
      <c r="E8237" s="59">
        <v>6</v>
      </c>
      <c r="F8237" s="59" t="s">
        <v>20</v>
      </c>
    </row>
    <row r="8238" spans="1:6" x14ac:dyDescent="0.25">
      <c r="A8238" s="59" t="s">
        <v>13896</v>
      </c>
      <c r="B8238" s="59" t="s">
        <v>13897</v>
      </c>
      <c r="C8238" s="59" t="s">
        <v>16468</v>
      </c>
      <c r="D8238" s="59" t="s">
        <v>16469</v>
      </c>
      <c r="E8238" s="59">
        <v>6</v>
      </c>
      <c r="F8238" s="59" t="s">
        <v>20</v>
      </c>
    </row>
    <row r="8239" spans="1:6" x14ac:dyDescent="0.25">
      <c r="A8239" s="59" t="s">
        <v>13896</v>
      </c>
      <c r="B8239" s="59" t="s">
        <v>13897</v>
      </c>
      <c r="C8239" s="59" t="s">
        <v>16470</v>
      </c>
      <c r="D8239" s="59" t="s">
        <v>16471</v>
      </c>
      <c r="E8239" s="59">
        <v>6</v>
      </c>
      <c r="F8239" s="59" t="s">
        <v>20</v>
      </c>
    </row>
    <row r="8240" spans="1:6" x14ac:dyDescent="0.25">
      <c r="A8240" s="59" t="s">
        <v>13896</v>
      </c>
      <c r="B8240" s="59" t="s">
        <v>13897</v>
      </c>
      <c r="C8240" s="59" t="s">
        <v>16472</v>
      </c>
      <c r="D8240" s="59" t="s">
        <v>16473</v>
      </c>
      <c r="E8240" s="59">
        <v>6</v>
      </c>
      <c r="F8240" s="59" t="s">
        <v>20</v>
      </c>
    </row>
    <row r="8241" spans="1:6" x14ac:dyDescent="0.25">
      <c r="A8241" s="59" t="s">
        <v>13896</v>
      </c>
      <c r="B8241" s="59" t="s">
        <v>13897</v>
      </c>
      <c r="C8241" s="59" t="s">
        <v>16474</v>
      </c>
      <c r="D8241" s="59" t="s">
        <v>16475</v>
      </c>
      <c r="E8241" s="59">
        <v>6</v>
      </c>
      <c r="F8241" s="59" t="s">
        <v>20</v>
      </c>
    </row>
    <row r="8242" spans="1:6" x14ac:dyDescent="0.25">
      <c r="A8242" s="59" t="s">
        <v>13896</v>
      </c>
      <c r="B8242" s="59" t="s">
        <v>13897</v>
      </c>
      <c r="C8242" s="59" t="s">
        <v>16476</v>
      </c>
      <c r="D8242" s="59" t="s">
        <v>16477</v>
      </c>
      <c r="E8242" s="59">
        <v>6</v>
      </c>
      <c r="F8242" s="59" t="s">
        <v>20</v>
      </c>
    </row>
    <row r="8243" spans="1:6" x14ac:dyDescent="0.25">
      <c r="A8243" s="59" t="s">
        <v>13896</v>
      </c>
      <c r="B8243" s="59" t="s">
        <v>13897</v>
      </c>
      <c r="C8243" s="59" t="s">
        <v>16478</v>
      </c>
      <c r="D8243" s="59" t="s">
        <v>16479</v>
      </c>
      <c r="E8243" s="59">
        <v>6</v>
      </c>
      <c r="F8243" s="59" t="s">
        <v>20</v>
      </c>
    </row>
    <row r="8244" spans="1:6" x14ac:dyDescent="0.25">
      <c r="A8244" s="59" t="s">
        <v>13896</v>
      </c>
      <c r="B8244" s="59" t="s">
        <v>13897</v>
      </c>
      <c r="C8244" s="59" t="s">
        <v>16480</v>
      </c>
      <c r="D8244" s="59" t="s">
        <v>16481</v>
      </c>
      <c r="E8244" s="59">
        <v>5</v>
      </c>
      <c r="F8244" s="59" t="s">
        <v>20</v>
      </c>
    </row>
    <row r="8245" spans="1:6" x14ac:dyDescent="0.25">
      <c r="A8245" s="59" t="s">
        <v>13896</v>
      </c>
      <c r="B8245" s="59" t="s">
        <v>13897</v>
      </c>
      <c r="C8245" s="59" t="s">
        <v>16482</v>
      </c>
      <c r="D8245" s="59" t="s">
        <v>16483</v>
      </c>
      <c r="E8245" s="59">
        <v>5</v>
      </c>
      <c r="F8245" s="59" t="s">
        <v>20</v>
      </c>
    </row>
    <row r="8246" spans="1:6" x14ac:dyDescent="0.25">
      <c r="A8246" s="59" t="s">
        <v>13896</v>
      </c>
      <c r="B8246" s="59" t="s">
        <v>13897</v>
      </c>
      <c r="C8246" s="59" t="s">
        <v>16484</v>
      </c>
      <c r="D8246" s="59" t="s">
        <v>16485</v>
      </c>
      <c r="E8246" s="59">
        <v>5</v>
      </c>
      <c r="F8246" s="59" t="s">
        <v>20</v>
      </c>
    </row>
    <row r="8247" spans="1:6" x14ac:dyDescent="0.25">
      <c r="A8247" s="59" t="s">
        <v>13896</v>
      </c>
      <c r="B8247" s="59" t="s">
        <v>13897</v>
      </c>
      <c r="C8247" s="59" t="s">
        <v>16486</v>
      </c>
      <c r="D8247" s="59" t="s">
        <v>16487</v>
      </c>
      <c r="E8247" s="59">
        <v>5</v>
      </c>
      <c r="F8247" s="59" t="s">
        <v>20</v>
      </c>
    </row>
    <row r="8248" spans="1:6" x14ac:dyDescent="0.25">
      <c r="A8248" s="59" t="s">
        <v>13896</v>
      </c>
      <c r="B8248" s="59" t="s">
        <v>13897</v>
      </c>
      <c r="C8248" s="59" t="s">
        <v>16488</v>
      </c>
      <c r="D8248" s="59" t="s">
        <v>16489</v>
      </c>
      <c r="E8248" s="59">
        <v>5</v>
      </c>
      <c r="F8248" s="59" t="s">
        <v>20</v>
      </c>
    </row>
    <row r="8249" spans="1:6" x14ac:dyDescent="0.25">
      <c r="A8249" s="59" t="s">
        <v>13896</v>
      </c>
      <c r="B8249" s="59" t="s">
        <v>13897</v>
      </c>
      <c r="C8249" s="59" t="s">
        <v>16490</v>
      </c>
      <c r="D8249" s="59" t="s">
        <v>16491</v>
      </c>
      <c r="E8249" s="59">
        <v>5</v>
      </c>
      <c r="F8249" s="59" t="s">
        <v>20</v>
      </c>
    </row>
    <row r="8250" spans="1:6" x14ac:dyDescent="0.25">
      <c r="A8250" s="59" t="s">
        <v>13896</v>
      </c>
      <c r="B8250" s="59" t="s">
        <v>13897</v>
      </c>
      <c r="C8250" s="59" t="s">
        <v>16492</v>
      </c>
      <c r="D8250" s="59" t="s">
        <v>16493</v>
      </c>
      <c r="E8250" s="59">
        <v>4</v>
      </c>
      <c r="F8250" s="59" t="s">
        <v>9</v>
      </c>
    </row>
    <row r="8251" spans="1:6" x14ac:dyDescent="0.25">
      <c r="A8251" s="59" t="s">
        <v>13896</v>
      </c>
      <c r="B8251" s="59" t="s">
        <v>13897</v>
      </c>
      <c r="C8251" s="59" t="s">
        <v>16494</v>
      </c>
      <c r="D8251" s="59" t="s">
        <v>16495</v>
      </c>
      <c r="E8251" s="59">
        <v>5</v>
      </c>
      <c r="F8251" s="59" t="s">
        <v>20</v>
      </c>
    </row>
    <row r="8252" spans="1:6" x14ac:dyDescent="0.25">
      <c r="A8252" s="59" t="s">
        <v>13896</v>
      </c>
      <c r="B8252" s="59" t="s">
        <v>13897</v>
      </c>
      <c r="C8252" s="59" t="s">
        <v>16496</v>
      </c>
      <c r="D8252" s="59" t="s">
        <v>16497</v>
      </c>
      <c r="E8252" s="59">
        <v>5</v>
      </c>
      <c r="F8252" s="59" t="s">
        <v>20</v>
      </c>
    </row>
    <row r="8253" spans="1:6" x14ac:dyDescent="0.25">
      <c r="A8253" s="59" t="s">
        <v>13896</v>
      </c>
      <c r="B8253" s="59" t="s">
        <v>13897</v>
      </c>
      <c r="C8253" s="59" t="s">
        <v>16498</v>
      </c>
      <c r="D8253" s="59" t="s">
        <v>16499</v>
      </c>
      <c r="E8253" s="59">
        <v>5</v>
      </c>
      <c r="F8253" s="59" t="s">
        <v>20</v>
      </c>
    </row>
    <row r="8254" spans="1:6" x14ac:dyDescent="0.25">
      <c r="A8254" s="59" t="s">
        <v>13896</v>
      </c>
      <c r="B8254" s="59" t="s">
        <v>13897</v>
      </c>
      <c r="C8254" s="59" t="s">
        <v>16500</v>
      </c>
      <c r="D8254" s="59" t="s">
        <v>16501</v>
      </c>
      <c r="E8254" s="59">
        <v>5</v>
      </c>
      <c r="F8254" s="59" t="s">
        <v>20</v>
      </c>
    </row>
    <row r="8255" spans="1:6" x14ac:dyDescent="0.25">
      <c r="A8255" s="59" t="s">
        <v>13896</v>
      </c>
      <c r="B8255" s="59" t="s">
        <v>13897</v>
      </c>
      <c r="C8255" s="59" t="s">
        <v>16502</v>
      </c>
      <c r="D8255" s="59" t="s">
        <v>16503</v>
      </c>
      <c r="E8255" s="59">
        <v>5</v>
      </c>
      <c r="F8255" s="59" t="s">
        <v>20</v>
      </c>
    </row>
    <row r="8256" spans="1:6" x14ac:dyDescent="0.25">
      <c r="A8256" s="59" t="s">
        <v>13896</v>
      </c>
      <c r="B8256" s="59" t="s">
        <v>13897</v>
      </c>
      <c r="C8256" s="59" t="s">
        <v>16504</v>
      </c>
      <c r="D8256" s="59" t="s">
        <v>16505</v>
      </c>
      <c r="E8256" s="59">
        <v>5</v>
      </c>
      <c r="F8256" s="59" t="s">
        <v>20</v>
      </c>
    </row>
    <row r="8257" spans="1:6" x14ac:dyDescent="0.25">
      <c r="A8257" s="59" t="s">
        <v>13896</v>
      </c>
      <c r="B8257" s="59" t="s">
        <v>13897</v>
      </c>
      <c r="C8257" s="59" t="s">
        <v>16506</v>
      </c>
      <c r="D8257" s="59" t="s">
        <v>16507</v>
      </c>
      <c r="E8257" s="59">
        <v>3</v>
      </c>
      <c r="F8257" s="59" t="s">
        <v>9</v>
      </c>
    </row>
    <row r="8258" spans="1:6" x14ac:dyDescent="0.25">
      <c r="A8258" s="59" t="s">
        <v>13896</v>
      </c>
      <c r="B8258" s="59" t="s">
        <v>13897</v>
      </c>
      <c r="C8258" s="59" t="s">
        <v>16508</v>
      </c>
      <c r="D8258" s="59" t="s">
        <v>16509</v>
      </c>
      <c r="E8258" s="59">
        <v>4</v>
      </c>
      <c r="F8258" s="59" t="s">
        <v>20</v>
      </c>
    </row>
    <row r="8259" spans="1:6" x14ac:dyDescent="0.25">
      <c r="A8259" s="59" t="s">
        <v>13896</v>
      </c>
      <c r="B8259" s="59" t="s">
        <v>13897</v>
      </c>
      <c r="C8259" s="59" t="s">
        <v>16510</v>
      </c>
      <c r="D8259" s="59" t="s">
        <v>16511</v>
      </c>
      <c r="E8259" s="59">
        <v>4</v>
      </c>
      <c r="F8259" s="59" t="s">
        <v>9</v>
      </c>
    </row>
    <row r="8260" spans="1:6" x14ac:dyDescent="0.25">
      <c r="A8260" s="59" t="s">
        <v>13896</v>
      </c>
      <c r="B8260" s="59" t="s">
        <v>13897</v>
      </c>
      <c r="C8260" s="59" t="s">
        <v>16512</v>
      </c>
      <c r="D8260" s="59" t="s">
        <v>16513</v>
      </c>
      <c r="E8260" s="59">
        <v>5</v>
      </c>
      <c r="F8260" s="59" t="s">
        <v>20</v>
      </c>
    </row>
    <row r="8261" spans="1:6" x14ac:dyDescent="0.25">
      <c r="A8261" s="59" t="s">
        <v>13896</v>
      </c>
      <c r="B8261" s="59" t="s">
        <v>13897</v>
      </c>
      <c r="C8261" s="59" t="s">
        <v>16514</v>
      </c>
      <c r="D8261" s="59" t="s">
        <v>16515</v>
      </c>
      <c r="E8261" s="59">
        <v>5</v>
      </c>
      <c r="F8261" s="59" t="s">
        <v>20</v>
      </c>
    </row>
    <row r="8262" spans="1:6" x14ac:dyDescent="0.25">
      <c r="A8262" s="59" t="s">
        <v>13896</v>
      </c>
      <c r="B8262" s="59" t="s">
        <v>13897</v>
      </c>
      <c r="C8262" s="59" t="s">
        <v>16516</v>
      </c>
      <c r="D8262" s="59" t="s">
        <v>16517</v>
      </c>
      <c r="E8262" s="59">
        <v>5</v>
      </c>
      <c r="F8262" s="59" t="s">
        <v>20</v>
      </c>
    </row>
    <row r="8263" spans="1:6" x14ac:dyDescent="0.25">
      <c r="A8263" s="59" t="s">
        <v>13896</v>
      </c>
      <c r="B8263" s="59" t="s">
        <v>13897</v>
      </c>
      <c r="C8263" s="59" t="s">
        <v>16518</v>
      </c>
      <c r="D8263" s="59" t="s">
        <v>16519</v>
      </c>
      <c r="E8263" s="59">
        <v>5</v>
      </c>
      <c r="F8263" s="59" t="s">
        <v>20</v>
      </c>
    </row>
    <row r="8264" spans="1:6" x14ac:dyDescent="0.25">
      <c r="A8264" s="59" t="s">
        <v>13896</v>
      </c>
      <c r="B8264" s="59" t="s">
        <v>13897</v>
      </c>
      <c r="C8264" s="59" t="s">
        <v>16520</v>
      </c>
      <c r="D8264" s="59" t="s">
        <v>16521</v>
      </c>
      <c r="E8264" s="59">
        <v>5</v>
      </c>
      <c r="F8264" s="59" t="s">
        <v>20</v>
      </c>
    </row>
    <row r="8265" spans="1:6" x14ac:dyDescent="0.25">
      <c r="A8265" s="59" t="s">
        <v>13896</v>
      </c>
      <c r="B8265" s="59" t="s">
        <v>13897</v>
      </c>
      <c r="C8265" s="59" t="s">
        <v>16522</v>
      </c>
      <c r="D8265" s="59" t="s">
        <v>16523</v>
      </c>
      <c r="E8265" s="59">
        <v>5</v>
      </c>
      <c r="F8265" s="59" t="s">
        <v>20</v>
      </c>
    </row>
    <row r="8266" spans="1:6" x14ac:dyDescent="0.25">
      <c r="A8266" s="59" t="s">
        <v>13896</v>
      </c>
      <c r="B8266" s="59" t="s">
        <v>13897</v>
      </c>
      <c r="C8266" s="59" t="s">
        <v>16524</v>
      </c>
      <c r="D8266" s="59" t="s">
        <v>16525</v>
      </c>
      <c r="E8266" s="59">
        <v>4</v>
      </c>
      <c r="F8266" s="59" t="s">
        <v>9</v>
      </c>
    </row>
    <row r="8267" spans="1:6" x14ac:dyDescent="0.25">
      <c r="A8267" s="59" t="s">
        <v>13896</v>
      </c>
      <c r="B8267" s="59" t="s">
        <v>13897</v>
      </c>
      <c r="C8267" s="59" t="s">
        <v>16526</v>
      </c>
      <c r="D8267" s="59" t="s">
        <v>16527</v>
      </c>
      <c r="E8267" s="59">
        <v>5</v>
      </c>
      <c r="F8267" s="59" t="s">
        <v>20</v>
      </c>
    </row>
    <row r="8268" spans="1:6" x14ac:dyDescent="0.25">
      <c r="A8268" s="59" t="s">
        <v>13896</v>
      </c>
      <c r="B8268" s="59" t="s">
        <v>13897</v>
      </c>
      <c r="C8268" s="59" t="s">
        <v>16528</v>
      </c>
      <c r="D8268" s="59" t="s">
        <v>16529</v>
      </c>
      <c r="E8268" s="59">
        <v>5</v>
      </c>
      <c r="F8268" s="59" t="s">
        <v>20</v>
      </c>
    </row>
    <row r="8269" spans="1:6" x14ac:dyDescent="0.25">
      <c r="A8269" s="59" t="s">
        <v>13896</v>
      </c>
      <c r="B8269" s="59" t="s">
        <v>13897</v>
      </c>
      <c r="C8269" s="59" t="s">
        <v>16530</v>
      </c>
      <c r="D8269" s="59" t="s">
        <v>16531</v>
      </c>
      <c r="E8269" s="59">
        <v>5</v>
      </c>
      <c r="F8269" s="59" t="s">
        <v>20</v>
      </c>
    </row>
    <row r="8270" spans="1:6" x14ac:dyDescent="0.25">
      <c r="A8270" s="59" t="s">
        <v>13896</v>
      </c>
      <c r="B8270" s="59" t="s">
        <v>13897</v>
      </c>
      <c r="C8270" s="59" t="s">
        <v>16532</v>
      </c>
      <c r="D8270" s="59" t="s">
        <v>16533</v>
      </c>
      <c r="E8270" s="59">
        <v>5</v>
      </c>
      <c r="F8270" s="59" t="s">
        <v>20</v>
      </c>
    </row>
    <row r="8271" spans="1:6" x14ac:dyDescent="0.25">
      <c r="A8271" s="59" t="s">
        <v>13896</v>
      </c>
      <c r="B8271" s="59" t="s">
        <v>13897</v>
      </c>
      <c r="C8271" s="59" t="s">
        <v>16534</v>
      </c>
      <c r="D8271" s="59" t="s">
        <v>16535</v>
      </c>
      <c r="E8271" s="59">
        <v>5</v>
      </c>
      <c r="F8271" s="59" t="s">
        <v>20</v>
      </c>
    </row>
    <row r="8272" spans="1:6" x14ac:dyDescent="0.25">
      <c r="A8272" s="59" t="s">
        <v>13896</v>
      </c>
      <c r="B8272" s="59" t="s">
        <v>13897</v>
      </c>
      <c r="C8272" s="59" t="s">
        <v>16536</v>
      </c>
      <c r="D8272" s="59" t="s">
        <v>16537</v>
      </c>
      <c r="E8272" s="59">
        <v>4</v>
      </c>
      <c r="F8272" s="59" t="s">
        <v>9</v>
      </c>
    </row>
    <row r="8273" spans="1:6" x14ac:dyDescent="0.25">
      <c r="A8273" s="59" t="s">
        <v>13896</v>
      </c>
      <c r="B8273" s="59" t="s">
        <v>13897</v>
      </c>
      <c r="C8273" s="59" t="s">
        <v>16538</v>
      </c>
      <c r="D8273" s="59" t="s">
        <v>16539</v>
      </c>
      <c r="E8273" s="59">
        <v>5</v>
      </c>
      <c r="F8273" s="59" t="s">
        <v>20</v>
      </c>
    </row>
    <row r="8274" spans="1:6" x14ac:dyDescent="0.25">
      <c r="A8274" s="59" t="s">
        <v>13896</v>
      </c>
      <c r="B8274" s="59" t="s">
        <v>13897</v>
      </c>
      <c r="C8274" s="59" t="s">
        <v>16540</v>
      </c>
      <c r="D8274" s="59" t="s">
        <v>16541</v>
      </c>
      <c r="E8274" s="59">
        <v>5</v>
      </c>
      <c r="F8274" s="59" t="s">
        <v>20</v>
      </c>
    </row>
    <row r="8275" spans="1:6" x14ac:dyDescent="0.25">
      <c r="A8275" s="59" t="s">
        <v>13896</v>
      </c>
      <c r="B8275" s="59" t="s">
        <v>13897</v>
      </c>
      <c r="C8275" s="59" t="s">
        <v>16542</v>
      </c>
      <c r="D8275" s="59" t="s">
        <v>16543</v>
      </c>
      <c r="E8275" s="59">
        <v>5</v>
      </c>
      <c r="F8275" s="59" t="s">
        <v>20</v>
      </c>
    </row>
    <row r="8276" spans="1:6" x14ac:dyDescent="0.25">
      <c r="A8276" s="59" t="s">
        <v>13896</v>
      </c>
      <c r="B8276" s="59" t="s">
        <v>13897</v>
      </c>
      <c r="C8276" s="59" t="s">
        <v>16544</v>
      </c>
      <c r="D8276" s="59" t="s">
        <v>16545</v>
      </c>
      <c r="E8276" s="59">
        <v>5</v>
      </c>
      <c r="F8276" s="59" t="s">
        <v>20</v>
      </c>
    </row>
    <row r="8277" spans="1:6" x14ac:dyDescent="0.25">
      <c r="A8277" s="59" t="s">
        <v>13896</v>
      </c>
      <c r="B8277" s="59" t="s">
        <v>13897</v>
      </c>
      <c r="C8277" s="59" t="s">
        <v>16546</v>
      </c>
      <c r="D8277" s="59" t="s">
        <v>16547</v>
      </c>
      <c r="E8277" s="59">
        <v>5</v>
      </c>
      <c r="F8277" s="59" t="s">
        <v>20</v>
      </c>
    </row>
    <row r="8278" spans="1:6" x14ac:dyDescent="0.25">
      <c r="A8278" s="59" t="s">
        <v>13896</v>
      </c>
      <c r="B8278" s="59" t="s">
        <v>13897</v>
      </c>
      <c r="C8278" s="59" t="s">
        <v>16548</v>
      </c>
      <c r="D8278" s="59" t="s">
        <v>16549</v>
      </c>
      <c r="E8278" s="59">
        <v>4</v>
      </c>
      <c r="F8278" s="59" t="s">
        <v>9</v>
      </c>
    </row>
    <row r="8279" spans="1:6" x14ac:dyDescent="0.25">
      <c r="A8279" s="59" t="s">
        <v>13896</v>
      </c>
      <c r="B8279" s="59" t="s">
        <v>13897</v>
      </c>
      <c r="C8279" s="59" t="s">
        <v>16550</v>
      </c>
      <c r="D8279" s="59" t="s">
        <v>16551</v>
      </c>
      <c r="E8279" s="59">
        <v>5</v>
      </c>
      <c r="F8279" s="59" t="s">
        <v>20</v>
      </c>
    </row>
    <row r="8280" spans="1:6" x14ac:dyDescent="0.25">
      <c r="A8280" s="59" t="s">
        <v>13896</v>
      </c>
      <c r="B8280" s="59" t="s">
        <v>13897</v>
      </c>
      <c r="C8280" s="59" t="s">
        <v>16552</v>
      </c>
      <c r="D8280" s="59" t="s">
        <v>16553</v>
      </c>
      <c r="E8280" s="59">
        <v>5</v>
      </c>
      <c r="F8280" s="59" t="s">
        <v>20</v>
      </c>
    </row>
    <row r="8281" spans="1:6" x14ac:dyDescent="0.25">
      <c r="A8281" s="59" t="s">
        <v>13896</v>
      </c>
      <c r="B8281" s="59" t="s">
        <v>13897</v>
      </c>
      <c r="C8281" s="59" t="s">
        <v>16554</v>
      </c>
      <c r="D8281" s="59" t="s">
        <v>16555</v>
      </c>
      <c r="E8281" s="59">
        <v>5</v>
      </c>
      <c r="F8281" s="59" t="s">
        <v>20</v>
      </c>
    </row>
    <row r="8282" spans="1:6" x14ac:dyDescent="0.25">
      <c r="A8282" s="59" t="s">
        <v>13896</v>
      </c>
      <c r="B8282" s="59" t="s">
        <v>13897</v>
      </c>
      <c r="C8282" s="59" t="s">
        <v>16556</v>
      </c>
      <c r="D8282" s="59" t="s">
        <v>16557</v>
      </c>
      <c r="E8282" s="59">
        <v>5</v>
      </c>
      <c r="F8282" s="59" t="s">
        <v>20</v>
      </c>
    </row>
    <row r="8283" spans="1:6" x14ac:dyDescent="0.25">
      <c r="A8283" s="59" t="s">
        <v>13896</v>
      </c>
      <c r="B8283" s="59" t="s">
        <v>13897</v>
      </c>
      <c r="C8283" s="59" t="s">
        <v>16558</v>
      </c>
      <c r="D8283" s="59" t="s">
        <v>16559</v>
      </c>
      <c r="E8283" s="59">
        <v>5</v>
      </c>
      <c r="F8283" s="59" t="s">
        <v>20</v>
      </c>
    </row>
    <row r="8284" spans="1:6" x14ac:dyDescent="0.25">
      <c r="A8284" s="59" t="s">
        <v>13896</v>
      </c>
      <c r="B8284" s="59" t="s">
        <v>13897</v>
      </c>
      <c r="C8284" s="59" t="s">
        <v>16560</v>
      </c>
      <c r="D8284" s="59" t="s">
        <v>16561</v>
      </c>
      <c r="E8284" s="59">
        <v>5</v>
      </c>
      <c r="F8284" s="59" t="s">
        <v>20</v>
      </c>
    </row>
    <row r="8285" spans="1:6" x14ac:dyDescent="0.25">
      <c r="A8285" s="59" t="s">
        <v>13896</v>
      </c>
      <c r="B8285" s="59" t="s">
        <v>13897</v>
      </c>
      <c r="C8285" s="59" t="s">
        <v>16562</v>
      </c>
      <c r="D8285" s="59" t="s">
        <v>16563</v>
      </c>
      <c r="E8285" s="59">
        <v>5</v>
      </c>
      <c r="F8285" s="59" t="s">
        <v>20</v>
      </c>
    </row>
    <row r="8286" spans="1:6" x14ac:dyDescent="0.25">
      <c r="A8286" s="59" t="s">
        <v>13896</v>
      </c>
      <c r="B8286" s="59" t="s">
        <v>13897</v>
      </c>
      <c r="C8286" s="59" t="s">
        <v>16564</v>
      </c>
      <c r="D8286" s="59" t="s">
        <v>16565</v>
      </c>
      <c r="E8286" s="59">
        <v>5</v>
      </c>
      <c r="F8286" s="59" t="s">
        <v>20</v>
      </c>
    </row>
    <row r="8287" spans="1:6" x14ac:dyDescent="0.25">
      <c r="A8287" s="59" t="s">
        <v>13896</v>
      </c>
      <c r="B8287" s="59" t="s">
        <v>13897</v>
      </c>
      <c r="C8287" s="59" t="s">
        <v>16566</v>
      </c>
      <c r="D8287" s="59" t="s">
        <v>16567</v>
      </c>
      <c r="E8287" s="59">
        <v>4</v>
      </c>
      <c r="F8287" s="59" t="s">
        <v>9</v>
      </c>
    </row>
    <row r="8288" spans="1:6" x14ac:dyDescent="0.25">
      <c r="A8288" s="59" t="s">
        <v>13896</v>
      </c>
      <c r="B8288" s="59" t="s">
        <v>13897</v>
      </c>
      <c r="C8288" s="59" t="s">
        <v>16568</v>
      </c>
      <c r="D8288" s="59" t="s">
        <v>16569</v>
      </c>
      <c r="E8288" s="59">
        <v>5</v>
      </c>
      <c r="F8288" s="59" t="s">
        <v>20</v>
      </c>
    </row>
    <row r="8289" spans="1:6" x14ac:dyDescent="0.25">
      <c r="A8289" s="59" t="s">
        <v>13896</v>
      </c>
      <c r="B8289" s="59" t="s">
        <v>13897</v>
      </c>
      <c r="C8289" s="59" t="s">
        <v>16570</v>
      </c>
      <c r="D8289" s="59" t="s">
        <v>16571</v>
      </c>
      <c r="E8289" s="59">
        <v>5</v>
      </c>
      <c r="F8289" s="59" t="s">
        <v>20</v>
      </c>
    </row>
    <row r="8290" spans="1:6" x14ac:dyDescent="0.25">
      <c r="A8290" s="59" t="s">
        <v>13896</v>
      </c>
      <c r="B8290" s="59" t="s">
        <v>13897</v>
      </c>
      <c r="C8290" s="59" t="s">
        <v>16572</v>
      </c>
      <c r="D8290" s="59" t="s">
        <v>16573</v>
      </c>
      <c r="E8290" s="59">
        <v>5</v>
      </c>
      <c r="F8290" s="59" t="s">
        <v>20</v>
      </c>
    </row>
    <row r="8291" spans="1:6" x14ac:dyDescent="0.25">
      <c r="A8291" s="59" t="s">
        <v>13896</v>
      </c>
      <c r="B8291" s="59" t="s">
        <v>13897</v>
      </c>
      <c r="C8291" s="59" t="s">
        <v>16574</v>
      </c>
      <c r="D8291" s="59" t="s">
        <v>16575</v>
      </c>
      <c r="E8291" s="59">
        <v>5</v>
      </c>
      <c r="F8291" s="59" t="s">
        <v>20</v>
      </c>
    </row>
    <row r="8292" spans="1:6" x14ac:dyDescent="0.25">
      <c r="A8292" s="59" t="s">
        <v>13896</v>
      </c>
      <c r="B8292" s="59" t="s">
        <v>13897</v>
      </c>
      <c r="C8292" s="59" t="s">
        <v>16576</v>
      </c>
      <c r="D8292" s="59" t="s">
        <v>16577</v>
      </c>
      <c r="E8292" s="59">
        <v>5</v>
      </c>
      <c r="F8292" s="59" t="s">
        <v>20</v>
      </c>
    </row>
    <row r="8293" spans="1:6" x14ac:dyDescent="0.25">
      <c r="A8293" s="59" t="s">
        <v>13896</v>
      </c>
      <c r="B8293" s="59" t="s">
        <v>13897</v>
      </c>
      <c r="C8293" s="59" t="s">
        <v>16578</v>
      </c>
      <c r="D8293" s="59" t="s">
        <v>16579</v>
      </c>
      <c r="E8293" s="59">
        <v>5</v>
      </c>
      <c r="F8293" s="59" t="s">
        <v>20</v>
      </c>
    </row>
    <row r="8294" spans="1:6" x14ac:dyDescent="0.25">
      <c r="A8294" s="59" t="s">
        <v>13896</v>
      </c>
      <c r="B8294" s="59" t="s">
        <v>13897</v>
      </c>
      <c r="C8294" s="59" t="s">
        <v>16580</v>
      </c>
      <c r="D8294" s="59" t="s">
        <v>16581</v>
      </c>
      <c r="E8294" s="59">
        <v>5</v>
      </c>
      <c r="F8294" s="59" t="s">
        <v>20</v>
      </c>
    </row>
    <row r="8295" spans="1:6" x14ac:dyDescent="0.25">
      <c r="A8295" s="59" t="s">
        <v>13896</v>
      </c>
      <c r="B8295" s="59" t="s">
        <v>13897</v>
      </c>
      <c r="C8295" s="59" t="s">
        <v>16582</v>
      </c>
      <c r="D8295" s="59" t="s">
        <v>16583</v>
      </c>
      <c r="E8295" s="59">
        <v>5</v>
      </c>
      <c r="F8295" s="59" t="s">
        <v>20</v>
      </c>
    </row>
    <row r="8296" spans="1:6" x14ac:dyDescent="0.25">
      <c r="A8296" s="59" t="s">
        <v>13896</v>
      </c>
      <c r="B8296" s="59" t="s">
        <v>13897</v>
      </c>
      <c r="C8296" s="59" t="s">
        <v>16584</v>
      </c>
      <c r="D8296" s="59" t="s">
        <v>16585</v>
      </c>
      <c r="E8296" s="59">
        <v>5</v>
      </c>
      <c r="F8296" s="59" t="s">
        <v>20</v>
      </c>
    </row>
    <row r="8297" spans="1:6" x14ac:dyDescent="0.25">
      <c r="A8297" s="59" t="s">
        <v>13896</v>
      </c>
      <c r="B8297" s="59" t="s">
        <v>13897</v>
      </c>
      <c r="C8297" s="59" t="s">
        <v>16586</v>
      </c>
      <c r="D8297" s="59" t="s">
        <v>16587</v>
      </c>
      <c r="E8297" s="59">
        <v>5</v>
      </c>
      <c r="F8297" s="59" t="s">
        <v>20</v>
      </c>
    </row>
    <row r="8298" spans="1:6" x14ac:dyDescent="0.25">
      <c r="A8298" s="59" t="s">
        <v>13896</v>
      </c>
      <c r="B8298" s="59" t="s">
        <v>13897</v>
      </c>
      <c r="C8298" s="59" t="s">
        <v>16588</v>
      </c>
      <c r="D8298" s="59" t="s">
        <v>16589</v>
      </c>
      <c r="E8298" s="59">
        <v>5</v>
      </c>
      <c r="F8298" s="59" t="s">
        <v>20</v>
      </c>
    </row>
    <row r="8299" spans="1:6" x14ac:dyDescent="0.25">
      <c r="A8299" s="59" t="s">
        <v>13896</v>
      </c>
      <c r="B8299" s="59" t="s">
        <v>13897</v>
      </c>
      <c r="C8299" s="59" t="s">
        <v>16590</v>
      </c>
      <c r="D8299" s="59" t="s">
        <v>16591</v>
      </c>
      <c r="E8299" s="59">
        <v>3</v>
      </c>
      <c r="F8299" s="59" t="s">
        <v>9</v>
      </c>
    </row>
    <row r="8300" spans="1:6" x14ac:dyDescent="0.25">
      <c r="A8300" s="59" t="s">
        <v>13896</v>
      </c>
      <c r="B8300" s="59" t="s">
        <v>13897</v>
      </c>
      <c r="C8300" s="59" t="s">
        <v>16592</v>
      </c>
      <c r="D8300" s="59" t="s">
        <v>16593</v>
      </c>
      <c r="E8300" s="59">
        <v>4</v>
      </c>
      <c r="F8300" s="59" t="s">
        <v>20</v>
      </c>
    </row>
    <row r="8301" spans="1:6" x14ac:dyDescent="0.25">
      <c r="A8301" s="59" t="s">
        <v>13896</v>
      </c>
      <c r="B8301" s="59" t="s">
        <v>13897</v>
      </c>
      <c r="C8301" s="59" t="s">
        <v>16594</v>
      </c>
      <c r="D8301" s="59" t="s">
        <v>16595</v>
      </c>
      <c r="E8301" s="59">
        <v>4</v>
      </c>
      <c r="F8301" s="59" t="s">
        <v>20</v>
      </c>
    </row>
    <row r="8302" spans="1:6" x14ac:dyDescent="0.25">
      <c r="A8302" s="59" t="s">
        <v>13896</v>
      </c>
      <c r="B8302" s="59" t="s">
        <v>13897</v>
      </c>
      <c r="C8302" s="59" t="s">
        <v>16596</v>
      </c>
      <c r="D8302" s="59" t="s">
        <v>16597</v>
      </c>
      <c r="E8302" s="59">
        <v>4</v>
      </c>
      <c r="F8302" s="59" t="s">
        <v>9</v>
      </c>
    </row>
    <row r="8303" spans="1:6" x14ac:dyDescent="0.25">
      <c r="A8303" s="59" t="s">
        <v>13896</v>
      </c>
      <c r="B8303" s="59" t="s">
        <v>13897</v>
      </c>
      <c r="C8303" s="59" t="s">
        <v>16598</v>
      </c>
      <c r="D8303" s="59" t="s">
        <v>16599</v>
      </c>
      <c r="E8303" s="59">
        <v>5</v>
      </c>
      <c r="F8303" s="59" t="s">
        <v>20</v>
      </c>
    </row>
    <row r="8304" spans="1:6" x14ac:dyDescent="0.25">
      <c r="A8304" s="59" t="s">
        <v>13896</v>
      </c>
      <c r="B8304" s="59" t="s">
        <v>13897</v>
      </c>
      <c r="C8304" s="59" t="s">
        <v>16600</v>
      </c>
      <c r="D8304" s="59" t="s">
        <v>16601</v>
      </c>
      <c r="E8304" s="59">
        <v>5</v>
      </c>
      <c r="F8304" s="59" t="s">
        <v>20</v>
      </c>
    </row>
    <row r="8305" spans="1:6" x14ac:dyDescent="0.25">
      <c r="A8305" s="59" t="s">
        <v>13896</v>
      </c>
      <c r="B8305" s="59" t="s">
        <v>13897</v>
      </c>
      <c r="C8305" s="59" t="s">
        <v>16602</v>
      </c>
      <c r="D8305" s="59" t="s">
        <v>16603</v>
      </c>
      <c r="E8305" s="59">
        <v>5</v>
      </c>
      <c r="F8305" s="59" t="s">
        <v>20</v>
      </c>
    </row>
    <row r="8306" spans="1:6" x14ac:dyDescent="0.25">
      <c r="A8306" s="59" t="s">
        <v>13896</v>
      </c>
      <c r="B8306" s="59" t="s">
        <v>13897</v>
      </c>
      <c r="C8306" s="59" t="s">
        <v>16604</v>
      </c>
      <c r="D8306" s="59" t="s">
        <v>16605</v>
      </c>
      <c r="E8306" s="59">
        <v>5</v>
      </c>
      <c r="F8306" s="59" t="s">
        <v>20</v>
      </c>
    </row>
    <row r="8307" spans="1:6" x14ac:dyDescent="0.25">
      <c r="A8307" s="59" t="s">
        <v>13896</v>
      </c>
      <c r="B8307" s="59" t="s">
        <v>13897</v>
      </c>
      <c r="C8307" s="59" t="s">
        <v>16606</v>
      </c>
      <c r="D8307" s="59" t="s">
        <v>16607</v>
      </c>
      <c r="E8307" s="59">
        <v>5</v>
      </c>
      <c r="F8307" s="59" t="s">
        <v>20</v>
      </c>
    </row>
    <row r="8308" spans="1:6" x14ac:dyDescent="0.25">
      <c r="A8308" s="59" t="s">
        <v>13896</v>
      </c>
      <c r="B8308" s="59" t="s">
        <v>13897</v>
      </c>
      <c r="C8308" s="59" t="s">
        <v>16608</v>
      </c>
      <c r="D8308" s="59" t="s">
        <v>16609</v>
      </c>
      <c r="E8308" s="59">
        <v>5</v>
      </c>
      <c r="F8308" s="59" t="s">
        <v>20</v>
      </c>
    </row>
    <row r="8309" spans="1:6" x14ac:dyDescent="0.25">
      <c r="A8309" s="59" t="s">
        <v>13896</v>
      </c>
      <c r="B8309" s="59" t="s">
        <v>13897</v>
      </c>
      <c r="C8309" s="59" t="s">
        <v>16610</v>
      </c>
      <c r="D8309" s="59" t="s">
        <v>16611</v>
      </c>
      <c r="E8309" s="59">
        <v>4</v>
      </c>
      <c r="F8309" s="59" t="s">
        <v>9</v>
      </c>
    </row>
    <row r="8310" spans="1:6" x14ac:dyDescent="0.25">
      <c r="A8310" s="59" t="s">
        <v>13896</v>
      </c>
      <c r="B8310" s="59" t="s">
        <v>13897</v>
      </c>
      <c r="C8310" s="59" t="s">
        <v>16612</v>
      </c>
      <c r="D8310" s="59" t="s">
        <v>16613</v>
      </c>
      <c r="E8310" s="59">
        <v>5</v>
      </c>
      <c r="F8310" s="59" t="s">
        <v>20</v>
      </c>
    </row>
    <row r="8311" spans="1:6" x14ac:dyDescent="0.25">
      <c r="A8311" s="59" t="s">
        <v>13896</v>
      </c>
      <c r="B8311" s="59" t="s">
        <v>13897</v>
      </c>
      <c r="C8311" s="59" t="s">
        <v>16614</v>
      </c>
      <c r="D8311" s="59" t="s">
        <v>16615</v>
      </c>
      <c r="E8311" s="59">
        <v>5</v>
      </c>
      <c r="F8311" s="59" t="s">
        <v>20</v>
      </c>
    </row>
    <row r="8312" spans="1:6" x14ac:dyDescent="0.25">
      <c r="A8312" s="59" t="s">
        <v>13896</v>
      </c>
      <c r="B8312" s="59" t="s">
        <v>13897</v>
      </c>
      <c r="C8312" s="59" t="s">
        <v>16616</v>
      </c>
      <c r="D8312" s="59" t="s">
        <v>16617</v>
      </c>
      <c r="E8312" s="59">
        <v>5</v>
      </c>
      <c r="F8312" s="59" t="s">
        <v>20</v>
      </c>
    </row>
    <row r="8313" spans="1:6" x14ac:dyDescent="0.25">
      <c r="A8313" s="59" t="s">
        <v>13896</v>
      </c>
      <c r="B8313" s="59" t="s">
        <v>13897</v>
      </c>
      <c r="C8313" s="59" t="s">
        <v>16618</v>
      </c>
      <c r="D8313" s="59" t="s">
        <v>16619</v>
      </c>
      <c r="E8313" s="59">
        <v>5</v>
      </c>
      <c r="F8313" s="59" t="s">
        <v>20</v>
      </c>
    </row>
    <row r="8314" spans="1:6" x14ac:dyDescent="0.25">
      <c r="A8314" s="59" t="s">
        <v>13896</v>
      </c>
      <c r="B8314" s="59" t="s">
        <v>13897</v>
      </c>
      <c r="C8314" s="59" t="s">
        <v>16620</v>
      </c>
      <c r="D8314" s="59" t="s">
        <v>16621</v>
      </c>
      <c r="E8314" s="59">
        <v>5</v>
      </c>
      <c r="F8314" s="59" t="s">
        <v>20</v>
      </c>
    </row>
    <row r="8315" spans="1:6" x14ac:dyDescent="0.25">
      <c r="A8315" s="59" t="s">
        <v>13896</v>
      </c>
      <c r="B8315" s="59" t="s">
        <v>13897</v>
      </c>
      <c r="C8315" s="59" t="s">
        <v>16622</v>
      </c>
      <c r="D8315" s="59" t="s">
        <v>16623</v>
      </c>
      <c r="E8315" s="59">
        <v>5</v>
      </c>
      <c r="F8315" s="59" t="s">
        <v>20</v>
      </c>
    </row>
    <row r="8316" spans="1:6" x14ac:dyDescent="0.25">
      <c r="A8316" s="59" t="s">
        <v>13896</v>
      </c>
      <c r="B8316" s="59" t="s">
        <v>13897</v>
      </c>
      <c r="C8316" s="59" t="s">
        <v>16624</v>
      </c>
      <c r="D8316" s="59" t="s">
        <v>16625</v>
      </c>
      <c r="E8316" s="59">
        <v>5</v>
      </c>
      <c r="F8316" s="59" t="s">
        <v>20</v>
      </c>
    </row>
    <row r="8317" spans="1:6" x14ac:dyDescent="0.25">
      <c r="A8317" s="59" t="s">
        <v>13896</v>
      </c>
      <c r="B8317" s="59" t="s">
        <v>13897</v>
      </c>
      <c r="C8317" s="59" t="s">
        <v>16626</v>
      </c>
      <c r="D8317" s="59" t="s">
        <v>16627</v>
      </c>
      <c r="E8317" s="59">
        <v>5</v>
      </c>
      <c r="F8317" s="59" t="s">
        <v>20</v>
      </c>
    </row>
    <row r="8318" spans="1:6" x14ac:dyDescent="0.25">
      <c r="A8318" s="59" t="s">
        <v>13896</v>
      </c>
      <c r="B8318" s="59" t="s">
        <v>13897</v>
      </c>
      <c r="C8318" s="59" t="s">
        <v>16628</v>
      </c>
      <c r="D8318" s="59" t="s">
        <v>16629</v>
      </c>
      <c r="E8318" s="59">
        <v>4</v>
      </c>
      <c r="F8318" s="59" t="s">
        <v>9</v>
      </c>
    </row>
    <row r="8319" spans="1:6" x14ac:dyDescent="0.25">
      <c r="A8319" s="59" t="s">
        <v>13896</v>
      </c>
      <c r="B8319" s="59" t="s">
        <v>13897</v>
      </c>
      <c r="C8319" s="59" t="s">
        <v>16630</v>
      </c>
      <c r="D8319" s="59" t="s">
        <v>16631</v>
      </c>
      <c r="E8319" s="59">
        <v>5</v>
      </c>
      <c r="F8319" s="59" t="s">
        <v>20</v>
      </c>
    </row>
    <row r="8320" spans="1:6" x14ac:dyDescent="0.25">
      <c r="A8320" s="59" t="s">
        <v>13896</v>
      </c>
      <c r="B8320" s="59" t="s">
        <v>13897</v>
      </c>
      <c r="C8320" s="59" t="s">
        <v>16632</v>
      </c>
      <c r="D8320" s="59" t="s">
        <v>16633</v>
      </c>
      <c r="E8320" s="59">
        <v>5</v>
      </c>
      <c r="F8320" s="59" t="s">
        <v>20</v>
      </c>
    </row>
    <row r="8321" spans="1:6" x14ac:dyDescent="0.25">
      <c r="A8321" s="59" t="s">
        <v>13896</v>
      </c>
      <c r="B8321" s="59" t="s">
        <v>13897</v>
      </c>
      <c r="C8321" s="59" t="s">
        <v>16634</v>
      </c>
      <c r="D8321" s="59" t="s">
        <v>16635</v>
      </c>
      <c r="E8321" s="59">
        <v>5</v>
      </c>
      <c r="F8321" s="59" t="s">
        <v>20</v>
      </c>
    </row>
    <row r="8322" spans="1:6" x14ac:dyDescent="0.25">
      <c r="A8322" s="59" t="s">
        <v>13896</v>
      </c>
      <c r="B8322" s="59" t="s">
        <v>13897</v>
      </c>
      <c r="C8322" s="59" t="s">
        <v>16636</v>
      </c>
      <c r="D8322" s="59" t="s">
        <v>16637</v>
      </c>
      <c r="E8322" s="59">
        <v>5</v>
      </c>
      <c r="F8322" s="59" t="s">
        <v>20</v>
      </c>
    </row>
    <row r="8323" spans="1:6" x14ac:dyDescent="0.25">
      <c r="A8323" s="59" t="s">
        <v>13896</v>
      </c>
      <c r="B8323" s="59" t="s">
        <v>13897</v>
      </c>
      <c r="C8323" s="59" t="s">
        <v>16638</v>
      </c>
      <c r="D8323" s="59" t="s">
        <v>16639</v>
      </c>
      <c r="E8323" s="59">
        <v>5</v>
      </c>
      <c r="F8323" s="59" t="s">
        <v>20</v>
      </c>
    </row>
    <row r="8324" spans="1:6" x14ac:dyDescent="0.25">
      <c r="A8324" s="59" t="s">
        <v>13896</v>
      </c>
      <c r="B8324" s="59" t="s">
        <v>13897</v>
      </c>
      <c r="C8324" s="59" t="s">
        <v>16640</v>
      </c>
      <c r="D8324" s="59" t="s">
        <v>16641</v>
      </c>
      <c r="E8324" s="59">
        <v>4</v>
      </c>
      <c r="F8324" s="59" t="s">
        <v>9</v>
      </c>
    </row>
    <row r="8325" spans="1:6" x14ac:dyDescent="0.25">
      <c r="A8325" s="59" t="s">
        <v>13896</v>
      </c>
      <c r="B8325" s="59" t="s">
        <v>13897</v>
      </c>
      <c r="C8325" s="59" t="s">
        <v>16642</v>
      </c>
      <c r="D8325" s="59" t="s">
        <v>16643</v>
      </c>
      <c r="E8325" s="59">
        <v>5</v>
      </c>
      <c r="F8325" s="59" t="s">
        <v>20</v>
      </c>
    </row>
    <row r="8326" spans="1:6" x14ac:dyDescent="0.25">
      <c r="A8326" s="59" t="s">
        <v>13896</v>
      </c>
      <c r="B8326" s="59" t="s">
        <v>13897</v>
      </c>
      <c r="C8326" s="59" t="s">
        <v>16644</v>
      </c>
      <c r="D8326" s="59" t="s">
        <v>16645</v>
      </c>
      <c r="E8326" s="59">
        <v>5</v>
      </c>
      <c r="F8326" s="59" t="s">
        <v>20</v>
      </c>
    </row>
    <row r="8327" spans="1:6" x14ac:dyDescent="0.25">
      <c r="A8327" s="59" t="s">
        <v>13896</v>
      </c>
      <c r="B8327" s="59" t="s">
        <v>13897</v>
      </c>
      <c r="C8327" s="59" t="s">
        <v>16646</v>
      </c>
      <c r="D8327" s="59" t="s">
        <v>16647</v>
      </c>
      <c r="E8327" s="59">
        <v>5</v>
      </c>
      <c r="F8327" s="59" t="s">
        <v>20</v>
      </c>
    </row>
    <row r="8328" spans="1:6" x14ac:dyDescent="0.25">
      <c r="A8328" s="59" t="s">
        <v>13896</v>
      </c>
      <c r="B8328" s="59" t="s">
        <v>13897</v>
      </c>
      <c r="C8328" s="59" t="s">
        <v>16648</v>
      </c>
      <c r="D8328" s="59" t="s">
        <v>16649</v>
      </c>
      <c r="E8328" s="59">
        <v>5</v>
      </c>
      <c r="F8328" s="59" t="s">
        <v>20</v>
      </c>
    </row>
    <row r="8329" spans="1:6" x14ac:dyDescent="0.25">
      <c r="A8329" s="59" t="s">
        <v>13896</v>
      </c>
      <c r="B8329" s="59" t="s">
        <v>13897</v>
      </c>
      <c r="C8329" s="59" t="s">
        <v>16650</v>
      </c>
      <c r="D8329" s="59" t="s">
        <v>16651</v>
      </c>
      <c r="E8329" s="59">
        <v>5</v>
      </c>
      <c r="F8329" s="59" t="s">
        <v>20</v>
      </c>
    </row>
    <row r="8330" spans="1:6" x14ac:dyDescent="0.25">
      <c r="A8330" s="59" t="s">
        <v>13896</v>
      </c>
      <c r="B8330" s="59" t="s">
        <v>13897</v>
      </c>
      <c r="C8330" s="59" t="s">
        <v>16652</v>
      </c>
      <c r="D8330" s="59" t="s">
        <v>16653</v>
      </c>
      <c r="E8330" s="59">
        <v>5</v>
      </c>
      <c r="F8330" s="59" t="s">
        <v>20</v>
      </c>
    </row>
    <row r="8331" spans="1:6" x14ac:dyDescent="0.25">
      <c r="A8331" s="59" t="s">
        <v>13896</v>
      </c>
      <c r="B8331" s="59" t="s">
        <v>13897</v>
      </c>
      <c r="C8331" s="59" t="s">
        <v>16654</v>
      </c>
      <c r="D8331" s="59" t="s">
        <v>16655</v>
      </c>
      <c r="E8331" s="59">
        <v>5</v>
      </c>
      <c r="F8331" s="59" t="s">
        <v>20</v>
      </c>
    </row>
    <row r="8332" spans="1:6" x14ac:dyDescent="0.25">
      <c r="A8332" s="59" t="s">
        <v>13896</v>
      </c>
      <c r="B8332" s="59" t="s">
        <v>13897</v>
      </c>
      <c r="C8332" s="59" t="s">
        <v>16656</v>
      </c>
      <c r="D8332" s="59" t="s">
        <v>16657</v>
      </c>
      <c r="E8332" s="59">
        <v>5</v>
      </c>
      <c r="F8332" s="59" t="s">
        <v>20</v>
      </c>
    </row>
    <row r="8333" spans="1:6" x14ac:dyDescent="0.25">
      <c r="A8333" s="59" t="s">
        <v>13896</v>
      </c>
      <c r="B8333" s="59" t="s">
        <v>13897</v>
      </c>
      <c r="C8333" s="59" t="s">
        <v>16658</v>
      </c>
      <c r="D8333" s="59" t="s">
        <v>16659</v>
      </c>
      <c r="E8333" s="59">
        <v>5</v>
      </c>
      <c r="F8333" s="59" t="s">
        <v>20</v>
      </c>
    </row>
    <row r="8334" spans="1:6" x14ac:dyDescent="0.25">
      <c r="A8334" s="59" t="s">
        <v>13896</v>
      </c>
      <c r="B8334" s="59" t="s">
        <v>13897</v>
      </c>
      <c r="C8334" s="59" t="s">
        <v>16660</v>
      </c>
      <c r="D8334" s="59" t="s">
        <v>16661</v>
      </c>
      <c r="E8334" s="59">
        <v>5</v>
      </c>
      <c r="F8334" s="59" t="s">
        <v>20</v>
      </c>
    </row>
    <row r="8335" spans="1:6" x14ac:dyDescent="0.25">
      <c r="A8335" s="59" t="s">
        <v>13896</v>
      </c>
      <c r="B8335" s="59" t="s">
        <v>13897</v>
      </c>
      <c r="C8335" s="59" t="s">
        <v>16662</v>
      </c>
      <c r="D8335" s="59" t="s">
        <v>16663</v>
      </c>
      <c r="E8335" s="59">
        <v>5</v>
      </c>
      <c r="F8335" s="59" t="s">
        <v>20</v>
      </c>
    </row>
    <row r="8336" spans="1:6" x14ac:dyDescent="0.25">
      <c r="A8336" s="59" t="s">
        <v>13896</v>
      </c>
      <c r="B8336" s="59" t="s">
        <v>13897</v>
      </c>
      <c r="C8336" s="59" t="s">
        <v>16664</v>
      </c>
      <c r="D8336" s="59" t="s">
        <v>16665</v>
      </c>
      <c r="E8336" s="59">
        <v>5</v>
      </c>
      <c r="F8336" s="59" t="s">
        <v>20</v>
      </c>
    </row>
    <row r="8337" spans="1:6" x14ac:dyDescent="0.25">
      <c r="A8337" s="59" t="s">
        <v>13896</v>
      </c>
      <c r="B8337" s="59" t="s">
        <v>13897</v>
      </c>
      <c r="C8337" s="59" t="s">
        <v>16666</v>
      </c>
      <c r="D8337" s="59" t="s">
        <v>16667</v>
      </c>
      <c r="E8337" s="59">
        <v>5</v>
      </c>
      <c r="F8337" s="59" t="s">
        <v>20</v>
      </c>
    </row>
    <row r="8338" spans="1:6" x14ac:dyDescent="0.25">
      <c r="A8338" s="59" t="s">
        <v>13896</v>
      </c>
      <c r="B8338" s="59" t="s">
        <v>13897</v>
      </c>
      <c r="C8338" s="59" t="s">
        <v>16668</v>
      </c>
      <c r="D8338" s="59" t="s">
        <v>16669</v>
      </c>
      <c r="E8338" s="59">
        <v>5</v>
      </c>
      <c r="F8338" s="59" t="s">
        <v>20</v>
      </c>
    </row>
    <row r="8339" spans="1:6" x14ac:dyDescent="0.25">
      <c r="A8339" s="59" t="s">
        <v>13896</v>
      </c>
      <c r="B8339" s="59" t="s">
        <v>13897</v>
      </c>
      <c r="C8339" s="59" t="s">
        <v>16670</v>
      </c>
      <c r="D8339" s="59" t="s">
        <v>16671</v>
      </c>
      <c r="E8339" s="59">
        <v>5</v>
      </c>
      <c r="F8339" s="59" t="s">
        <v>20</v>
      </c>
    </row>
    <row r="8340" spans="1:6" x14ac:dyDescent="0.25">
      <c r="A8340" s="59" t="s">
        <v>13896</v>
      </c>
      <c r="B8340" s="59" t="s">
        <v>13897</v>
      </c>
      <c r="C8340" s="59" t="s">
        <v>16672</v>
      </c>
      <c r="D8340" s="59" t="s">
        <v>16673</v>
      </c>
      <c r="E8340" s="59">
        <v>5</v>
      </c>
      <c r="F8340" s="59" t="s">
        <v>20</v>
      </c>
    </row>
    <row r="8341" spans="1:6" x14ac:dyDescent="0.25">
      <c r="A8341" s="59" t="s">
        <v>13896</v>
      </c>
      <c r="B8341" s="59" t="s">
        <v>13897</v>
      </c>
      <c r="C8341" s="59" t="s">
        <v>16674</v>
      </c>
      <c r="D8341" s="59" t="s">
        <v>16675</v>
      </c>
      <c r="E8341" s="59">
        <v>3</v>
      </c>
      <c r="F8341" s="59" t="s">
        <v>9</v>
      </c>
    </row>
    <row r="8342" spans="1:6" x14ac:dyDescent="0.25">
      <c r="A8342" s="59" t="s">
        <v>13896</v>
      </c>
      <c r="B8342" s="59" t="s">
        <v>13897</v>
      </c>
      <c r="C8342" s="59" t="s">
        <v>16676</v>
      </c>
      <c r="D8342" s="59" t="s">
        <v>16677</v>
      </c>
      <c r="E8342" s="59">
        <v>4</v>
      </c>
      <c r="F8342" s="59" t="s">
        <v>9</v>
      </c>
    </row>
    <row r="8343" spans="1:6" x14ac:dyDescent="0.25">
      <c r="A8343" s="59" t="s">
        <v>13896</v>
      </c>
      <c r="B8343" s="59" t="s">
        <v>13897</v>
      </c>
      <c r="C8343" s="59" t="s">
        <v>16678</v>
      </c>
      <c r="D8343" s="59" t="s">
        <v>16679</v>
      </c>
      <c r="E8343" s="59">
        <v>5</v>
      </c>
      <c r="F8343" s="59" t="s">
        <v>20</v>
      </c>
    </row>
    <row r="8344" spans="1:6" x14ac:dyDescent="0.25">
      <c r="A8344" s="59" t="s">
        <v>13896</v>
      </c>
      <c r="B8344" s="59" t="s">
        <v>13897</v>
      </c>
      <c r="C8344" s="59" t="s">
        <v>16680</v>
      </c>
      <c r="D8344" s="59" t="s">
        <v>16681</v>
      </c>
      <c r="E8344" s="59">
        <v>5</v>
      </c>
      <c r="F8344" s="59" t="s">
        <v>20</v>
      </c>
    </row>
    <row r="8345" spans="1:6" x14ac:dyDescent="0.25">
      <c r="A8345" s="59" t="s">
        <v>13896</v>
      </c>
      <c r="B8345" s="59" t="s">
        <v>13897</v>
      </c>
      <c r="C8345" s="59" t="s">
        <v>16682</v>
      </c>
      <c r="D8345" s="59" t="s">
        <v>16683</v>
      </c>
      <c r="E8345" s="59">
        <v>5</v>
      </c>
      <c r="F8345" s="59" t="s">
        <v>20</v>
      </c>
    </row>
    <row r="8346" spans="1:6" x14ac:dyDescent="0.25">
      <c r="A8346" s="59" t="s">
        <v>13896</v>
      </c>
      <c r="B8346" s="59" t="s">
        <v>13897</v>
      </c>
      <c r="C8346" s="59" t="s">
        <v>16684</v>
      </c>
      <c r="D8346" s="59" t="s">
        <v>16685</v>
      </c>
      <c r="E8346" s="59">
        <v>5</v>
      </c>
      <c r="F8346" s="59" t="s">
        <v>20</v>
      </c>
    </row>
    <row r="8347" spans="1:6" x14ac:dyDescent="0.25">
      <c r="A8347" s="59" t="s">
        <v>13896</v>
      </c>
      <c r="B8347" s="59" t="s">
        <v>13897</v>
      </c>
      <c r="C8347" s="59" t="s">
        <v>16686</v>
      </c>
      <c r="D8347" s="59" t="s">
        <v>16687</v>
      </c>
      <c r="E8347" s="59">
        <v>5</v>
      </c>
      <c r="F8347" s="59" t="s">
        <v>20</v>
      </c>
    </row>
    <row r="8348" spans="1:6" x14ac:dyDescent="0.25">
      <c r="A8348" s="59" t="s">
        <v>13896</v>
      </c>
      <c r="B8348" s="59" t="s">
        <v>13897</v>
      </c>
      <c r="C8348" s="59" t="s">
        <v>16688</v>
      </c>
      <c r="D8348" s="59" t="s">
        <v>16689</v>
      </c>
      <c r="E8348" s="59">
        <v>5</v>
      </c>
      <c r="F8348" s="59" t="s">
        <v>20</v>
      </c>
    </row>
    <row r="8349" spans="1:6" x14ac:dyDescent="0.25">
      <c r="A8349" s="59" t="s">
        <v>13896</v>
      </c>
      <c r="B8349" s="59" t="s">
        <v>13897</v>
      </c>
      <c r="C8349" s="59" t="s">
        <v>16690</v>
      </c>
      <c r="D8349" s="59" t="s">
        <v>16691</v>
      </c>
      <c r="E8349" s="59">
        <v>5</v>
      </c>
      <c r="F8349" s="59" t="s">
        <v>20</v>
      </c>
    </row>
    <row r="8350" spans="1:6" x14ac:dyDescent="0.25">
      <c r="A8350" s="59" t="s">
        <v>13896</v>
      </c>
      <c r="B8350" s="59" t="s">
        <v>13897</v>
      </c>
      <c r="C8350" s="59" t="s">
        <v>16692</v>
      </c>
      <c r="D8350" s="59" t="s">
        <v>16693</v>
      </c>
      <c r="E8350" s="59">
        <v>4</v>
      </c>
      <c r="F8350" s="59" t="s">
        <v>9</v>
      </c>
    </row>
    <row r="8351" spans="1:6" x14ac:dyDescent="0.25">
      <c r="A8351" s="59" t="s">
        <v>13896</v>
      </c>
      <c r="B8351" s="59" t="s">
        <v>13897</v>
      </c>
      <c r="C8351" s="59" t="s">
        <v>16694</v>
      </c>
      <c r="D8351" s="59" t="s">
        <v>16695</v>
      </c>
      <c r="E8351" s="59">
        <v>5</v>
      </c>
      <c r="F8351" s="59" t="s">
        <v>20</v>
      </c>
    </row>
    <row r="8352" spans="1:6" x14ac:dyDescent="0.25">
      <c r="A8352" s="59" t="s">
        <v>13896</v>
      </c>
      <c r="B8352" s="59" t="s">
        <v>13897</v>
      </c>
      <c r="C8352" s="59" t="s">
        <v>16696</v>
      </c>
      <c r="D8352" s="59" t="s">
        <v>16697</v>
      </c>
      <c r="E8352" s="59">
        <v>5</v>
      </c>
      <c r="F8352" s="59" t="s">
        <v>20</v>
      </c>
    </row>
    <row r="8353" spans="1:6" x14ac:dyDescent="0.25">
      <c r="A8353" s="59" t="s">
        <v>13896</v>
      </c>
      <c r="B8353" s="59" t="s">
        <v>13897</v>
      </c>
      <c r="C8353" s="59" t="s">
        <v>16698</v>
      </c>
      <c r="D8353" s="59" t="s">
        <v>16699</v>
      </c>
      <c r="E8353" s="59">
        <v>5</v>
      </c>
      <c r="F8353" s="59" t="s">
        <v>20</v>
      </c>
    </row>
    <row r="8354" spans="1:6" x14ac:dyDescent="0.25">
      <c r="A8354" s="59" t="s">
        <v>13896</v>
      </c>
      <c r="B8354" s="59" t="s">
        <v>13897</v>
      </c>
      <c r="C8354" s="59" t="s">
        <v>16700</v>
      </c>
      <c r="D8354" s="59" t="s">
        <v>16701</v>
      </c>
      <c r="E8354" s="59">
        <v>5</v>
      </c>
      <c r="F8354" s="59" t="s">
        <v>20</v>
      </c>
    </row>
    <row r="8355" spans="1:6" x14ac:dyDescent="0.25">
      <c r="A8355" s="59" t="s">
        <v>13896</v>
      </c>
      <c r="B8355" s="59" t="s">
        <v>13897</v>
      </c>
      <c r="C8355" s="59" t="s">
        <v>16702</v>
      </c>
      <c r="D8355" s="59" t="s">
        <v>16703</v>
      </c>
      <c r="E8355" s="59">
        <v>5</v>
      </c>
      <c r="F8355" s="59" t="s">
        <v>20</v>
      </c>
    </row>
    <row r="8356" spans="1:6" x14ac:dyDescent="0.25">
      <c r="A8356" s="59" t="s">
        <v>13896</v>
      </c>
      <c r="B8356" s="59" t="s">
        <v>13897</v>
      </c>
      <c r="C8356" s="59" t="s">
        <v>16704</v>
      </c>
      <c r="D8356" s="59" t="s">
        <v>16705</v>
      </c>
      <c r="E8356" s="59">
        <v>5</v>
      </c>
      <c r="F8356" s="59" t="s">
        <v>20</v>
      </c>
    </row>
    <row r="8357" spans="1:6" x14ac:dyDescent="0.25">
      <c r="A8357" s="59" t="s">
        <v>13896</v>
      </c>
      <c r="B8357" s="59" t="s">
        <v>13897</v>
      </c>
      <c r="C8357" s="59" t="s">
        <v>16706</v>
      </c>
      <c r="D8357" s="59" t="s">
        <v>16707</v>
      </c>
      <c r="E8357" s="59">
        <v>5</v>
      </c>
      <c r="F8357" s="59" t="s">
        <v>20</v>
      </c>
    </row>
    <row r="8358" spans="1:6" x14ac:dyDescent="0.25">
      <c r="A8358" s="59" t="s">
        <v>13896</v>
      </c>
      <c r="B8358" s="59" t="s">
        <v>13897</v>
      </c>
      <c r="C8358" s="59" t="s">
        <v>16708</v>
      </c>
      <c r="D8358" s="59" t="s">
        <v>16709</v>
      </c>
      <c r="E8358" s="59">
        <v>4</v>
      </c>
      <c r="F8358" s="59" t="s">
        <v>9</v>
      </c>
    </row>
    <row r="8359" spans="1:6" x14ac:dyDescent="0.25">
      <c r="A8359" s="59" t="s">
        <v>13896</v>
      </c>
      <c r="B8359" s="59" t="s">
        <v>13897</v>
      </c>
      <c r="C8359" s="59" t="s">
        <v>16710</v>
      </c>
      <c r="D8359" s="59" t="s">
        <v>16711</v>
      </c>
      <c r="E8359" s="59">
        <v>5</v>
      </c>
      <c r="F8359" s="59" t="s">
        <v>20</v>
      </c>
    </row>
    <row r="8360" spans="1:6" x14ac:dyDescent="0.25">
      <c r="A8360" s="59" t="s">
        <v>13896</v>
      </c>
      <c r="B8360" s="59" t="s">
        <v>13897</v>
      </c>
      <c r="C8360" s="59" t="s">
        <v>16712</v>
      </c>
      <c r="D8360" s="59" t="s">
        <v>16713</v>
      </c>
      <c r="E8360" s="59">
        <v>5</v>
      </c>
      <c r="F8360" s="59" t="s">
        <v>20</v>
      </c>
    </row>
    <row r="8361" spans="1:6" x14ac:dyDescent="0.25">
      <c r="A8361" s="59" t="s">
        <v>13896</v>
      </c>
      <c r="B8361" s="59" t="s">
        <v>13897</v>
      </c>
      <c r="C8361" s="59" t="s">
        <v>16714</v>
      </c>
      <c r="D8361" s="59" t="s">
        <v>16715</v>
      </c>
      <c r="E8361" s="59">
        <v>5</v>
      </c>
      <c r="F8361" s="59" t="s">
        <v>20</v>
      </c>
    </row>
    <row r="8362" spans="1:6" x14ac:dyDescent="0.25">
      <c r="A8362" s="59" t="s">
        <v>13896</v>
      </c>
      <c r="B8362" s="59" t="s">
        <v>13897</v>
      </c>
      <c r="C8362" s="59" t="s">
        <v>16716</v>
      </c>
      <c r="D8362" s="59" t="s">
        <v>16717</v>
      </c>
      <c r="E8362" s="59">
        <v>5</v>
      </c>
      <c r="F8362" s="59" t="s">
        <v>20</v>
      </c>
    </row>
    <row r="8363" spans="1:6" x14ac:dyDescent="0.25">
      <c r="A8363" s="59" t="s">
        <v>13896</v>
      </c>
      <c r="B8363" s="59" t="s">
        <v>13897</v>
      </c>
      <c r="C8363" s="59" t="s">
        <v>16718</v>
      </c>
      <c r="D8363" s="59" t="s">
        <v>16719</v>
      </c>
      <c r="E8363" s="59">
        <v>5</v>
      </c>
      <c r="F8363" s="59" t="s">
        <v>20</v>
      </c>
    </row>
    <row r="8364" spans="1:6" x14ac:dyDescent="0.25">
      <c r="A8364" s="59" t="s">
        <v>13896</v>
      </c>
      <c r="B8364" s="59" t="s">
        <v>13897</v>
      </c>
      <c r="C8364" s="59" t="s">
        <v>16720</v>
      </c>
      <c r="D8364" s="59" t="s">
        <v>16721</v>
      </c>
      <c r="E8364" s="59">
        <v>5</v>
      </c>
      <c r="F8364" s="59" t="s">
        <v>20</v>
      </c>
    </row>
    <row r="8365" spans="1:6" x14ac:dyDescent="0.25">
      <c r="A8365" s="59" t="s">
        <v>13896</v>
      </c>
      <c r="B8365" s="59" t="s">
        <v>13897</v>
      </c>
      <c r="C8365" s="59" t="s">
        <v>16722</v>
      </c>
      <c r="D8365" s="59" t="s">
        <v>16723</v>
      </c>
      <c r="E8365" s="59">
        <v>5</v>
      </c>
      <c r="F8365" s="59" t="s">
        <v>20</v>
      </c>
    </row>
    <row r="8366" spans="1:6" x14ac:dyDescent="0.25">
      <c r="A8366" s="59" t="s">
        <v>13896</v>
      </c>
      <c r="B8366" s="59" t="s">
        <v>13897</v>
      </c>
      <c r="C8366" s="59" t="s">
        <v>16724</v>
      </c>
      <c r="D8366" s="59" t="s">
        <v>16725</v>
      </c>
      <c r="E8366" s="59">
        <v>5</v>
      </c>
      <c r="F8366" s="59" t="s">
        <v>20</v>
      </c>
    </row>
    <row r="8367" spans="1:6" x14ac:dyDescent="0.25">
      <c r="A8367" s="59" t="s">
        <v>13896</v>
      </c>
      <c r="B8367" s="59" t="s">
        <v>13897</v>
      </c>
      <c r="C8367" s="59" t="s">
        <v>16726</v>
      </c>
      <c r="D8367" s="59" t="s">
        <v>16727</v>
      </c>
      <c r="E8367" s="59">
        <v>5</v>
      </c>
      <c r="F8367" s="59" t="s">
        <v>20</v>
      </c>
    </row>
    <row r="8368" spans="1:6" x14ac:dyDescent="0.25">
      <c r="A8368" s="59" t="s">
        <v>13896</v>
      </c>
      <c r="B8368" s="59" t="s">
        <v>13897</v>
      </c>
      <c r="C8368" s="59" t="s">
        <v>16728</v>
      </c>
      <c r="D8368" s="59" t="s">
        <v>16729</v>
      </c>
      <c r="E8368" s="59">
        <v>5</v>
      </c>
      <c r="F8368" s="59" t="s">
        <v>20</v>
      </c>
    </row>
    <row r="8369" spans="1:6" x14ac:dyDescent="0.25">
      <c r="A8369" s="59" t="s">
        <v>13896</v>
      </c>
      <c r="B8369" s="59" t="s">
        <v>13897</v>
      </c>
      <c r="C8369" s="59" t="s">
        <v>16730</v>
      </c>
      <c r="D8369" s="59" t="s">
        <v>16731</v>
      </c>
      <c r="E8369" s="59">
        <v>5</v>
      </c>
      <c r="F8369" s="59" t="s">
        <v>20</v>
      </c>
    </row>
    <row r="8370" spans="1:6" x14ac:dyDescent="0.25">
      <c r="A8370" s="59" t="s">
        <v>13896</v>
      </c>
      <c r="B8370" s="59" t="s">
        <v>13897</v>
      </c>
      <c r="C8370" s="59" t="s">
        <v>16732</v>
      </c>
      <c r="D8370" s="59" t="s">
        <v>16733</v>
      </c>
      <c r="E8370" s="59">
        <v>5</v>
      </c>
      <c r="F8370" s="59" t="s">
        <v>20</v>
      </c>
    </row>
    <row r="8371" spans="1:6" x14ac:dyDescent="0.25">
      <c r="A8371" s="59" t="s">
        <v>13896</v>
      </c>
      <c r="B8371" s="59" t="s">
        <v>13897</v>
      </c>
      <c r="C8371" s="59" t="s">
        <v>16734</v>
      </c>
      <c r="D8371" s="59" t="s">
        <v>16735</v>
      </c>
      <c r="E8371" s="59">
        <v>5</v>
      </c>
      <c r="F8371" s="59" t="s">
        <v>20</v>
      </c>
    </row>
    <row r="8372" spans="1:6" x14ac:dyDescent="0.25">
      <c r="A8372" s="59" t="s">
        <v>13896</v>
      </c>
      <c r="B8372" s="59" t="s">
        <v>13897</v>
      </c>
      <c r="C8372" s="59" t="s">
        <v>16736</v>
      </c>
      <c r="D8372" s="59" t="s">
        <v>16737</v>
      </c>
      <c r="E8372" s="59">
        <v>5</v>
      </c>
      <c r="F8372" s="59" t="s">
        <v>20</v>
      </c>
    </row>
    <row r="8373" spans="1:6" x14ac:dyDescent="0.25">
      <c r="A8373" s="59" t="s">
        <v>13896</v>
      </c>
      <c r="B8373" s="59" t="s">
        <v>13897</v>
      </c>
      <c r="C8373" s="59" t="s">
        <v>16738</v>
      </c>
      <c r="D8373" s="59" t="s">
        <v>16739</v>
      </c>
      <c r="E8373" s="59">
        <v>5</v>
      </c>
      <c r="F8373" s="59" t="s">
        <v>20</v>
      </c>
    </row>
    <row r="8374" spans="1:6" x14ac:dyDescent="0.25">
      <c r="A8374" s="59" t="s">
        <v>13896</v>
      </c>
      <c r="B8374" s="59" t="s">
        <v>13897</v>
      </c>
      <c r="C8374" s="59" t="s">
        <v>16740</v>
      </c>
      <c r="D8374" s="59" t="s">
        <v>16741</v>
      </c>
      <c r="E8374" s="59">
        <v>5</v>
      </c>
      <c r="F8374" s="59" t="s">
        <v>20</v>
      </c>
    </row>
    <row r="8375" spans="1:6" x14ac:dyDescent="0.25">
      <c r="A8375" s="59" t="s">
        <v>13896</v>
      </c>
      <c r="B8375" s="59" t="s">
        <v>13897</v>
      </c>
      <c r="C8375" s="59" t="s">
        <v>16742</v>
      </c>
      <c r="D8375" s="59" t="s">
        <v>16743</v>
      </c>
      <c r="E8375" s="59">
        <v>3</v>
      </c>
      <c r="F8375" s="59" t="s">
        <v>9</v>
      </c>
    </row>
    <row r="8376" spans="1:6" x14ac:dyDescent="0.25">
      <c r="A8376" s="59" t="s">
        <v>13896</v>
      </c>
      <c r="B8376" s="59" t="s">
        <v>13897</v>
      </c>
      <c r="C8376" s="59" t="s">
        <v>16744</v>
      </c>
      <c r="D8376" s="59" t="s">
        <v>16745</v>
      </c>
      <c r="E8376" s="59">
        <v>4</v>
      </c>
      <c r="F8376" s="59" t="s">
        <v>9</v>
      </c>
    </row>
    <row r="8377" spans="1:6" x14ac:dyDescent="0.25">
      <c r="A8377" s="59" t="s">
        <v>13896</v>
      </c>
      <c r="B8377" s="59" t="s">
        <v>13897</v>
      </c>
      <c r="C8377" s="59" t="s">
        <v>16746</v>
      </c>
      <c r="D8377" s="59" t="s">
        <v>16747</v>
      </c>
      <c r="E8377" s="59">
        <v>5</v>
      </c>
      <c r="F8377" s="59" t="s">
        <v>20</v>
      </c>
    </row>
    <row r="8378" spans="1:6" x14ac:dyDescent="0.25">
      <c r="A8378" s="59" t="s">
        <v>13896</v>
      </c>
      <c r="B8378" s="59" t="s">
        <v>13897</v>
      </c>
      <c r="C8378" s="59" t="s">
        <v>16748</v>
      </c>
      <c r="D8378" s="59" t="s">
        <v>16749</v>
      </c>
      <c r="E8378" s="59">
        <v>5</v>
      </c>
      <c r="F8378" s="59" t="s">
        <v>20</v>
      </c>
    </row>
    <row r="8379" spans="1:6" x14ac:dyDescent="0.25">
      <c r="A8379" s="59" t="s">
        <v>13896</v>
      </c>
      <c r="B8379" s="59" t="s">
        <v>13897</v>
      </c>
      <c r="C8379" s="59" t="s">
        <v>16750</v>
      </c>
      <c r="D8379" s="59" t="s">
        <v>16751</v>
      </c>
      <c r="E8379" s="59">
        <v>5</v>
      </c>
      <c r="F8379" s="59" t="s">
        <v>20</v>
      </c>
    </row>
    <row r="8380" spans="1:6" x14ac:dyDescent="0.25">
      <c r="A8380" s="59" t="s">
        <v>13896</v>
      </c>
      <c r="B8380" s="59" t="s">
        <v>13897</v>
      </c>
      <c r="C8380" s="59" t="s">
        <v>16752</v>
      </c>
      <c r="D8380" s="59" t="s">
        <v>16753</v>
      </c>
      <c r="E8380" s="59">
        <v>5</v>
      </c>
      <c r="F8380" s="59" t="s">
        <v>20</v>
      </c>
    </row>
    <row r="8381" spans="1:6" x14ac:dyDescent="0.25">
      <c r="A8381" s="59" t="s">
        <v>13896</v>
      </c>
      <c r="B8381" s="59" t="s">
        <v>13897</v>
      </c>
      <c r="C8381" s="59" t="s">
        <v>16754</v>
      </c>
      <c r="D8381" s="59" t="s">
        <v>16755</v>
      </c>
      <c r="E8381" s="59">
        <v>5</v>
      </c>
      <c r="F8381" s="59" t="s">
        <v>20</v>
      </c>
    </row>
    <row r="8382" spans="1:6" x14ac:dyDescent="0.25">
      <c r="A8382" s="59" t="s">
        <v>13896</v>
      </c>
      <c r="B8382" s="59" t="s">
        <v>13897</v>
      </c>
      <c r="C8382" s="59" t="s">
        <v>16756</v>
      </c>
      <c r="D8382" s="59" t="s">
        <v>16757</v>
      </c>
      <c r="E8382" s="59">
        <v>4</v>
      </c>
      <c r="F8382" s="59" t="s">
        <v>9</v>
      </c>
    </row>
    <row r="8383" spans="1:6" x14ac:dyDescent="0.25">
      <c r="A8383" s="59" t="s">
        <v>13896</v>
      </c>
      <c r="B8383" s="59" t="s">
        <v>13897</v>
      </c>
      <c r="C8383" s="59" t="s">
        <v>16758</v>
      </c>
      <c r="D8383" s="59" t="s">
        <v>16759</v>
      </c>
      <c r="E8383" s="59">
        <v>5</v>
      </c>
      <c r="F8383" s="59" t="s">
        <v>20</v>
      </c>
    </row>
    <row r="8384" spans="1:6" x14ac:dyDescent="0.25">
      <c r="A8384" s="59" t="s">
        <v>13896</v>
      </c>
      <c r="B8384" s="59" t="s">
        <v>13897</v>
      </c>
      <c r="C8384" s="59" t="s">
        <v>16760</v>
      </c>
      <c r="D8384" s="59" t="s">
        <v>16761</v>
      </c>
      <c r="E8384" s="59">
        <v>5</v>
      </c>
      <c r="F8384" s="59" t="s">
        <v>20</v>
      </c>
    </row>
    <row r="8385" spans="1:6" x14ac:dyDescent="0.25">
      <c r="A8385" s="59" t="s">
        <v>13896</v>
      </c>
      <c r="B8385" s="59" t="s">
        <v>13897</v>
      </c>
      <c r="C8385" s="59" t="s">
        <v>16762</v>
      </c>
      <c r="D8385" s="59" t="s">
        <v>16763</v>
      </c>
      <c r="E8385" s="59">
        <v>5</v>
      </c>
      <c r="F8385" s="59" t="s">
        <v>20</v>
      </c>
    </row>
    <row r="8386" spans="1:6" x14ac:dyDescent="0.25">
      <c r="A8386" s="59" t="s">
        <v>13896</v>
      </c>
      <c r="B8386" s="59" t="s">
        <v>13897</v>
      </c>
      <c r="C8386" s="59" t="s">
        <v>16764</v>
      </c>
      <c r="D8386" s="59" t="s">
        <v>16765</v>
      </c>
      <c r="E8386" s="59">
        <v>5</v>
      </c>
      <c r="F8386" s="59" t="s">
        <v>20</v>
      </c>
    </row>
    <row r="8387" spans="1:6" x14ac:dyDescent="0.25">
      <c r="A8387" s="59" t="s">
        <v>13896</v>
      </c>
      <c r="B8387" s="59" t="s">
        <v>13897</v>
      </c>
      <c r="C8387" s="59" t="s">
        <v>16766</v>
      </c>
      <c r="D8387" s="59" t="s">
        <v>16767</v>
      </c>
      <c r="E8387" s="59">
        <v>5</v>
      </c>
      <c r="F8387" s="59" t="s">
        <v>20</v>
      </c>
    </row>
    <row r="8388" spans="1:6" x14ac:dyDescent="0.25">
      <c r="A8388" s="59" t="s">
        <v>13896</v>
      </c>
      <c r="B8388" s="59" t="s">
        <v>13897</v>
      </c>
      <c r="C8388" s="59" t="s">
        <v>16768</v>
      </c>
      <c r="D8388" s="59" t="s">
        <v>16769</v>
      </c>
      <c r="E8388" s="59">
        <v>5</v>
      </c>
      <c r="F8388" s="59" t="s">
        <v>20</v>
      </c>
    </row>
    <row r="8389" spans="1:6" x14ac:dyDescent="0.25">
      <c r="A8389" s="59" t="s">
        <v>13896</v>
      </c>
      <c r="B8389" s="59" t="s">
        <v>13897</v>
      </c>
      <c r="C8389" s="59" t="s">
        <v>16770</v>
      </c>
      <c r="D8389" s="59" t="s">
        <v>16771</v>
      </c>
      <c r="E8389" s="59">
        <v>4</v>
      </c>
      <c r="F8389" s="59" t="s">
        <v>9</v>
      </c>
    </row>
    <row r="8390" spans="1:6" x14ac:dyDescent="0.25">
      <c r="A8390" s="59" t="s">
        <v>13896</v>
      </c>
      <c r="B8390" s="59" t="s">
        <v>13897</v>
      </c>
      <c r="C8390" s="59" t="s">
        <v>16772</v>
      </c>
      <c r="D8390" s="59" t="s">
        <v>16773</v>
      </c>
      <c r="E8390" s="59">
        <v>5</v>
      </c>
      <c r="F8390" s="59" t="s">
        <v>20</v>
      </c>
    </row>
    <row r="8391" spans="1:6" x14ac:dyDescent="0.25">
      <c r="A8391" s="59" t="s">
        <v>13896</v>
      </c>
      <c r="B8391" s="59" t="s">
        <v>13897</v>
      </c>
      <c r="C8391" s="59" t="s">
        <v>16774</v>
      </c>
      <c r="D8391" s="59" t="s">
        <v>16775</v>
      </c>
      <c r="E8391" s="59">
        <v>5</v>
      </c>
      <c r="F8391" s="59" t="s">
        <v>20</v>
      </c>
    </row>
    <row r="8392" spans="1:6" x14ac:dyDescent="0.25">
      <c r="A8392" s="59" t="s">
        <v>13896</v>
      </c>
      <c r="B8392" s="59" t="s">
        <v>13897</v>
      </c>
      <c r="C8392" s="59" t="s">
        <v>16776</v>
      </c>
      <c r="D8392" s="59" t="s">
        <v>16777</v>
      </c>
      <c r="E8392" s="59">
        <v>5</v>
      </c>
      <c r="F8392" s="59" t="s">
        <v>20</v>
      </c>
    </row>
    <row r="8393" spans="1:6" x14ac:dyDescent="0.25">
      <c r="A8393" s="59" t="s">
        <v>13896</v>
      </c>
      <c r="B8393" s="59" t="s">
        <v>13897</v>
      </c>
      <c r="C8393" s="59" t="s">
        <v>16778</v>
      </c>
      <c r="D8393" s="59" t="s">
        <v>16779</v>
      </c>
      <c r="E8393" s="59">
        <v>5</v>
      </c>
      <c r="F8393" s="59" t="s">
        <v>20</v>
      </c>
    </row>
    <row r="8394" spans="1:6" x14ac:dyDescent="0.25">
      <c r="A8394" s="59" t="s">
        <v>13896</v>
      </c>
      <c r="B8394" s="59" t="s">
        <v>13897</v>
      </c>
      <c r="C8394" s="59" t="s">
        <v>16780</v>
      </c>
      <c r="D8394" s="59" t="s">
        <v>16781</v>
      </c>
      <c r="E8394" s="59">
        <v>5</v>
      </c>
      <c r="F8394" s="59" t="s">
        <v>20</v>
      </c>
    </row>
    <row r="8395" spans="1:6" x14ac:dyDescent="0.25">
      <c r="A8395" s="59" t="s">
        <v>13896</v>
      </c>
      <c r="B8395" s="59" t="s">
        <v>13897</v>
      </c>
      <c r="C8395" s="59" t="s">
        <v>16782</v>
      </c>
      <c r="D8395" s="59" t="s">
        <v>16783</v>
      </c>
      <c r="E8395" s="59">
        <v>5</v>
      </c>
      <c r="F8395" s="59" t="s">
        <v>20</v>
      </c>
    </row>
    <row r="8396" spans="1:6" x14ac:dyDescent="0.25">
      <c r="A8396" s="59" t="s">
        <v>13896</v>
      </c>
      <c r="B8396" s="59" t="s">
        <v>13897</v>
      </c>
      <c r="C8396" s="59" t="s">
        <v>16784</v>
      </c>
      <c r="D8396" s="59" t="s">
        <v>16785</v>
      </c>
      <c r="E8396" s="59">
        <v>5</v>
      </c>
      <c r="F8396" s="59" t="s">
        <v>20</v>
      </c>
    </row>
    <row r="8397" spans="1:6" x14ac:dyDescent="0.25">
      <c r="A8397" s="59" t="s">
        <v>13896</v>
      </c>
      <c r="B8397" s="59" t="s">
        <v>13897</v>
      </c>
      <c r="C8397" s="59" t="s">
        <v>16786</v>
      </c>
      <c r="D8397" s="59" t="s">
        <v>16787</v>
      </c>
      <c r="E8397" s="59">
        <v>5</v>
      </c>
      <c r="F8397" s="59" t="s">
        <v>20</v>
      </c>
    </row>
    <row r="8398" spans="1:6" x14ac:dyDescent="0.25">
      <c r="A8398" s="59" t="s">
        <v>13896</v>
      </c>
      <c r="B8398" s="59" t="s">
        <v>13897</v>
      </c>
      <c r="C8398" s="59" t="s">
        <v>16788</v>
      </c>
      <c r="D8398" s="59" t="s">
        <v>16789</v>
      </c>
      <c r="E8398" s="59">
        <v>4</v>
      </c>
      <c r="F8398" s="59" t="s">
        <v>9</v>
      </c>
    </row>
    <row r="8399" spans="1:6" x14ac:dyDescent="0.25">
      <c r="A8399" s="59" t="s">
        <v>13896</v>
      </c>
      <c r="B8399" s="59" t="s">
        <v>13897</v>
      </c>
      <c r="C8399" s="59" t="s">
        <v>16790</v>
      </c>
      <c r="D8399" s="59" t="s">
        <v>16791</v>
      </c>
      <c r="E8399" s="59">
        <v>5</v>
      </c>
      <c r="F8399" s="59" t="s">
        <v>20</v>
      </c>
    </row>
    <row r="8400" spans="1:6" x14ac:dyDescent="0.25">
      <c r="A8400" s="59" t="s">
        <v>13896</v>
      </c>
      <c r="B8400" s="59" t="s">
        <v>13897</v>
      </c>
      <c r="C8400" s="59" t="s">
        <v>16792</v>
      </c>
      <c r="D8400" s="59" t="s">
        <v>16793</v>
      </c>
      <c r="E8400" s="59">
        <v>5</v>
      </c>
      <c r="F8400" s="59" t="s">
        <v>20</v>
      </c>
    </row>
    <row r="8401" spans="1:6" x14ac:dyDescent="0.25">
      <c r="A8401" s="59" t="s">
        <v>13896</v>
      </c>
      <c r="B8401" s="59" t="s">
        <v>13897</v>
      </c>
      <c r="C8401" s="59" t="s">
        <v>16794</v>
      </c>
      <c r="D8401" s="59" t="s">
        <v>16795</v>
      </c>
      <c r="E8401" s="59">
        <v>5</v>
      </c>
      <c r="F8401" s="59" t="s">
        <v>20</v>
      </c>
    </row>
    <row r="8402" spans="1:6" x14ac:dyDescent="0.25">
      <c r="A8402" s="59" t="s">
        <v>13896</v>
      </c>
      <c r="B8402" s="59" t="s">
        <v>13897</v>
      </c>
      <c r="C8402" s="59" t="s">
        <v>16796</v>
      </c>
      <c r="D8402" s="59" t="s">
        <v>16797</v>
      </c>
      <c r="E8402" s="59">
        <v>5</v>
      </c>
      <c r="F8402" s="59" t="s">
        <v>20</v>
      </c>
    </row>
    <row r="8403" spans="1:6" x14ac:dyDescent="0.25">
      <c r="A8403" s="59" t="s">
        <v>13896</v>
      </c>
      <c r="B8403" s="59" t="s">
        <v>13897</v>
      </c>
      <c r="C8403" s="59" t="s">
        <v>16798</v>
      </c>
      <c r="D8403" s="59" t="s">
        <v>16799</v>
      </c>
      <c r="E8403" s="59">
        <v>5</v>
      </c>
      <c r="F8403" s="59" t="s">
        <v>20</v>
      </c>
    </row>
    <row r="8404" spans="1:6" x14ac:dyDescent="0.25">
      <c r="A8404" s="59" t="s">
        <v>13896</v>
      </c>
      <c r="B8404" s="59" t="s">
        <v>13897</v>
      </c>
      <c r="C8404" s="59" t="s">
        <v>16800</v>
      </c>
      <c r="D8404" s="59" t="s">
        <v>16801</v>
      </c>
      <c r="E8404" s="59">
        <v>4</v>
      </c>
      <c r="F8404" s="59" t="s">
        <v>20</v>
      </c>
    </row>
    <row r="8405" spans="1:6" x14ac:dyDescent="0.25">
      <c r="A8405" s="59" t="s">
        <v>13896</v>
      </c>
      <c r="B8405" s="59" t="s">
        <v>13897</v>
      </c>
      <c r="C8405" s="59" t="s">
        <v>16802</v>
      </c>
      <c r="D8405" s="59" t="s">
        <v>16803</v>
      </c>
      <c r="E8405" s="59">
        <v>4</v>
      </c>
      <c r="F8405" s="59" t="s">
        <v>9</v>
      </c>
    </row>
    <row r="8406" spans="1:6" x14ac:dyDescent="0.25">
      <c r="A8406" s="59" t="s">
        <v>13896</v>
      </c>
      <c r="B8406" s="59" t="s">
        <v>13897</v>
      </c>
      <c r="C8406" s="59" t="s">
        <v>16804</v>
      </c>
      <c r="D8406" s="59" t="s">
        <v>16805</v>
      </c>
      <c r="E8406" s="59">
        <v>5</v>
      </c>
      <c r="F8406" s="59" t="s">
        <v>20</v>
      </c>
    </row>
    <row r="8407" spans="1:6" x14ac:dyDescent="0.25">
      <c r="A8407" s="59" t="s">
        <v>13896</v>
      </c>
      <c r="B8407" s="59" t="s">
        <v>13897</v>
      </c>
      <c r="C8407" s="59" t="s">
        <v>16806</v>
      </c>
      <c r="D8407" s="59" t="s">
        <v>16807</v>
      </c>
      <c r="E8407" s="59">
        <v>5</v>
      </c>
      <c r="F8407" s="59" t="s">
        <v>20</v>
      </c>
    </row>
    <row r="8408" spans="1:6" x14ac:dyDescent="0.25">
      <c r="A8408" s="59" t="s">
        <v>13896</v>
      </c>
      <c r="B8408" s="59" t="s">
        <v>13897</v>
      </c>
      <c r="C8408" s="59" t="s">
        <v>16808</v>
      </c>
      <c r="D8408" s="59" t="s">
        <v>16809</v>
      </c>
      <c r="E8408" s="59">
        <v>5</v>
      </c>
      <c r="F8408" s="59" t="s">
        <v>20</v>
      </c>
    </row>
    <row r="8409" spans="1:6" x14ac:dyDescent="0.25">
      <c r="A8409" s="59" t="s">
        <v>13896</v>
      </c>
      <c r="B8409" s="59" t="s">
        <v>13897</v>
      </c>
      <c r="C8409" s="59" t="s">
        <v>16810</v>
      </c>
      <c r="D8409" s="59" t="s">
        <v>16811</v>
      </c>
      <c r="E8409" s="59">
        <v>5</v>
      </c>
      <c r="F8409" s="59" t="s">
        <v>20</v>
      </c>
    </row>
    <row r="8410" spans="1:6" x14ac:dyDescent="0.25">
      <c r="A8410" s="59" t="s">
        <v>13896</v>
      </c>
      <c r="B8410" s="59" t="s">
        <v>13897</v>
      </c>
      <c r="C8410" s="59" t="s">
        <v>16812</v>
      </c>
      <c r="D8410" s="59" t="s">
        <v>16813</v>
      </c>
      <c r="E8410" s="59">
        <v>5</v>
      </c>
      <c r="F8410" s="59" t="s">
        <v>20</v>
      </c>
    </row>
    <row r="8411" spans="1:6" x14ac:dyDescent="0.25">
      <c r="A8411" s="59" t="s">
        <v>13896</v>
      </c>
      <c r="B8411" s="59" t="s">
        <v>13897</v>
      </c>
      <c r="C8411" s="59" t="s">
        <v>16814</v>
      </c>
      <c r="D8411" s="59" t="s">
        <v>16815</v>
      </c>
      <c r="E8411" s="59">
        <v>5</v>
      </c>
      <c r="F8411" s="59" t="s">
        <v>20</v>
      </c>
    </row>
    <row r="8412" spans="1:6" x14ac:dyDescent="0.25">
      <c r="A8412" s="59" t="s">
        <v>13896</v>
      </c>
      <c r="B8412" s="59" t="s">
        <v>13897</v>
      </c>
      <c r="C8412" s="59" t="s">
        <v>16816</v>
      </c>
      <c r="D8412" s="59" t="s">
        <v>16817</v>
      </c>
      <c r="E8412" s="59">
        <v>5</v>
      </c>
      <c r="F8412" s="59" t="s">
        <v>20</v>
      </c>
    </row>
    <row r="8413" spans="1:6" x14ac:dyDescent="0.25">
      <c r="A8413" s="59" t="s">
        <v>13896</v>
      </c>
      <c r="B8413" s="59" t="s">
        <v>13897</v>
      </c>
      <c r="C8413" s="59" t="s">
        <v>16818</v>
      </c>
      <c r="D8413" s="59" t="s">
        <v>16819</v>
      </c>
      <c r="E8413" s="59">
        <v>5</v>
      </c>
      <c r="F8413" s="59" t="s">
        <v>20</v>
      </c>
    </row>
    <row r="8414" spans="1:6" x14ac:dyDescent="0.25">
      <c r="A8414" s="59" t="s">
        <v>13896</v>
      </c>
      <c r="B8414" s="59" t="s">
        <v>13897</v>
      </c>
      <c r="C8414" s="59" t="s">
        <v>16820</v>
      </c>
      <c r="D8414" s="59" t="s">
        <v>16821</v>
      </c>
      <c r="E8414" s="59">
        <v>5</v>
      </c>
      <c r="F8414" s="59" t="s">
        <v>20</v>
      </c>
    </row>
    <row r="8415" spans="1:6" x14ac:dyDescent="0.25">
      <c r="A8415" s="59" t="s">
        <v>13896</v>
      </c>
      <c r="B8415" s="59" t="s">
        <v>13897</v>
      </c>
      <c r="C8415" s="59" t="s">
        <v>16822</v>
      </c>
      <c r="D8415" s="59" t="s">
        <v>16823</v>
      </c>
      <c r="E8415" s="59">
        <v>3</v>
      </c>
      <c r="F8415" s="59" t="s">
        <v>9</v>
      </c>
    </row>
    <row r="8416" spans="1:6" x14ac:dyDescent="0.25">
      <c r="A8416" s="59" t="s">
        <v>13896</v>
      </c>
      <c r="B8416" s="59" t="s">
        <v>13897</v>
      </c>
      <c r="C8416" s="59" t="s">
        <v>16824</v>
      </c>
      <c r="D8416" s="59" t="s">
        <v>16825</v>
      </c>
      <c r="E8416" s="59">
        <v>4</v>
      </c>
      <c r="F8416" s="59" t="s">
        <v>20</v>
      </c>
    </row>
    <row r="8417" spans="1:6" x14ac:dyDescent="0.25">
      <c r="A8417" s="59" t="s">
        <v>13896</v>
      </c>
      <c r="B8417" s="59" t="s">
        <v>13897</v>
      </c>
      <c r="C8417" s="59" t="s">
        <v>16826</v>
      </c>
      <c r="D8417" s="59" t="s">
        <v>16827</v>
      </c>
      <c r="E8417" s="59">
        <v>4</v>
      </c>
      <c r="F8417" s="59" t="s">
        <v>20</v>
      </c>
    </row>
    <row r="8418" spans="1:6" x14ac:dyDescent="0.25">
      <c r="A8418" s="59" t="s">
        <v>13896</v>
      </c>
      <c r="B8418" s="59" t="s">
        <v>13897</v>
      </c>
      <c r="C8418" s="59" t="s">
        <v>16828</v>
      </c>
      <c r="D8418" s="59" t="s">
        <v>16829</v>
      </c>
      <c r="E8418" s="59">
        <v>4</v>
      </c>
      <c r="F8418" s="59" t="s">
        <v>20</v>
      </c>
    </row>
    <row r="8419" spans="1:6" x14ac:dyDescent="0.25">
      <c r="A8419" s="59" t="s">
        <v>13896</v>
      </c>
      <c r="B8419" s="59" t="s">
        <v>13897</v>
      </c>
      <c r="C8419" s="59" t="s">
        <v>16830</v>
      </c>
      <c r="D8419" s="59" t="s">
        <v>16831</v>
      </c>
      <c r="E8419" s="59">
        <v>4</v>
      </c>
      <c r="F8419" s="59" t="s">
        <v>9</v>
      </c>
    </row>
    <row r="8420" spans="1:6" x14ac:dyDescent="0.25">
      <c r="A8420" s="59" t="s">
        <v>13896</v>
      </c>
      <c r="B8420" s="59" t="s">
        <v>13897</v>
      </c>
      <c r="C8420" s="59" t="s">
        <v>16832</v>
      </c>
      <c r="D8420" s="59" t="s">
        <v>16833</v>
      </c>
      <c r="E8420" s="59">
        <v>5</v>
      </c>
      <c r="F8420" s="59" t="s">
        <v>20</v>
      </c>
    </row>
    <row r="8421" spans="1:6" x14ac:dyDescent="0.25">
      <c r="A8421" s="59" t="s">
        <v>13896</v>
      </c>
      <c r="B8421" s="59" t="s">
        <v>13897</v>
      </c>
      <c r="C8421" s="59" t="s">
        <v>16834</v>
      </c>
      <c r="D8421" s="59" t="s">
        <v>16835</v>
      </c>
      <c r="E8421" s="59">
        <v>5</v>
      </c>
      <c r="F8421" s="59" t="s">
        <v>20</v>
      </c>
    </row>
    <row r="8422" spans="1:6" x14ac:dyDescent="0.25">
      <c r="A8422" s="59" t="s">
        <v>13896</v>
      </c>
      <c r="B8422" s="59" t="s">
        <v>13897</v>
      </c>
      <c r="C8422" s="59" t="s">
        <v>16836</v>
      </c>
      <c r="D8422" s="59" t="s">
        <v>16837</v>
      </c>
      <c r="E8422" s="59">
        <v>4</v>
      </c>
      <c r="F8422" s="59" t="s">
        <v>20</v>
      </c>
    </row>
    <row r="8423" spans="1:6" x14ac:dyDescent="0.25">
      <c r="A8423" s="59" t="s">
        <v>13896</v>
      </c>
      <c r="B8423" s="59" t="s">
        <v>13897</v>
      </c>
      <c r="C8423" s="59" t="s">
        <v>16838</v>
      </c>
      <c r="D8423" s="59" t="s">
        <v>16839</v>
      </c>
      <c r="E8423" s="59">
        <v>4</v>
      </c>
      <c r="F8423" s="59" t="s">
        <v>20</v>
      </c>
    </row>
    <row r="8424" spans="1:6" x14ac:dyDescent="0.25">
      <c r="A8424" s="59" t="s">
        <v>13896</v>
      </c>
      <c r="B8424" s="59" t="s">
        <v>13897</v>
      </c>
      <c r="C8424" s="59" t="s">
        <v>16840</v>
      </c>
      <c r="D8424" s="59" t="s">
        <v>16841</v>
      </c>
      <c r="E8424" s="59">
        <v>3</v>
      </c>
      <c r="F8424" s="59" t="s">
        <v>9</v>
      </c>
    </row>
    <row r="8425" spans="1:6" x14ac:dyDescent="0.25">
      <c r="A8425" s="59" t="s">
        <v>13896</v>
      </c>
      <c r="B8425" s="59" t="s">
        <v>13897</v>
      </c>
      <c r="C8425" s="59" t="s">
        <v>16842</v>
      </c>
      <c r="D8425" s="59" t="s">
        <v>16843</v>
      </c>
      <c r="E8425" s="59">
        <v>4</v>
      </c>
      <c r="F8425" s="59" t="s">
        <v>20</v>
      </c>
    </row>
    <row r="8426" spans="1:6" x14ac:dyDescent="0.25">
      <c r="A8426" s="59" t="s">
        <v>13896</v>
      </c>
      <c r="B8426" s="59" t="s">
        <v>13897</v>
      </c>
      <c r="C8426" s="59" t="s">
        <v>16844</v>
      </c>
      <c r="D8426" s="59" t="s">
        <v>16845</v>
      </c>
      <c r="E8426" s="59">
        <v>4</v>
      </c>
      <c r="F8426" s="59" t="s">
        <v>20</v>
      </c>
    </row>
    <row r="8427" spans="1:6" x14ac:dyDescent="0.25">
      <c r="A8427" s="59" t="s">
        <v>13896</v>
      </c>
      <c r="B8427" s="59" t="s">
        <v>13897</v>
      </c>
      <c r="C8427" s="59" t="s">
        <v>16846</v>
      </c>
      <c r="D8427" s="59" t="s">
        <v>16847</v>
      </c>
      <c r="E8427" s="59">
        <v>4</v>
      </c>
      <c r="F8427" s="59" t="s">
        <v>20</v>
      </c>
    </row>
    <row r="8428" spans="1:6" x14ac:dyDescent="0.25">
      <c r="A8428" s="59" t="s">
        <v>13896</v>
      </c>
      <c r="B8428" s="59" t="s">
        <v>13897</v>
      </c>
      <c r="C8428" s="59" t="s">
        <v>16848</v>
      </c>
      <c r="D8428" s="59" t="s">
        <v>16849</v>
      </c>
      <c r="E8428" s="59">
        <v>4</v>
      </c>
      <c r="F8428" s="59" t="s">
        <v>20</v>
      </c>
    </row>
    <row r="8429" spans="1:6" x14ac:dyDescent="0.25">
      <c r="A8429" s="59" t="s">
        <v>13896</v>
      </c>
      <c r="B8429" s="59" t="s">
        <v>13897</v>
      </c>
      <c r="C8429" s="59" t="s">
        <v>16850</v>
      </c>
      <c r="D8429" s="59" t="s">
        <v>16851</v>
      </c>
      <c r="E8429" s="59">
        <v>4</v>
      </c>
      <c r="F8429" s="59" t="s">
        <v>20</v>
      </c>
    </row>
    <row r="8430" spans="1:6" x14ac:dyDescent="0.25">
      <c r="A8430" s="59" t="s">
        <v>13896</v>
      </c>
      <c r="B8430" s="59" t="s">
        <v>13897</v>
      </c>
      <c r="C8430" s="59" t="s">
        <v>16852</v>
      </c>
      <c r="D8430" s="59" t="s">
        <v>16853</v>
      </c>
      <c r="E8430" s="59">
        <v>4</v>
      </c>
      <c r="F8430" s="59" t="s">
        <v>20</v>
      </c>
    </row>
    <row r="8431" spans="1:6" x14ac:dyDescent="0.25">
      <c r="A8431" s="59" t="s">
        <v>13896</v>
      </c>
      <c r="B8431" s="59" t="s">
        <v>13897</v>
      </c>
      <c r="C8431" s="59" t="s">
        <v>16854</v>
      </c>
      <c r="D8431" s="59" t="s">
        <v>16855</v>
      </c>
      <c r="E8431" s="59">
        <v>4</v>
      </c>
      <c r="F8431" s="59" t="s">
        <v>20</v>
      </c>
    </row>
    <row r="8432" spans="1:6" x14ac:dyDescent="0.25">
      <c r="A8432" s="59" t="s">
        <v>13896</v>
      </c>
      <c r="B8432" s="59" t="s">
        <v>13897</v>
      </c>
      <c r="C8432" s="59" t="s">
        <v>16856</v>
      </c>
      <c r="D8432" s="59" t="s">
        <v>16857</v>
      </c>
      <c r="E8432" s="59">
        <v>4</v>
      </c>
      <c r="F8432" s="59" t="s">
        <v>20</v>
      </c>
    </row>
    <row r="8433" spans="1:6" x14ac:dyDescent="0.25">
      <c r="A8433" s="59" t="s">
        <v>13896</v>
      </c>
      <c r="B8433" s="59" t="s">
        <v>13897</v>
      </c>
      <c r="C8433" s="59" t="s">
        <v>16858</v>
      </c>
      <c r="D8433" s="59" t="s">
        <v>16859</v>
      </c>
      <c r="E8433" s="59">
        <v>4</v>
      </c>
      <c r="F8433" s="59" t="s">
        <v>20</v>
      </c>
    </row>
    <row r="8434" spans="1:6" x14ac:dyDescent="0.25">
      <c r="A8434" s="59" t="s">
        <v>13896</v>
      </c>
      <c r="B8434" s="59" t="s">
        <v>13897</v>
      </c>
      <c r="C8434" s="59" t="s">
        <v>16860</v>
      </c>
      <c r="D8434" s="59" t="s">
        <v>16861</v>
      </c>
      <c r="E8434" s="59">
        <v>4</v>
      </c>
      <c r="F8434" s="59" t="s">
        <v>20</v>
      </c>
    </row>
    <row r="8435" spans="1:6" x14ac:dyDescent="0.25">
      <c r="A8435" s="59" t="s">
        <v>13896</v>
      </c>
      <c r="B8435" s="59" t="s">
        <v>13897</v>
      </c>
      <c r="C8435" s="59" t="s">
        <v>16862</v>
      </c>
      <c r="D8435" s="59" t="s">
        <v>16863</v>
      </c>
      <c r="E8435" s="59">
        <v>4</v>
      </c>
      <c r="F8435" s="59" t="s">
        <v>20</v>
      </c>
    </row>
    <row r="8436" spans="1:6" x14ac:dyDescent="0.25">
      <c r="A8436" s="59" t="s">
        <v>13896</v>
      </c>
      <c r="B8436" s="59" t="s">
        <v>13897</v>
      </c>
      <c r="C8436" s="59" t="s">
        <v>16864</v>
      </c>
      <c r="D8436" s="59" t="s">
        <v>16865</v>
      </c>
      <c r="E8436" s="59">
        <v>4</v>
      </c>
      <c r="F8436" s="59" t="s">
        <v>20</v>
      </c>
    </row>
    <row r="8437" spans="1:6" x14ac:dyDescent="0.25">
      <c r="A8437" s="59" t="s">
        <v>13896</v>
      </c>
      <c r="B8437" s="59" t="s">
        <v>13897</v>
      </c>
      <c r="C8437" s="59" t="s">
        <v>16866</v>
      </c>
      <c r="D8437" s="59" t="s">
        <v>16867</v>
      </c>
      <c r="E8437" s="59">
        <v>4</v>
      </c>
      <c r="F8437" s="59" t="s">
        <v>20</v>
      </c>
    </row>
    <row r="8438" spans="1:6" x14ac:dyDescent="0.25">
      <c r="A8438" s="59" t="s">
        <v>13896</v>
      </c>
      <c r="B8438" s="59" t="s">
        <v>13897</v>
      </c>
      <c r="C8438" s="59" t="s">
        <v>16868</v>
      </c>
      <c r="D8438" s="59" t="s">
        <v>16869</v>
      </c>
      <c r="E8438" s="59">
        <v>4</v>
      </c>
      <c r="F8438" s="59" t="s">
        <v>20</v>
      </c>
    </row>
    <row r="8439" spans="1:6" x14ac:dyDescent="0.25">
      <c r="A8439" s="59" t="s">
        <v>13896</v>
      </c>
      <c r="B8439" s="59" t="s">
        <v>13897</v>
      </c>
      <c r="C8439" s="59" t="s">
        <v>16870</v>
      </c>
      <c r="D8439" s="59" t="s">
        <v>16871</v>
      </c>
      <c r="E8439" s="59">
        <v>4</v>
      </c>
      <c r="F8439" s="59" t="s">
        <v>20</v>
      </c>
    </row>
    <row r="8440" spans="1:6" x14ac:dyDescent="0.25">
      <c r="A8440" s="59" t="s">
        <v>13896</v>
      </c>
      <c r="B8440" s="59" t="s">
        <v>13897</v>
      </c>
      <c r="C8440" s="59" t="s">
        <v>16872</v>
      </c>
      <c r="D8440" s="59" t="s">
        <v>16873</v>
      </c>
      <c r="E8440" s="59">
        <v>4</v>
      </c>
      <c r="F8440" s="59" t="s">
        <v>20</v>
      </c>
    </row>
    <row r="8441" spans="1:6" x14ac:dyDescent="0.25">
      <c r="A8441" s="59" t="s">
        <v>13896</v>
      </c>
      <c r="B8441" s="59" t="s">
        <v>13897</v>
      </c>
      <c r="C8441" s="59" t="s">
        <v>16874</v>
      </c>
      <c r="D8441" s="59" t="s">
        <v>16875</v>
      </c>
      <c r="E8441" s="59">
        <v>2</v>
      </c>
      <c r="F8441" s="59" t="s">
        <v>9</v>
      </c>
    </row>
    <row r="8442" spans="1:6" x14ac:dyDescent="0.25">
      <c r="A8442" s="59" t="s">
        <v>13896</v>
      </c>
      <c r="B8442" s="59" t="s">
        <v>13897</v>
      </c>
      <c r="C8442" s="59" t="s">
        <v>16876</v>
      </c>
      <c r="D8442" s="59" t="s">
        <v>16877</v>
      </c>
      <c r="E8442" s="59">
        <v>3</v>
      </c>
      <c r="F8442" s="59" t="s">
        <v>9</v>
      </c>
    </row>
    <row r="8443" spans="1:6" x14ac:dyDescent="0.25">
      <c r="A8443" s="59" t="s">
        <v>13896</v>
      </c>
      <c r="B8443" s="59" t="s">
        <v>13897</v>
      </c>
      <c r="C8443" s="59" t="s">
        <v>16878</v>
      </c>
      <c r="D8443" s="59" t="s">
        <v>16879</v>
      </c>
      <c r="E8443" s="59">
        <v>4</v>
      </c>
      <c r="F8443" s="59" t="s">
        <v>20</v>
      </c>
    </row>
    <row r="8444" spans="1:6" x14ac:dyDescent="0.25">
      <c r="A8444" s="59" t="s">
        <v>13896</v>
      </c>
      <c r="B8444" s="59" t="s">
        <v>13897</v>
      </c>
      <c r="C8444" s="59" t="s">
        <v>16880</v>
      </c>
      <c r="D8444" s="59" t="s">
        <v>16881</v>
      </c>
      <c r="E8444" s="59">
        <v>4</v>
      </c>
      <c r="F8444" s="59" t="s">
        <v>20</v>
      </c>
    </row>
    <row r="8445" spans="1:6" x14ac:dyDescent="0.25">
      <c r="A8445" s="59" t="s">
        <v>13896</v>
      </c>
      <c r="B8445" s="59" t="s">
        <v>13897</v>
      </c>
      <c r="C8445" s="59" t="s">
        <v>16882</v>
      </c>
      <c r="D8445" s="59" t="s">
        <v>16883</v>
      </c>
      <c r="E8445" s="59">
        <v>4</v>
      </c>
      <c r="F8445" s="59" t="s">
        <v>20</v>
      </c>
    </row>
    <row r="8446" spans="1:6" x14ac:dyDescent="0.25">
      <c r="A8446" s="59" t="s">
        <v>13896</v>
      </c>
      <c r="B8446" s="59" t="s">
        <v>13897</v>
      </c>
      <c r="C8446" s="59" t="s">
        <v>16884</v>
      </c>
      <c r="D8446" s="59" t="s">
        <v>16885</v>
      </c>
      <c r="E8446" s="59">
        <v>4</v>
      </c>
      <c r="F8446" s="59" t="s">
        <v>20</v>
      </c>
    </row>
    <row r="8447" spans="1:6" x14ac:dyDescent="0.25">
      <c r="A8447" s="59" t="s">
        <v>13896</v>
      </c>
      <c r="B8447" s="59" t="s">
        <v>13897</v>
      </c>
      <c r="C8447" s="59" t="s">
        <v>16886</v>
      </c>
      <c r="D8447" s="59" t="s">
        <v>16887</v>
      </c>
      <c r="E8447" s="59">
        <v>4</v>
      </c>
      <c r="F8447" s="59" t="s">
        <v>20</v>
      </c>
    </row>
    <row r="8448" spans="1:6" x14ac:dyDescent="0.25">
      <c r="A8448" s="59" t="s">
        <v>13896</v>
      </c>
      <c r="B8448" s="59" t="s">
        <v>13897</v>
      </c>
      <c r="C8448" s="59" t="s">
        <v>16888</v>
      </c>
      <c r="D8448" s="59" t="s">
        <v>16889</v>
      </c>
      <c r="E8448" s="59">
        <v>4</v>
      </c>
      <c r="F8448" s="59" t="s">
        <v>20</v>
      </c>
    </row>
    <row r="8449" spans="1:6" x14ac:dyDescent="0.25">
      <c r="A8449" s="59" t="s">
        <v>13896</v>
      </c>
      <c r="B8449" s="59" t="s">
        <v>13897</v>
      </c>
      <c r="C8449" s="59" t="s">
        <v>16890</v>
      </c>
      <c r="D8449" s="59" t="s">
        <v>16891</v>
      </c>
      <c r="E8449" s="59">
        <v>4</v>
      </c>
      <c r="F8449" s="59" t="s">
        <v>20</v>
      </c>
    </row>
    <row r="8450" spans="1:6" x14ac:dyDescent="0.25">
      <c r="A8450" s="59" t="s">
        <v>13896</v>
      </c>
      <c r="B8450" s="59" t="s">
        <v>13897</v>
      </c>
      <c r="C8450" s="59" t="s">
        <v>16892</v>
      </c>
      <c r="D8450" s="59" t="s">
        <v>16893</v>
      </c>
      <c r="E8450" s="59">
        <v>4</v>
      </c>
      <c r="F8450" s="59" t="s">
        <v>9</v>
      </c>
    </row>
    <row r="8451" spans="1:6" x14ac:dyDescent="0.25">
      <c r="A8451" s="59" t="s">
        <v>13896</v>
      </c>
      <c r="B8451" s="59" t="s">
        <v>13897</v>
      </c>
      <c r="C8451" s="59" t="s">
        <v>16894</v>
      </c>
      <c r="D8451" s="59" t="s">
        <v>16895</v>
      </c>
      <c r="E8451" s="59">
        <v>5</v>
      </c>
      <c r="F8451" s="59" t="s">
        <v>20</v>
      </c>
    </row>
    <row r="8452" spans="1:6" x14ac:dyDescent="0.25">
      <c r="A8452" s="59" t="s">
        <v>13896</v>
      </c>
      <c r="B8452" s="59" t="s">
        <v>13897</v>
      </c>
      <c r="C8452" s="59" t="s">
        <v>16896</v>
      </c>
      <c r="D8452" s="59" t="s">
        <v>16897</v>
      </c>
      <c r="E8452" s="59">
        <v>5</v>
      </c>
      <c r="F8452" s="59" t="s">
        <v>20</v>
      </c>
    </row>
    <row r="8453" spans="1:6" x14ac:dyDescent="0.25">
      <c r="A8453" s="59" t="s">
        <v>13896</v>
      </c>
      <c r="B8453" s="59" t="s">
        <v>13897</v>
      </c>
      <c r="C8453" s="59" t="s">
        <v>16898</v>
      </c>
      <c r="D8453" s="59" t="s">
        <v>16899</v>
      </c>
      <c r="E8453" s="59">
        <v>5</v>
      </c>
      <c r="F8453" s="59" t="s">
        <v>20</v>
      </c>
    </row>
    <row r="8454" spans="1:6" x14ac:dyDescent="0.25">
      <c r="A8454" s="59" t="s">
        <v>13896</v>
      </c>
      <c r="B8454" s="59" t="s">
        <v>13897</v>
      </c>
      <c r="C8454" s="59" t="s">
        <v>16900</v>
      </c>
      <c r="D8454" s="59" t="s">
        <v>16901</v>
      </c>
      <c r="E8454" s="59">
        <v>3</v>
      </c>
      <c r="F8454" s="59" t="s">
        <v>20</v>
      </c>
    </row>
    <row r="8455" spans="1:6" x14ac:dyDescent="0.25">
      <c r="A8455" s="59" t="s">
        <v>13896</v>
      </c>
      <c r="B8455" s="59" t="s">
        <v>13897</v>
      </c>
      <c r="C8455" s="59" t="s">
        <v>16902</v>
      </c>
      <c r="D8455" s="59" t="s">
        <v>16903</v>
      </c>
      <c r="E8455" s="59">
        <v>3</v>
      </c>
      <c r="F8455" s="59" t="s">
        <v>20</v>
      </c>
    </row>
  </sheetData>
  <sheetProtection algorithmName="SHA-512" hashValue="ZeJqGPPsji7ZAP5jdfyTuJJB7wgyRO1z+H0LT0SEBRQZ+tdY/mNirxulioW2ARpY7HqQV4zPWSuN4Jok+xNKgQ==" saltValue="xAavdPadrKPs2YbMbW7jew==" spinCount="100000" sheet="1" objects="1" scenarios="1"/>
  <mergeCells count="1">
    <mergeCell ref="A1:F1"/>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pageSetUpPr fitToPage="1"/>
  </sheetPr>
  <dimension ref="A1:S162"/>
  <sheetViews>
    <sheetView tabSelected="1" workbookViewId="0">
      <pane ySplit="2" topLeftCell="A3" activePane="bottomLeft" state="frozen"/>
      <selection pane="bottomLeft" activeCell="H16" sqref="H16"/>
    </sheetView>
  </sheetViews>
  <sheetFormatPr defaultColWidth="9.28515625" defaultRowHeight="15" x14ac:dyDescent="0.25"/>
  <cols>
    <col min="1" max="1" width="3.7109375" style="55" customWidth="1"/>
    <col min="2" max="2" width="8.5703125" style="55" customWidth="1"/>
    <col min="3" max="3" width="46.42578125" style="55" customWidth="1"/>
    <col min="4" max="4" width="47.7109375" style="55" customWidth="1"/>
    <col min="5" max="6" width="4.7109375" style="55" customWidth="1"/>
    <col min="7" max="7" width="6.5703125" style="55" customWidth="1"/>
    <col min="8" max="9" width="9.28515625" style="55" customWidth="1"/>
    <col min="10" max="10" width="22.7109375" style="55" customWidth="1"/>
    <col min="11" max="13" width="9.28515625" style="55" customWidth="1"/>
    <col min="14" max="14" width="15" style="55" customWidth="1"/>
    <col min="15" max="15" width="13.7109375" style="55" bestFit="1" customWidth="1"/>
    <col min="16" max="17" width="9.28515625" style="55" customWidth="1"/>
    <col min="18" max="18" width="8.7109375" style="55" customWidth="1"/>
    <col min="19" max="19" width="13.7109375" bestFit="1" customWidth="1"/>
    <col min="20" max="16384" width="9.28515625" style="70"/>
  </cols>
  <sheetData>
    <row r="1" spans="1:19" ht="22.5" customHeight="1" thickBot="1" x14ac:dyDescent="0.3">
      <c r="A1" s="71" t="s">
        <v>16904</v>
      </c>
      <c r="B1" s="71"/>
      <c r="C1" s="71"/>
      <c r="D1" s="71"/>
      <c r="E1" s="71"/>
      <c r="F1" s="71"/>
      <c r="G1" s="71"/>
      <c r="H1" s="71"/>
      <c r="I1" s="71"/>
      <c r="J1" s="71"/>
      <c r="K1" s="71"/>
      <c r="L1" s="71"/>
      <c r="M1" s="71"/>
      <c r="N1" s="71"/>
      <c r="O1" s="71"/>
      <c r="P1" s="71"/>
      <c r="Q1" s="71"/>
      <c r="R1" s="71"/>
      <c r="S1" s="71"/>
    </row>
    <row r="2" spans="1:19" ht="30" customHeight="1" thickBot="1" x14ac:dyDescent="0.3">
      <c r="A2" s="53"/>
      <c r="B2" s="2" t="s">
        <v>16905</v>
      </c>
      <c r="C2" s="1" t="s">
        <v>16906</v>
      </c>
      <c r="D2" s="1" t="s">
        <v>16907</v>
      </c>
      <c r="E2" s="3" t="s">
        <v>16908</v>
      </c>
      <c r="F2" s="3" t="s">
        <v>16909</v>
      </c>
      <c r="G2" s="3" t="s">
        <v>16910</v>
      </c>
      <c r="H2" s="3" t="s">
        <v>16911</v>
      </c>
      <c r="I2" s="3" t="s">
        <v>16912</v>
      </c>
      <c r="J2" s="4" t="s">
        <v>16913</v>
      </c>
      <c r="K2" s="3" t="s">
        <v>16914</v>
      </c>
      <c r="L2" s="5" t="s">
        <v>16915</v>
      </c>
      <c r="M2" s="6" t="s">
        <v>16916</v>
      </c>
      <c r="N2" s="4" t="s">
        <v>16917</v>
      </c>
      <c r="O2" s="4" t="s">
        <v>16918</v>
      </c>
      <c r="P2" s="3" t="s">
        <v>16919</v>
      </c>
      <c r="Q2" s="3" t="s">
        <v>16920</v>
      </c>
      <c r="R2" s="54" t="s">
        <v>16921</v>
      </c>
      <c r="S2" s="4" t="s">
        <v>16922</v>
      </c>
    </row>
    <row r="3" spans="1:19" ht="30" customHeight="1" x14ac:dyDescent="0.25">
      <c r="A3" s="44">
        <v>1</v>
      </c>
      <c r="B3" s="74"/>
      <c r="C3" s="75"/>
      <c r="D3" s="76"/>
      <c r="E3" s="46"/>
      <c r="F3" s="47"/>
      <c r="G3" s="45"/>
      <c r="H3" s="45"/>
      <c r="I3" s="45"/>
      <c r="J3" s="48"/>
      <c r="K3" s="45"/>
      <c r="L3" s="49"/>
      <c r="M3" s="45"/>
      <c r="N3" s="50"/>
      <c r="O3" s="51"/>
      <c r="P3" s="45"/>
      <c r="Q3" s="45"/>
      <c r="R3" s="52"/>
      <c r="S3" s="68"/>
    </row>
    <row r="4" spans="1:19" ht="30" customHeight="1" x14ac:dyDescent="0.25">
      <c r="A4" s="37">
        <v>2</v>
      </c>
      <c r="B4" s="74"/>
      <c r="C4" s="75"/>
      <c r="D4" s="76"/>
      <c r="E4" s="46"/>
      <c r="F4" s="47"/>
      <c r="G4" s="45"/>
      <c r="H4" s="45"/>
      <c r="I4" s="45"/>
      <c r="J4" s="39"/>
      <c r="K4" s="38"/>
      <c r="L4" s="40"/>
      <c r="M4" s="45"/>
      <c r="N4" s="41"/>
      <c r="O4" s="42"/>
      <c r="P4" s="38"/>
      <c r="Q4" s="38"/>
      <c r="R4" s="43"/>
      <c r="S4" s="68"/>
    </row>
    <row r="5" spans="1:19" ht="30" customHeight="1" x14ac:dyDescent="0.25">
      <c r="A5" s="37">
        <v>3</v>
      </c>
      <c r="B5" s="74"/>
      <c r="C5" s="75"/>
      <c r="D5" s="76"/>
      <c r="E5" s="46"/>
      <c r="F5" s="47"/>
      <c r="G5" s="45"/>
      <c r="H5" s="45"/>
      <c r="I5" s="45"/>
      <c r="J5" s="39"/>
      <c r="K5" s="38"/>
      <c r="L5" s="40"/>
      <c r="M5" s="45"/>
      <c r="N5" s="41"/>
      <c r="O5" s="42"/>
      <c r="P5" s="38"/>
      <c r="Q5" s="38"/>
      <c r="R5" s="43"/>
      <c r="S5" s="68"/>
    </row>
    <row r="6" spans="1:19" ht="30" customHeight="1" x14ac:dyDescent="0.25">
      <c r="A6" s="37">
        <v>4</v>
      </c>
      <c r="B6" s="74"/>
      <c r="C6" s="75"/>
      <c r="D6" s="76"/>
      <c r="E6" s="46"/>
      <c r="F6" s="47"/>
      <c r="G6" s="45"/>
      <c r="H6" s="45"/>
      <c r="I6" s="45"/>
      <c r="J6" s="39"/>
      <c r="K6" s="38"/>
      <c r="L6" s="40"/>
      <c r="M6" s="45"/>
      <c r="N6" s="41"/>
      <c r="O6" s="42"/>
      <c r="P6" s="38"/>
      <c r="Q6" s="38"/>
      <c r="R6" s="43"/>
      <c r="S6" s="68"/>
    </row>
    <row r="7" spans="1:19" ht="30" customHeight="1" x14ac:dyDescent="0.25">
      <c r="A7" s="37">
        <v>5</v>
      </c>
      <c r="B7" s="74"/>
      <c r="C7" s="75"/>
      <c r="D7" s="76"/>
      <c r="E7" s="46"/>
      <c r="F7" s="47"/>
      <c r="G7" s="45"/>
      <c r="H7" s="45"/>
      <c r="I7" s="45"/>
      <c r="J7" s="39"/>
      <c r="K7" s="38"/>
      <c r="L7" s="40"/>
      <c r="M7" s="45"/>
      <c r="N7" s="41"/>
      <c r="O7" s="42"/>
      <c r="P7" s="38"/>
      <c r="Q7" s="38"/>
      <c r="R7" s="43"/>
      <c r="S7" s="68"/>
    </row>
    <row r="8" spans="1:19" ht="30" customHeight="1" x14ac:dyDescent="0.25">
      <c r="A8" s="37">
        <v>6</v>
      </c>
      <c r="B8" s="74"/>
      <c r="C8" s="75"/>
      <c r="D8" s="76"/>
      <c r="E8" s="46"/>
      <c r="F8" s="47"/>
      <c r="G8" s="45"/>
      <c r="H8" s="45"/>
      <c r="I8" s="45"/>
      <c r="J8" s="39"/>
      <c r="K8" s="38"/>
      <c r="L8" s="40"/>
      <c r="M8" s="45"/>
      <c r="N8" s="41"/>
      <c r="O8" s="42"/>
      <c r="P8" s="38"/>
      <c r="Q8" s="38"/>
      <c r="R8" s="43"/>
      <c r="S8" s="68"/>
    </row>
    <row r="9" spans="1:19" ht="30" customHeight="1" x14ac:dyDescent="0.25">
      <c r="A9" s="37">
        <v>7</v>
      </c>
      <c r="B9" s="74"/>
      <c r="C9" s="75"/>
      <c r="D9" s="76"/>
      <c r="E9" s="46"/>
      <c r="F9" s="47"/>
      <c r="G9" s="45"/>
      <c r="H9" s="45"/>
      <c r="I9" s="45"/>
      <c r="J9" s="39"/>
      <c r="K9" s="38"/>
      <c r="L9" s="40"/>
      <c r="M9" s="45"/>
      <c r="N9" s="41"/>
      <c r="O9" s="42"/>
      <c r="P9" s="38"/>
      <c r="Q9" s="38"/>
      <c r="R9" s="43"/>
      <c r="S9" s="68"/>
    </row>
    <row r="10" spans="1:19" ht="30" customHeight="1" x14ac:dyDescent="0.25">
      <c r="A10" s="37">
        <v>8</v>
      </c>
      <c r="B10" s="74"/>
      <c r="C10" s="75"/>
      <c r="D10" s="76"/>
      <c r="E10" s="46"/>
      <c r="F10" s="47"/>
      <c r="G10" s="45"/>
      <c r="H10" s="45"/>
      <c r="I10" s="45"/>
      <c r="J10" s="39"/>
      <c r="K10" s="38"/>
      <c r="L10" s="40"/>
      <c r="M10" s="45"/>
      <c r="N10" s="41"/>
      <c r="O10" s="42"/>
      <c r="P10" s="38"/>
      <c r="Q10" s="38"/>
      <c r="R10" s="43"/>
      <c r="S10" s="68"/>
    </row>
    <row r="11" spans="1:19" ht="30" customHeight="1" x14ac:dyDescent="0.25">
      <c r="A11" s="37">
        <v>9</v>
      </c>
      <c r="B11" s="74"/>
      <c r="C11" s="75"/>
      <c r="D11" s="76"/>
      <c r="E11" s="46"/>
      <c r="F11" s="47"/>
      <c r="G11" s="45"/>
      <c r="H11" s="45"/>
      <c r="I11" s="45"/>
      <c r="J11" s="39"/>
      <c r="K11" s="38"/>
      <c r="L11" s="40"/>
      <c r="M11" s="45"/>
      <c r="N11" s="41"/>
      <c r="O11" s="42"/>
      <c r="P11" s="38"/>
      <c r="Q11" s="38"/>
      <c r="R11" s="43"/>
      <c r="S11" s="68"/>
    </row>
    <row r="12" spans="1:19" ht="30" customHeight="1" x14ac:dyDescent="0.25">
      <c r="A12" s="37">
        <v>10</v>
      </c>
      <c r="B12" s="74"/>
      <c r="C12" s="75"/>
      <c r="D12" s="76"/>
      <c r="E12" s="46"/>
      <c r="F12" s="47"/>
      <c r="G12" s="45"/>
      <c r="H12" s="45"/>
      <c r="I12" s="45"/>
      <c r="J12" s="39"/>
      <c r="K12" s="38"/>
      <c r="L12" s="40"/>
      <c r="M12" s="45"/>
      <c r="N12" s="41"/>
      <c r="O12" s="42"/>
      <c r="P12" s="38"/>
      <c r="Q12" s="38"/>
      <c r="R12" s="43"/>
      <c r="S12" s="68"/>
    </row>
    <row r="13" spans="1:19" ht="30" customHeight="1" x14ac:dyDescent="0.25">
      <c r="A13" s="37">
        <v>11</v>
      </c>
      <c r="B13" s="74"/>
      <c r="C13" s="75"/>
      <c r="D13" s="76"/>
      <c r="E13" s="46"/>
      <c r="F13" s="47"/>
      <c r="G13" s="45"/>
      <c r="H13" s="45"/>
      <c r="I13" s="45"/>
      <c r="J13" s="39"/>
      <c r="K13" s="38"/>
      <c r="L13" s="40"/>
      <c r="M13" s="45"/>
      <c r="N13" s="41"/>
      <c r="O13" s="42"/>
      <c r="P13" s="38"/>
      <c r="Q13" s="38"/>
      <c r="R13" s="43"/>
      <c r="S13" s="68"/>
    </row>
    <row r="14" spans="1:19" ht="30" customHeight="1" x14ac:dyDescent="0.25">
      <c r="A14" s="37">
        <v>12</v>
      </c>
      <c r="B14" s="74"/>
      <c r="C14" s="75"/>
      <c r="D14" s="76"/>
      <c r="E14" s="46"/>
      <c r="F14" s="47"/>
      <c r="G14" s="45"/>
      <c r="H14" s="45"/>
      <c r="I14" s="45"/>
      <c r="J14" s="39"/>
      <c r="K14" s="38"/>
      <c r="L14" s="40"/>
      <c r="M14" s="45"/>
      <c r="N14" s="41"/>
      <c r="O14" s="42"/>
      <c r="P14" s="38"/>
      <c r="Q14" s="38"/>
      <c r="R14" s="43"/>
      <c r="S14" s="68"/>
    </row>
    <row r="15" spans="1:19" ht="30" customHeight="1" x14ac:dyDescent="0.25">
      <c r="A15" s="37">
        <v>13</v>
      </c>
      <c r="B15" s="74"/>
      <c r="C15" s="75"/>
      <c r="D15" s="76"/>
      <c r="E15" s="46"/>
      <c r="F15" s="47"/>
      <c r="G15" s="45"/>
      <c r="H15" s="45"/>
      <c r="I15" s="45"/>
      <c r="J15" s="39"/>
      <c r="K15" s="38"/>
      <c r="L15" s="40"/>
      <c r="M15" s="45"/>
      <c r="N15" s="41"/>
      <c r="O15" s="42"/>
      <c r="P15" s="38"/>
      <c r="Q15" s="38"/>
      <c r="R15" s="43"/>
      <c r="S15" s="68"/>
    </row>
    <row r="16" spans="1:19" ht="30" customHeight="1" x14ac:dyDescent="0.25">
      <c r="A16" s="37">
        <v>14</v>
      </c>
      <c r="B16" s="74"/>
      <c r="C16" s="75"/>
      <c r="D16" s="76"/>
      <c r="E16" s="46"/>
      <c r="F16" s="47"/>
      <c r="G16" s="45"/>
      <c r="H16" s="45"/>
      <c r="I16" s="45"/>
      <c r="J16" s="39"/>
      <c r="K16" s="38"/>
      <c r="L16" s="40"/>
      <c r="M16" s="45"/>
      <c r="N16" s="41"/>
      <c r="O16" s="42"/>
      <c r="P16" s="38"/>
      <c r="Q16" s="38"/>
      <c r="R16" s="43"/>
      <c r="S16" s="68"/>
    </row>
    <row r="17" spans="1:19" ht="30" customHeight="1" x14ac:dyDescent="0.25">
      <c r="A17" s="37">
        <v>15</v>
      </c>
      <c r="B17" s="74"/>
      <c r="C17" s="75"/>
      <c r="D17" s="76"/>
      <c r="E17" s="46"/>
      <c r="F17" s="47"/>
      <c r="G17" s="45"/>
      <c r="H17" s="45"/>
      <c r="I17" s="45"/>
      <c r="J17" s="39"/>
      <c r="K17" s="38"/>
      <c r="L17" s="40"/>
      <c r="M17" s="45"/>
      <c r="N17" s="41"/>
      <c r="O17" s="42"/>
      <c r="P17" s="38"/>
      <c r="Q17" s="38"/>
      <c r="R17" s="43"/>
      <c r="S17" s="68"/>
    </row>
    <row r="18" spans="1:19" ht="30" customHeight="1" x14ac:dyDescent="0.25">
      <c r="A18" s="37">
        <v>16</v>
      </c>
      <c r="B18" s="74"/>
      <c r="C18" s="75"/>
      <c r="D18" s="76"/>
      <c r="E18" s="46"/>
      <c r="F18" s="47"/>
      <c r="G18" s="45"/>
      <c r="H18" s="45"/>
      <c r="I18" s="45"/>
      <c r="J18" s="39"/>
      <c r="K18" s="38"/>
      <c r="L18" s="40"/>
      <c r="M18" s="45"/>
      <c r="N18" s="41"/>
      <c r="O18" s="42"/>
      <c r="P18" s="38"/>
      <c r="Q18" s="38"/>
      <c r="R18" s="43"/>
      <c r="S18" s="68"/>
    </row>
    <row r="19" spans="1:19" ht="30" customHeight="1" x14ac:dyDescent="0.25">
      <c r="A19" s="37">
        <v>17</v>
      </c>
      <c r="B19" s="74"/>
      <c r="C19" s="75"/>
      <c r="D19" s="76"/>
      <c r="E19" s="46"/>
      <c r="F19" s="47"/>
      <c r="G19" s="45"/>
      <c r="H19" s="45"/>
      <c r="I19" s="45"/>
      <c r="J19" s="39"/>
      <c r="K19" s="38"/>
      <c r="L19" s="40"/>
      <c r="M19" s="45"/>
      <c r="N19" s="41"/>
      <c r="O19" s="42"/>
      <c r="P19" s="38"/>
      <c r="Q19" s="38"/>
      <c r="R19" s="43"/>
      <c r="S19" s="68"/>
    </row>
    <row r="20" spans="1:19" ht="30" customHeight="1" x14ac:dyDescent="0.25">
      <c r="A20" s="37">
        <v>18</v>
      </c>
      <c r="B20" s="74"/>
      <c r="C20" s="75"/>
      <c r="D20" s="76"/>
      <c r="E20" s="46"/>
      <c r="F20" s="47"/>
      <c r="G20" s="45"/>
      <c r="H20" s="45"/>
      <c r="I20" s="45"/>
      <c r="J20" s="39"/>
      <c r="K20" s="38"/>
      <c r="L20" s="40"/>
      <c r="M20" s="45"/>
      <c r="N20" s="41"/>
      <c r="O20" s="42"/>
      <c r="P20" s="38"/>
      <c r="Q20" s="38"/>
      <c r="R20" s="43"/>
      <c r="S20" s="68"/>
    </row>
    <row r="21" spans="1:19" ht="30" customHeight="1" x14ac:dyDescent="0.25">
      <c r="A21" s="37">
        <v>19</v>
      </c>
      <c r="B21" s="74"/>
      <c r="C21" s="75"/>
      <c r="D21" s="76"/>
      <c r="E21" s="46"/>
      <c r="F21" s="47"/>
      <c r="G21" s="45"/>
      <c r="H21" s="45"/>
      <c r="I21" s="45"/>
      <c r="J21" s="39"/>
      <c r="K21" s="38"/>
      <c r="L21" s="40"/>
      <c r="M21" s="45"/>
      <c r="N21" s="41"/>
      <c r="O21" s="42"/>
      <c r="P21" s="38"/>
      <c r="Q21" s="38"/>
      <c r="R21" s="43"/>
      <c r="S21" s="68"/>
    </row>
    <row r="22" spans="1:19" ht="30" customHeight="1" x14ac:dyDescent="0.25">
      <c r="A22" s="37">
        <v>20</v>
      </c>
      <c r="B22" s="74"/>
      <c r="C22" s="75"/>
      <c r="D22" s="76"/>
      <c r="E22" s="46"/>
      <c r="F22" s="47"/>
      <c r="G22" s="45"/>
      <c r="H22" s="45"/>
      <c r="I22" s="45"/>
      <c r="J22" s="39"/>
      <c r="K22" s="38"/>
      <c r="L22" s="40"/>
      <c r="M22" s="45"/>
      <c r="N22" s="41"/>
      <c r="O22" s="42"/>
      <c r="P22" s="38"/>
      <c r="Q22" s="38"/>
      <c r="R22" s="43"/>
      <c r="S22" s="68"/>
    </row>
    <row r="23" spans="1:19" ht="30" customHeight="1" x14ac:dyDescent="0.25">
      <c r="A23" s="37">
        <v>21</v>
      </c>
      <c r="B23" s="74"/>
      <c r="C23" s="75"/>
      <c r="D23" s="76"/>
      <c r="E23" s="46"/>
      <c r="F23" s="47"/>
      <c r="G23" s="45"/>
      <c r="H23" s="45"/>
      <c r="I23" s="45"/>
      <c r="J23" s="39"/>
      <c r="K23" s="38"/>
      <c r="L23" s="40"/>
      <c r="M23" s="45"/>
      <c r="N23" s="41"/>
      <c r="O23" s="42"/>
      <c r="P23" s="38"/>
      <c r="Q23" s="38"/>
      <c r="R23" s="43"/>
      <c r="S23" s="68"/>
    </row>
    <row r="24" spans="1:19" ht="30" customHeight="1" x14ac:dyDescent="0.25">
      <c r="A24" s="37">
        <v>22</v>
      </c>
      <c r="B24" s="74"/>
      <c r="C24" s="75"/>
      <c r="D24" s="76"/>
      <c r="E24" s="46"/>
      <c r="F24" s="47"/>
      <c r="G24" s="45"/>
      <c r="H24" s="45"/>
      <c r="I24" s="45"/>
      <c r="J24" s="39"/>
      <c r="K24" s="38"/>
      <c r="L24" s="40"/>
      <c r="M24" s="45"/>
      <c r="N24" s="41"/>
      <c r="O24" s="42"/>
      <c r="P24" s="38"/>
      <c r="Q24" s="38"/>
      <c r="R24" s="43"/>
      <c r="S24" s="68"/>
    </row>
    <row r="25" spans="1:19" ht="30" customHeight="1" x14ac:dyDescent="0.25">
      <c r="A25" s="37">
        <v>23</v>
      </c>
      <c r="B25" s="74"/>
      <c r="C25" s="75"/>
      <c r="D25" s="76"/>
      <c r="E25" s="46"/>
      <c r="F25" s="47"/>
      <c r="G25" s="45"/>
      <c r="H25" s="45"/>
      <c r="I25" s="45"/>
      <c r="J25" s="39"/>
      <c r="K25" s="38"/>
      <c r="L25" s="40"/>
      <c r="M25" s="45"/>
      <c r="N25" s="41"/>
      <c r="O25" s="42"/>
      <c r="P25" s="38"/>
      <c r="Q25" s="38"/>
      <c r="R25" s="43"/>
      <c r="S25" s="68"/>
    </row>
    <row r="26" spans="1:19" ht="30" customHeight="1" x14ac:dyDescent="0.25">
      <c r="A26" s="37">
        <v>24</v>
      </c>
      <c r="B26" s="74"/>
      <c r="C26" s="75"/>
      <c r="D26" s="76"/>
      <c r="E26" s="46"/>
      <c r="F26" s="47"/>
      <c r="G26" s="45"/>
      <c r="H26" s="45"/>
      <c r="I26" s="45"/>
      <c r="J26" s="39"/>
      <c r="K26" s="38"/>
      <c r="L26" s="40"/>
      <c r="M26" s="45"/>
      <c r="N26" s="41"/>
      <c r="O26" s="42"/>
      <c r="P26" s="38"/>
      <c r="Q26" s="38"/>
      <c r="R26" s="43"/>
      <c r="S26" s="68"/>
    </row>
    <row r="27" spans="1:19" ht="30" customHeight="1" x14ac:dyDescent="0.25">
      <c r="A27" s="37">
        <v>25</v>
      </c>
      <c r="B27" s="74"/>
      <c r="C27" s="75"/>
      <c r="D27" s="76"/>
      <c r="E27" s="46"/>
      <c r="F27" s="47"/>
      <c r="G27" s="45"/>
      <c r="H27" s="45"/>
      <c r="I27" s="45"/>
      <c r="J27" s="39"/>
      <c r="K27" s="38"/>
      <c r="L27" s="40"/>
      <c r="M27" s="45"/>
      <c r="N27" s="41"/>
      <c r="O27" s="42"/>
      <c r="P27" s="38"/>
      <c r="Q27" s="38"/>
      <c r="R27" s="43"/>
      <c r="S27" s="68"/>
    </row>
    <row r="28" spans="1:19" ht="30" customHeight="1" x14ac:dyDescent="0.25">
      <c r="A28" s="37">
        <v>26</v>
      </c>
      <c r="B28" s="74"/>
      <c r="C28" s="75"/>
      <c r="D28" s="76"/>
      <c r="E28" s="46"/>
      <c r="F28" s="47"/>
      <c r="G28" s="45"/>
      <c r="H28" s="45"/>
      <c r="I28" s="45"/>
      <c r="J28" s="39"/>
      <c r="K28" s="38"/>
      <c r="L28" s="40"/>
      <c r="M28" s="45"/>
      <c r="N28" s="41"/>
      <c r="O28" s="42"/>
      <c r="P28" s="38"/>
      <c r="Q28" s="38"/>
      <c r="R28" s="43"/>
      <c r="S28" s="68"/>
    </row>
    <row r="29" spans="1:19" ht="30" customHeight="1" x14ac:dyDescent="0.25">
      <c r="A29" s="37">
        <v>27</v>
      </c>
      <c r="B29" s="74"/>
      <c r="C29" s="75"/>
      <c r="D29" s="76"/>
      <c r="E29" s="46"/>
      <c r="F29" s="47"/>
      <c r="G29" s="45"/>
      <c r="H29" s="45"/>
      <c r="I29" s="45"/>
      <c r="J29" s="39"/>
      <c r="K29" s="38"/>
      <c r="L29" s="40"/>
      <c r="M29" s="45"/>
      <c r="N29" s="41"/>
      <c r="O29" s="42"/>
      <c r="P29" s="38"/>
      <c r="Q29" s="38"/>
      <c r="R29" s="43"/>
      <c r="S29" s="68"/>
    </row>
    <row r="30" spans="1:19" ht="30" customHeight="1" x14ac:dyDescent="0.25">
      <c r="A30" s="37">
        <v>28</v>
      </c>
      <c r="B30" s="74"/>
      <c r="C30" s="75"/>
      <c r="D30" s="76"/>
      <c r="E30" s="46"/>
      <c r="F30" s="47"/>
      <c r="G30" s="45"/>
      <c r="H30" s="45"/>
      <c r="I30" s="45"/>
      <c r="J30" s="39"/>
      <c r="K30" s="38"/>
      <c r="L30" s="40"/>
      <c r="M30" s="45"/>
      <c r="N30" s="41"/>
      <c r="O30" s="42"/>
      <c r="P30" s="38"/>
      <c r="Q30" s="38"/>
      <c r="R30" s="43"/>
      <c r="S30" s="68"/>
    </row>
    <row r="31" spans="1:19" ht="30" customHeight="1" x14ac:dyDescent="0.25">
      <c r="A31" s="37">
        <v>29</v>
      </c>
      <c r="B31" s="74"/>
      <c r="C31" s="75"/>
      <c r="D31" s="76"/>
      <c r="E31" s="46"/>
      <c r="F31" s="47"/>
      <c r="G31" s="45"/>
      <c r="H31" s="45"/>
      <c r="I31" s="45"/>
      <c r="J31" s="39"/>
      <c r="K31" s="38"/>
      <c r="L31" s="40"/>
      <c r="M31" s="45"/>
      <c r="N31" s="41"/>
      <c r="O31" s="42"/>
      <c r="P31" s="38"/>
      <c r="Q31" s="38"/>
      <c r="R31" s="43"/>
      <c r="S31" s="68"/>
    </row>
    <row r="32" spans="1:19" ht="30" customHeight="1" x14ac:dyDescent="0.25">
      <c r="A32" s="37">
        <v>30</v>
      </c>
      <c r="B32" s="74"/>
      <c r="C32" s="75"/>
      <c r="D32" s="76"/>
      <c r="E32" s="46"/>
      <c r="F32" s="47"/>
      <c r="G32" s="45"/>
      <c r="H32" s="45"/>
      <c r="I32" s="45"/>
      <c r="J32" s="39"/>
      <c r="K32" s="38"/>
      <c r="L32" s="40"/>
      <c r="M32" s="45"/>
      <c r="N32" s="41"/>
      <c r="O32" s="42"/>
      <c r="P32" s="38"/>
      <c r="Q32" s="38"/>
      <c r="R32" s="43"/>
      <c r="S32" s="68"/>
    </row>
    <row r="33" spans="1:19" ht="30" customHeight="1" x14ac:dyDescent="0.25">
      <c r="A33" s="37">
        <v>31</v>
      </c>
      <c r="B33" s="74"/>
      <c r="C33" s="75"/>
      <c r="D33" s="76"/>
      <c r="E33" s="46"/>
      <c r="F33" s="47"/>
      <c r="G33" s="45"/>
      <c r="H33" s="45"/>
      <c r="I33" s="45"/>
      <c r="J33" s="39"/>
      <c r="K33" s="38"/>
      <c r="L33" s="40"/>
      <c r="M33" s="45"/>
      <c r="N33" s="41"/>
      <c r="O33" s="42"/>
      <c r="P33" s="38"/>
      <c r="Q33" s="38"/>
      <c r="R33" s="43"/>
      <c r="S33" s="68"/>
    </row>
    <row r="34" spans="1:19" ht="30" customHeight="1" x14ac:dyDescent="0.25">
      <c r="A34" s="37">
        <v>32</v>
      </c>
      <c r="B34" s="74"/>
      <c r="C34" s="75"/>
      <c r="D34" s="76"/>
      <c r="E34" s="46"/>
      <c r="F34" s="47"/>
      <c r="G34" s="45"/>
      <c r="H34" s="45"/>
      <c r="I34" s="45"/>
      <c r="J34" s="39"/>
      <c r="K34" s="38"/>
      <c r="L34" s="40"/>
      <c r="M34" s="45"/>
      <c r="N34" s="41"/>
      <c r="O34" s="42"/>
      <c r="P34" s="38"/>
      <c r="Q34" s="38"/>
      <c r="R34" s="43"/>
      <c r="S34" s="68"/>
    </row>
    <row r="35" spans="1:19" ht="30" customHeight="1" x14ac:dyDescent="0.25">
      <c r="A35" s="37">
        <v>33</v>
      </c>
      <c r="B35" s="74"/>
      <c r="C35" s="75"/>
      <c r="D35" s="76"/>
      <c r="E35" s="46"/>
      <c r="F35" s="47"/>
      <c r="G35" s="45"/>
      <c r="H35" s="45"/>
      <c r="I35" s="45"/>
      <c r="J35" s="39"/>
      <c r="K35" s="38"/>
      <c r="L35" s="40"/>
      <c r="M35" s="45"/>
      <c r="N35" s="41"/>
      <c r="O35" s="42"/>
      <c r="P35" s="38"/>
      <c r="Q35" s="38"/>
      <c r="R35" s="43"/>
      <c r="S35" s="68"/>
    </row>
    <row r="36" spans="1:19" ht="30" customHeight="1" x14ac:dyDescent="0.25">
      <c r="A36" s="37">
        <v>34</v>
      </c>
      <c r="B36" s="74"/>
      <c r="C36" s="75"/>
      <c r="D36" s="76"/>
      <c r="E36" s="46"/>
      <c r="F36" s="47"/>
      <c r="G36" s="45"/>
      <c r="H36" s="45"/>
      <c r="I36" s="45"/>
      <c r="J36" s="39"/>
      <c r="K36" s="38"/>
      <c r="L36" s="40"/>
      <c r="M36" s="45"/>
      <c r="N36" s="41"/>
      <c r="O36" s="42"/>
      <c r="P36" s="38"/>
      <c r="Q36" s="38"/>
      <c r="R36" s="43"/>
      <c r="S36" s="68"/>
    </row>
    <row r="37" spans="1:19" ht="30" customHeight="1" x14ac:dyDescent="0.25">
      <c r="A37" s="37">
        <v>35</v>
      </c>
      <c r="B37" s="74"/>
      <c r="C37" s="75"/>
      <c r="D37" s="76"/>
      <c r="E37" s="46"/>
      <c r="F37" s="47"/>
      <c r="G37" s="45"/>
      <c r="H37" s="45"/>
      <c r="I37" s="45"/>
      <c r="J37" s="39"/>
      <c r="K37" s="38"/>
      <c r="L37" s="40"/>
      <c r="M37" s="45"/>
      <c r="N37" s="41"/>
      <c r="O37" s="42"/>
      <c r="P37" s="38"/>
      <c r="Q37" s="38"/>
      <c r="R37" s="43"/>
      <c r="S37" s="68"/>
    </row>
    <row r="38" spans="1:19" ht="30" customHeight="1" x14ac:dyDescent="0.25">
      <c r="A38" s="37">
        <v>36</v>
      </c>
      <c r="B38" s="74"/>
      <c r="C38" s="75"/>
      <c r="D38" s="76"/>
      <c r="E38" s="46"/>
      <c r="F38" s="47"/>
      <c r="G38" s="45"/>
      <c r="H38" s="45"/>
      <c r="I38" s="45"/>
      <c r="J38" s="39"/>
      <c r="K38" s="38"/>
      <c r="L38" s="40"/>
      <c r="M38" s="45"/>
      <c r="N38" s="41"/>
      <c r="O38" s="42"/>
      <c r="P38" s="38"/>
      <c r="Q38" s="38"/>
      <c r="R38" s="43"/>
      <c r="S38" s="68"/>
    </row>
    <row r="39" spans="1:19" ht="30" customHeight="1" x14ac:dyDescent="0.25">
      <c r="A39" s="37">
        <v>37</v>
      </c>
      <c r="B39" s="74"/>
      <c r="C39" s="75"/>
      <c r="D39" s="76"/>
      <c r="E39" s="46"/>
      <c r="F39" s="47"/>
      <c r="G39" s="45"/>
      <c r="H39" s="45"/>
      <c r="I39" s="45"/>
      <c r="J39" s="39"/>
      <c r="K39" s="38"/>
      <c r="L39" s="40"/>
      <c r="M39" s="45"/>
      <c r="N39" s="41"/>
      <c r="O39" s="42"/>
      <c r="P39" s="38"/>
      <c r="Q39" s="38"/>
      <c r="R39" s="43"/>
      <c r="S39" s="68"/>
    </row>
    <row r="40" spans="1:19" ht="30" customHeight="1" x14ac:dyDescent="0.25">
      <c r="A40" s="37">
        <v>38</v>
      </c>
      <c r="B40" s="74"/>
      <c r="C40" s="75"/>
      <c r="D40" s="76"/>
      <c r="E40" s="46"/>
      <c r="F40" s="47"/>
      <c r="G40" s="45"/>
      <c r="H40" s="45"/>
      <c r="I40" s="45"/>
      <c r="J40" s="39"/>
      <c r="K40" s="38"/>
      <c r="L40" s="40"/>
      <c r="M40" s="45"/>
      <c r="N40" s="41"/>
      <c r="O40" s="42"/>
      <c r="P40" s="38"/>
      <c r="Q40" s="38"/>
      <c r="R40" s="43"/>
      <c r="S40" s="68"/>
    </row>
    <row r="41" spans="1:19" ht="30" customHeight="1" x14ac:dyDescent="0.25">
      <c r="A41" s="37">
        <v>39</v>
      </c>
      <c r="B41" s="74"/>
      <c r="C41" s="75"/>
      <c r="D41" s="76"/>
      <c r="E41" s="46"/>
      <c r="F41" s="47"/>
      <c r="G41" s="45"/>
      <c r="H41" s="45"/>
      <c r="I41" s="45"/>
      <c r="J41" s="39"/>
      <c r="K41" s="38"/>
      <c r="L41" s="40"/>
      <c r="M41" s="45"/>
      <c r="N41" s="41"/>
      <c r="O41" s="42"/>
      <c r="P41" s="38"/>
      <c r="Q41" s="38"/>
      <c r="R41" s="43"/>
      <c r="S41" s="68"/>
    </row>
    <row r="42" spans="1:19" ht="30" customHeight="1" x14ac:dyDescent="0.25">
      <c r="A42" s="37">
        <v>40</v>
      </c>
      <c r="B42" s="74"/>
      <c r="C42" s="75"/>
      <c r="D42" s="76"/>
      <c r="E42" s="46"/>
      <c r="F42" s="47"/>
      <c r="G42" s="45"/>
      <c r="H42" s="45"/>
      <c r="I42" s="45"/>
      <c r="J42" s="39"/>
      <c r="K42" s="38"/>
      <c r="L42" s="40"/>
      <c r="M42" s="45"/>
      <c r="N42" s="41"/>
      <c r="O42" s="42"/>
      <c r="P42" s="38"/>
      <c r="Q42" s="38"/>
      <c r="R42" s="43"/>
      <c r="S42" s="68"/>
    </row>
    <row r="43" spans="1:19" ht="30" customHeight="1" x14ac:dyDescent="0.25">
      <c r="A43" s="37">
        <v>41</v>
      </c>
      <c r="B43" s="74"/>
      <c r="C43" s="75"/>
      <c r="D43" s="76"/>
      <c r="E43" s="46"/>
      <c r="F43" s="47"/>
      <c r="G43" s="45"/>
      <c r="H43" s="45"/>
      <c r="I43" s="45"/>
      <c r="J43" s="39"/>
      <c r="K43" s="38"/>
      <c r="L43" s="40"/>
      <c r="M43" s="45"/>
      <c r="N43" s="41"/>
      <c r="O43" s="42"/>
      <c r="P43" s="38"/>
      <c r="Q43" s="38"/>
      <c r="R43" s="43"/>
      <c r="S43" s="68"/>
    </row>
    <row r="44" spans="1:19" ht="30" customHeight="1" x14ac:dyDescent="0.25">
      <c r="A44" s="37">
        <v>42</v>
      </c>
      <c r="B44" s="74"/>
      <c r="C44" s="75"/>
      <c r="D44" s="76"/>
      <c r="E44" s="46"/>
      <c r="F44" s="47"/>
      <c r="G44" s="45"/>
      <c r="H44" s="45"/>
      <c r="I44" s="45"/>
      <c r="J44" s="39"/>
      <c r="K44" s="38"/>
      <c r="L44" s="40"/>
      <c r="M44" s="45"/>
      <c r="N44" s="41"/>
      <c r="O44" s="42"/>
      <c r="P44" s="38"/>
      <c r="Q44" s="38"/>
      <c r="R44" s="43"/>
      <c r="S44" s="68"/>
    </row>
    <row r="45" spans="1:19" ht="30" customHeight="1" x14ac:dyDescent="0.25">
      <c r="A45" s="37">
        <v>43</v>
      </c>
      <c r="B45" s="74"/>
      <c r="C45" s="75"/>
      <c r="D45" s="76"/>
      <c r="E45" s="46"/>
      <c r="F45" s="47"/>
      <c r="G45" s="45"/>
      <c r="H45" s="45"/>
      <c r="I45" s="45"/>
      <c r="J45" s="39"/>
      <c r="K45" s="38"/>
      <c r="L45" s="40"/>
      <c r="M45" s="45"/>
      <c r="N45" s="41"/>
      <c r="O45" s="42"/>
      <c r="P45" s="38"/>
      <c r="Q45" s="38"/>
      <c r="R45" s="43"/>
      <c r="S45" s="68"/>
    </row>
    <row r="46" spans="1:19" ht="30" customHeight="1" x14ac:dyDescent="0.25">
      <c r="A46" s="37">
        <v>44</v>
      </c>
      <c r="B46" s="74"/>
      <c r="C46" s="75"/>
      <c r="D46" s="76"/>
      <c r="E46" s="46"/>
      <c r="F46" s="47"/>
      <c r="G46" s="45"/>
      <c r="H46" s="45"/>
      <c r="I46" s="45"/>
      <c r="J46" s="39"/>
      <c r="K46" s="38"/>
      <c r="L46" s="40"/>
      <c r="M46" s="45"/>
      <c r="N46" s="41"/>
      <c r="O46" s="42"/>
      <c r="P46" s="38"/>
      <c r="Q46" s="38"/>
      <c r="R46" s="43"/>
      <c r="S46" s="68"/>
    </row>
    <row r="47" spans="1:19" ht="30" customHeight="1" x14ac:dyDescent="0.25">
      <c r="A47" s="37">
        <v>45</v>
      </c>
      <c r="B47" s="74"/>
      <c r="C47" s="75"/>
      <c r="D47" s="76"/>
      <c r="E47" s="46"/>
      <c r="F47" s="47"/>
      <c r="G47" s="45"/>
      <c r="H47" s="45"/>
      <c r="I47" s="45"/>
      <c r="J47" s="39"/>
      <c r="K47" s="38"/>
      <c r="L47" s="40"/>
      <c r="M47" s="45"/>
      <c r="N47" s="41"/>
      <c r="O47" s="42"/>
      <c r="P47" s="38"/>
      <c r="Q47" s="38"/>
      <c r="R47" s="43"/>
      <c r="S47" s="68"/>
    </row>
    <row r="48" spans="1:19" ht="30" customHeight="1" x14ac:dyDescent="0.25">
      <c r="A48" s="37">
        <v>46</v>
      </c>
      <c r="B48" s="74"/>
      <c r="C48" s="75"/>
      <c r="D48" s="76"/>
      <c r="E48" s="46"/>
      <c r="F48" s="47"/>
      <c r="G48" s="45"/>
      <c r="H48" s="45"/>
      <c r="I48" s="45"/>
      <c r="J48" s="39"/>
      <c r="K48" s="38"/>
      <c r="L48" s="40"/>
      <c r="M48" s="45"/>
      <c r="N48" s="41"/>
      <c r="O48" s="42"/>
      <c r="P48" s="38"/>
      <c r="Q48" s="38"/>
      <c r="R48" s="43"/>
      <c r="S48" s="68"/>
    </row>
    <row r="49" spans="1:19" ht="30" customHeight="1" x14ac:dyDescent="0.25">
      <c r="A49" s="37">
        <v>47</v>
      </c>
      <c r="B49" s="74"/>
      <c r="C49" s="75"/>
      <c r="D49" s="76"/>
      <c r="E49" s="46"/>
      <c r="F49" s="47"/>
      <c r="G49" s="45"/>
      <c r="H49" s="45"/>
      <c r="I49" s="45"/>
      <c r="J49" s="39"/>
      <c r="K49" s="38"/>
      <c r="L49" s="40"/>
      <c r="M49" s="45"/>
      <c r="N49" s="41"/>
      <c r="O49" s="42"/>
      <c r="P49" s="38"/>
      <c r="Q49" s="38"/>
      <c r="R49" s="43"/>
      <c r="S49" s="68"/>
    </row>
    <row r="50" spans="1:19" ht="30" customHeight="1" x14ac:dyDescent="0.25">
      <c r="A50" s="37">
        <v>48</v>
      </c>
      <c r="B50" s="74"/>
      <c r="C50" s="75"/>
      <c r="D50" s="76"/>
      <c r="E50" s="46"/>
      <c r="F50" s="47"/>
      <c r="G50" s="45"/>
      <c r="H50" s="45"/>
      <c r="I50" s="45"/>
      <c r="J50" s="39"/>
      <c r="K50" s="38"/>
      <c r="L50" s="40"/>
      <c r="M50" s="45"/>
      <c r="N50" s="41"/>
      <c r="O50" s="42"/>
      <c r="P50" s="38"/>
      <c r="Q50" s="38"/>
      <c r="R50" s="43"/>
      <c r="S50" s="68"/>
    </row>
    <row r="51" spans="1:19" ht="30" customHeight="1" x14ac:dyDescent="0.25">
      <c r="A51" s="37">
        <v>49</v>
      </c>
      <c r="B51" s="74"/>
      <c r="C51" s="75"/>
      <c r="D51" s="76"/>
      <c r="E51" s="46"/>
      <c r="F51" s="47"/>
      <c r="G51" s="45"/>
      <c r="H51" s="45"/>
      <c r="I51" s="45"/>
      <c r="J51" s="39"/>
      <c r="K51" s="38"/>
      <c r="L51" s="40"/>
      <c r="M51" s="45"/>
      <c r="N51" s="41"/>
      <c r="O51" s="42"/>
      <c r="P51" s="38"/>
      <c r="Q51" s="38"/>
      <c r="R51" s="43"/>
      <c r="S51" s="68"/>
    </row>
    <row r="52" spans="1:19" ht="30.6" customHeight="1" x14ac:dyDescent="0.25">
      <c r="A52" s="37">
        <v>50</v>
      </c>
      <c r="B52" s="74"/>
      <c r="C52" s="75"/>
      <c r="D52" s="76"/>
      <c r="E52" s="46"/>
      <c r="F52" s="47"/>
      <c r="G52" s="45"/>
      <c r="H52" s="45"/>
      <c r="I52" s="45"/>
      <c r="J52" s="39"/>
      <c r="K52" s="38"/>
      <c r="L52" s="40"/>
      <c r="M52" s="45"/>
      <c r="N52" s="41"/>
      <c r="O52" s="42"/>
      <c r="P52" s="38"/>
      <c r="Q52" s="38"/>
      <c r="R52" s="43"/>
      <c r="S52" s="68"/>
    </row>
    <row r="53" spans="1:19" x14ac:dyDescent="0.25">
      <c r="A53" s="56"/>
      <c r="B53" s="56"/>
      <c r="C53" s="56"/>
      <c r="D53" s="56"/>
      <c r="E53" s="56"/>
      <c r="F53" s="56"/>
      <c r="G53" s="56"/>
      <c r="H53" s="56"/>
      <c r="I53" s="56"/>
      <c r="J53" s="56"/>
      <c r="K53" s="56"/>
      <c r="L53" s="56"/>
      <c r="M53" s="56"/>
      <c r="N53" s="56"/>
      <c r="O53" s="56"/>
      <c r="P53" s="56"/>
      <c r="Q53" s="56"/>
      <c r="R53" s="56"/>
      <c r="S53" s="57"/>
    </row>
    <row r="54" spans="1:19" x14ac:dyDescent="0.25">
      <c r="A54" s="56"/>
      <c r="B54" s="56"/>
      <c r="C54" s="56"/>
      <c r="D54" s="56"/>
      <c r="E54" s="56"/>
      <c r="F54" s="56"/>
      <c r="G54" s="56"/>
      <c r="H54" s="56"/>
      <c r="I54" s="56"/>
      <c r="J54" s="56"/>
      <c r="K54" s="56"/>
      <c r="L54" s="56"/>
      <c r="M54" s="56"/>
      <c r="N54" s="56"/>
      <c r="O54" s="56"/>
      <c r="P54" s="56"/>
      <c r="Q54" s="56"/>
      <c r="R54" s="56"/>
      <c r="S54" s="57"/>
    </row>
    <row r="55" spans="1:19" x14ac:dyDescent="0.25">
      <c r="A55" s="56"/>
      <c r="B55" s="56"/>
      <c r="C55" s="56"/>
      <c r="D55" s="56"/>
      <c r="E55" s="56"/>
      <c r="F55" s="56"/>
      <c r="G55" s="56"/>
      <c r="H55" s="56"/>
      <c r="I55" s="56"/>
      <c r="J55" s="56"/>
      <c r="K55" s="56"/>
      <c r="L55" s="56"/>
      <c r="M55" s="56"/>
      <c r="N55" s="56"/>
      <c r="O55" s="56"/>
      <c r="P55" s="56"/>
      <c r="Q55" s="56"/>
      <c r="R55" s="56"/>
      <c r="S55" s="57"/>
    </row>
    <row r="56" spans="1:19" x14ac:dyDescent="0.25">
      <c r="A56" s="56"/>
      <c r="B56" s="56"/>
      <c r="C56" s="56"/>
      <c r="D56" s="56"/>
      <c r="E56" s="56"/>
      <c r="F56" s="56"/>
      <c r="G56" s="56"/>
      <c r="H56" s="56"/>
      <c r="I56" s="56"/>
      <c r="J56" s="56"/>
      <c r="K56" s="56"/>
      <c r="L56" s="56"/>
      <c r="M56" s="56"/>
      <c r="N56" s="56"/>
      <c r="O56" s="56"/>
      <c r="P56" s="56"/>
      <c r="Q56" s="56"/>
      <c r="R56" s="56"/>
      <c r="S56" s="57"/>
    </row>
    <row r="57" spans="1:19" x14ac:dyDescent="0.25">
      <c r="A57" s="56"/>
      <c r="B57" s="56"/>
      <c r="C57" s="56"/>
      <c r="D57" s="56"/>
      <c r="E57" s="56"/>
      <c r="F57" s="56"/>
      <c r="G57" s="56"/>
      <c r="H57" s="56"/>
      <c r="I57" s="56"/>
      <c r="J57" s="56"/>
      <c r="K57" s="56"/>
      <c r="L57" s="56"/>
      <c r="M57" s="56"/>
      <c r="N57" s="56"/>
      <c r="O57" s="56"/>
      <c r="P57" s="56"/>
      <c r="Q57" s="56"/>
      <c r="R57" s="56"/>
      <c r="S57" s="57"/>
    </row>
    <row r="58" spans="1:19" x14ac:dyDescent="0.25">
      <c r="A58" s="56"/>
      <c r="B58" s="56"/>
      <c r="C58" s="56"/>
      <c r="D58" s="56"/>
      <c r="E58" s="56"/>
      <c r="F58" s="56"/>
      <c r="G58" s="56"/>
      <c r="H58" s="56"/>
      <c r="I58" s="56"/>
      <c r="J58" s="56"/>
      <c r="K58" s="56"/>
      <c r="L58" s="56"/>
      <c r="M58" s="56"/>
      <c r="N58" s="56"/>
      <c r="O58" s="56"/>
      <c r="P58" s="56"/>
      <c r="Q58" s="56"/>
      <c r="R58" s="56"/>
      <c r="S58" s="57"/>
    </row>
    <row r="59" spans="1:19" x14ac:dyDescent="0.25">
      <c r="A59" s="56"/>
      <c r="B59" s="56"/>
      <c r="C59" s="56"/>
      <c r="D59" s="56"/>
      <c r="E59" s="56"/>
      <c r="F59" s="56"/>
      <c r="G59" s="56"/>
      <c r="H59" s="56"/>
      <c r="I59" s="56"/>
      <c r="J59" s="56"/>
      <c r="K59" s="56"/>
      <c r="L59" s="56"/>
      <c r="M59" s="56"/>
      <c r="N59" s="56"/>
      <c r="O59" s="56"/>
      <c r="P59" s="56"/>
      <c r="Q59" s="56"/>
      <c r="R59" s="56"/>
      <c r="S59" s="57"/>
    </row>
    <row r="60" spans="1:19" x14ac:dyDescent="0.25">
      <c r="A60" s="56"/>
      <c r="B60" s="56"/>
      <c r="C60" s="56"/>
      <c r="D60" s="56"/>
      <c r="E60" s="56"/>
      <c r="F60" s="56"/>
      <c r="G60" s="56"/>
      <c r="H60" s="56"/>
      <c r="I60" s="56"/>
      <c r="J60" s="56"/>
      <c r="K60" s="56"/>
      <c r="L60" s="56"/>
      <c r="M60" s="56"/>
      <c r="N60" s="56"/>
      <c r="O60" s="56"/>
      <c r="P60" s="56"/>
      <c r="Q60" s="56"/>
      <c r="R60" s="56"/>
      <c r="S60" s="57"/>
    </row>
    <row r="61" spans="1:19" x14ac:dyDescent="0.25">
      <c r="A61" s="56"/>
      <c r="B61" s="56"/>
      <c r="C61" s="56"/>
      <c r="D61" s="56"/>
      <c r="E61" s="56"/>
      <c r="F61" s="56"/>
      <c r="G61" s="56"/>
      <c r="H61" s="56"/>
      <c r="I61" s="56"/>
      <c r="J61" s="56"/>
      <c r="K61" s="56"/>
      <c r="L61" s="56"/>
      <c r="M61" s="56"/>
      <c r="N61" s="56"/>
      <c r="O61" s="56"/>
      <c r="P61" s="56"/>
      <c r="Q61" s="56"/>
      <c r="R61" s="56"/>
      <c r="S61" s="57"/>
    </row>
    <row r="62" spans="1:19" x14ac:dyDescent="0.25">
      <c r="A62" s="56"/>
      <c r="B62" s="56"/>
      <c r="C62" s="56"/>
      <c r="D62" s="56"/>
      <c r="E62" s="56"/>
      <c r="F62" s="56"/>
      <c r="G62" s="56"/>
      <c r="H62" s="56"/>
      <c r="I62" s="56"/>
      <c r="J62" s="56"/>
      <c r="K62" s="56"/>
      <c r="L62" s="56"/>
      <c r="M62" s="56"/>
      <c r="N62" s="56"/>
      <c r="O62" s="56"/>
      <c r="P62" s="56"/>
      <c r="Q62" s="56"/>
      <c r="R62" s="56"/>
      <c r="S62" s="57"/>
    </row>
    <row r="63" spans="1:19" x14ac:dyDescent="0.25">
      <c r="A63" s="56"/>
      <c r="B63" s="56"/>
      <c r="C63" s="56"/>
      <c r="D63" s="56"/>
      <c r="E63" s="56"/>
      <c r="F63" s="56"/>
      <c r="G63" s="56"/>
      <c r="H63" s="56"/>
      <c r="I63" s="56"/>
      <c r="J63" s="56"/>
      <c r="K63" s="56"/>
      <c r="L63" s="56"/>
      <c r="M63" s="56"/>
      <c r="N63" s="56"/>
      <c r="O63" s="56"/>
      <c r="P63" s="56"/>
      <c r="Q63" s="56"/>
      <c r="R63" s="56"/>
      <c r="S63" s="57"/>
    </row>
    <row r="64" spans="1:19" x14ac:dyDescent="0.25">
      <c r="A64" s="56"/>
      <c r="B64" s="56"/>
      <c r="C64" s="56"/>
      <c r="D64" s="56"/>
      <c r="E64" s="56"/>
      <c r="F64" s="56"/>
      <c r="G64" s="56"/>
      <c r="H64" s="56"/>
      <c r="I64" s="56"/>
      <c r="J64" s="56"/>
      <c r="K64" s="56"/>
      <c r="L64" s="56"/>
      <c r="M64" s="56"/>
      <c r="N64" s="56"/>
      <c r="O64" s="56"/>
      <c r="P64" s="56"/>
      <c r="Q64" s="56"/>
      <c r="R64" s="56"/>
      <c r="S64" s="57"/>
    </row>
    <row r="65" spans="1:19" x14ac:dyDescent="0.25">
      <c r="A65" s="56"/>
      <c r="B65" s="56"/>
      <c r="C65" s="56"/>
      <c r="D65" s="56"/>
      <c r="E65" s="56"/>
      <c r="F65" s="56"/>
      <c r="G65" s="56"/>
      <c r="H65" s="56"/>
      <c r="I65" s="56"/>
      <c r="J65" s="56"/>
      <c r="K65" s="56"/>
      <c r="L65" s="56"/>
      <c r="M65" s="56"/>
      <c r="N65" s="56"/>
      <c r="O65" s="56"/>
      <c r="P65" s="56"/>
      <c r="Q65" s="56"/>
      <c r="R65" s="56"/>
      <c r="S65" s="57"/>
    </row>
    <row r="66" spans="1:19" x14ac:dyDescent="0.25">
      <c r="A66" s="56"/>
      <c r="B66" s="56"/>
      <c r="C66" s="56"/>
      <c r="D66" s="56"/>
      <c r="E66" s="56"/>
      <c r="F66" s="56"/>
      <c r="G66" s="56"/>
      <c r="H66" s="56"/>
      <c r="I66" s="56"/>
      <c r="J66" s="56"/>
      <c r="K66" s="56"/>
      <c r="L66" s="56"/>
      <c r="M66" s="56"/>
      <c r="N66" s="56"/>
      <c r="O66" s="56"/>
      <c r="P66" s="56"/>
      <c r="Q66" s="56"/>
      <c r="R66" s="56"/>
      <c r="S66" s="57"/>
    </row>
    <row r="67" spans="1:19" x14ac:dyDescent="0.25">
      <c r="A67" s="56"/>
      <c r="B67" s="56"/>
      <c r="C67" s="56"/>
      <c r="D67" s="56"/>
      <c r="E67" s="56"/>
      <c r="F67" s="56"/>
      <c r="G67" s="56"/>
      <c r="H67" s="56"/>
      <c r="I67" s="56"/>
      <c r="J67" s="56"/>
      <c r="K67" s="56"/>
      <c r="L67" s="56"/>
      <c r="M67" s="56"/>
      <c r="N67" s="56"/>
      <c r="O67" s="56"/>
      <c r="P67" s="56"/>
      <c r="Q67" s="56"/>
      <c r="R67" s="56"/>
      <c r="S67" s="57"/>
    </row>
    <row r="68" spans="1:19" x14ac:dyDescent="0.25">
      <c r="A68" s="56"/>
      <c r="B68" s="56"/>
      <c r="C68" s="56"/>
      <c r="D68" s="56"/>
      <c r="E68" s="56"/>
      <c r="F68" s="56"/>
      <c r="G68" s="56"/>
      <c r="H68" s="56"/>
      <c r="I68" s="56"/>
      <c r="J68" s="56"/>
      <c r="K68" s="56"/>
      <c r="L68" s="56"/>
      <c r="M68" s="56"/>
      <c r="N68" s="56"/>
      <c r="O68" s="56"/>
      <c r="P68" s="56"/>
      <c r="Q68" s="56"/>
      <c r="R68" s="56"/>
      <c r="S68" s="57"/>
    </row>
    <row r="69" spans="1:19" x14ac:dyDescent="0.25">
      <c r="A69" s="56"/>
      <c r="B69" s="56"/>
      <c r="C69" s="56"/>
      <c r="D69" s="56"/>
      <c r="E69" s="56"/>
      <c r="F69" s="56"/>
      <c r="G69" s="56"/>
      <c r="H69" s="56"/>
      <c r="I69" s="56"/>
      <c r="J69" s="56"/>
      <c r="K69" s="56"/>
      <c r="L69" s="56"/>
      <c r="M69" s="56"/>
      <c r="N69" s="56"/>
      <c r="O69" s="56"/>
      <c r="P69" s="56"/>
      <c r="Q69" s="56"/>
      <c r="R69" s="56"/>
      <c r="S69" s="57"/>
    </row>
    <row r="70" spans="1:19" x14ac:dyDescent="0.25">
      <c r="A70" s="56"/>
      <c r="B70" s="56"/>
      <c r="C70" s="56"/>
      <c r="D70" s="56"/>
      <c r="E70" s="56"/>
      <c r="F70" s="56"/>
      <c r="G70" s="56"/>
      <c r="H70" s="56"/>
      <c r="I70" s="56"/>
      <c r="J70" s="56"/>
      <c r="K70" s="56"/>
      <c r="L70" s="56"/>
      <c r="M70" s="56"/>
      <c r="N70" s="56"/>
      <c r="O70" s="56"/>
      <c r="P70" s="56"/>
      <c r="Q70" s="56"/>
      <c r="R70" s="56"/>
      <c r="S70" s="57"/>
    </row>
    <row r="71" spans="1:19" x14ac:dyDescent="0.25">
      <c r="A71" s="56"/>
      <c r="B71" s="56"/>
      <c r="C71" s="56"/>
      <c r="D71" s="56"/>
      <c r="E71" s="56"/>
      <c r="F71" s="56"/>
      <c r="G71" s="56"/>
      <c r="H71" s="56"/>
      <c r="I71" s="56"/>
      <c r="J71" s="56"/>
      <c r="K71" s="56"/>
      <c r="L71" s="56"/>
      <c r="M71" s="56"/>
      <c r="N71" s="56"/>
      <c r="O71" s="56"/>
      <c r="P71" s="56"/>
      <c r="Q71" s="56"/>
      <c r="R71" s="56"/>
      <c r="S71" s="57"/>
    </row>
    <row r="72" spans="1:19" x14ac:dyDescent="0.25">
      <c r="A72" s="56"/>
      <c r="B72" s="56"/>
      <c r="C72" s="56"/>
      <c r="D72" s="56"/>
      <c r="E72" s="56"/>
      <c r="F72" s="56"/>
      <c r="G72" s="56"/>
      <c r="H72" s="56"/>
      <c r="I72" s="56"/>
      <c r="J72" s="56"/>
      <c r="K72" s="56"/>
      <c r="L72" s="56"/>
      <c r="M72" s="56"/>
      <c r="N72" s="56"/>
      <c r="O72" s="56"/>
      <c r="P72" s="56"/>
      <c r="Q72" s="56"/>
      <c r="R72" s="56"/>
      <c r="S72" s="57"/>
    </row>
    <row r="73" spans="1:19" x14ac:dyDescent="0.25">
      <c r="A73" s="56"/>
      <c r="B73" s="56"/>
      <c r="C73" s="56"/>
      <c r="D73" s="56"/>
      <c r="E73" s="56"/>
      <c r="F73" s="56"/>
      <c r="G73" s="56"/>
      <c r="H73" s="56"/>
      <c r="I73" s="56"/>
      <c r="J73" s="56"/>
      <c r="K73" s="56"/>
      <c r="L73" s="56"/>
      <c r="M73" s="56"/>
      <c r="N73" s="56"/>
      <c r="O73" s="56"/>
      <c r="P73" s="56"/>
      <c r="Q73" s="56"/>
      <c r="R73" s="56"/>
      <c r="S73" s="57"/>
    </row>
    <row r="74" spans="1:19" x14ac:dyDescent="0.25">
      <c r="A74" s="56"/>
      <c r="B74" s="56"/>
      <c r="C74" s="56"/>
      <c r="D74" s="56"/>
      <c r="E74" s="56"/>
      <c r="F74" s="56"/>
      <c r="G74" s="56"/>
      <c r="H74" s="56"/>
      <c r="I74" s="56"/>
      <c r="J74" s="56"/>
      <c r="K74" s="56"/>
      <c r="L74" s="56"/>
      <c r="M74" s="56"/>
      <c r="N74" s="56"/>
      <c r="O74" s="56"/>
      <c r="P74" s="56"/>
      <c r="Q74" s="56"/>
      <c r="R74" s="56"/>
      <c r="S74" s="57"/>
    </row>
    <row r="75" spans="1:19" x14ac:dyDescent="0.25">
      <c r="A75" s="56"/>
      <c r="B75" s="56"/>
      <c r="C75" s="56"/>
      <c r="D75" s="56"/>
      <c r="E75" s="56"/>
      <c r="F75" s="56"/>
      <c r="G75" s="56"/>
      <c r="H75" s="56"/>
      <c r="I75" s="56"/>
      <c r="J75" s="56"/>
      <c r="K75" s="56"/>
      <c r="L75" s="56"/>
      <c r="M75" s="56"/>
      <c r="N75" s="56"/>
      <c r="O75" s="56"/>
      <c r="P75" s="56"/>
      <c r="Q75" s="56"/>
      <c r="R75" s="56"/>
      <c r="S75" s="57"/>
    </row>
    <row r="76" spans="1:19" x14ac:dyDescent="0.25">
      <c r="A76" s="56"/>
      <c r="B76" s="56"/>
      <c r="C76" s="56"/>
      <c r="D76" s="56"/>
      <c r="E76" s="56"/>
      <c r="F76" s="56"/>
      <c r="G76" s="56"/>
      <c r="H76" s="56"/>
      <c r="I76" s="56"/>
      <c r="J76" s="56"/>
      <c r="K76" s="56"/>
      <c r="L76" s="56"/>
      <c r="M76" s="56"/>
      <c r="N76" s="56"/>
      <c r="O76" s="56"/>
      <c r="P76" s="56"/>
      <c r="Q76" s="56"/>
      <c r="R76" s="56"/>
      <c r="S76" s="57"/>
    </row>
    <row r="77" spans="1:19" x14ac:dyDescent="0.25">
      <c r="A77" s="56"/>
      <c r="B77" s="56"/>
      <c r="C77" s="56"/>
      <c r="D77" s="56"/>
      <c r="E77" s="56"/>
      <c r="F77" s="56"/>
      <c r="G77" s="56"/>
      <c r="H77" s="56"/>
      <c r="I77" s="56"/>
      <c r="J77" s="56"/>
      <c r="K77" s="56"/>
      <c r="L77" s="56"/>
      <c r="M77" s="56"/>
      <c r="N77" s="56"/>
      <c r="O77" s="56"/>
      <c r="P77" s="56"/>
      <c r="Q77" s="56"/>
      <c r="R77" s="56"/>
      <c r="S77" s="57"/>
    </row>
    <row r="78" spans="1:19" x14ac:dyDescent="0.25">
      <c r="A78" s="56"/>
      <c r="B78" s="56"/>
      <c r="C78" s="56"/>
      <c r="D78" s="56"/>
      <c r="E78" s="56"/>
      <c r="F78" s="56"/>
      <c r="G78" s="56"/>
      <c r="H78" s="56"/>
      <c r="I78" s="56"/>
      <c r="J78" s="56"/>
      <c r="K78" s="56"/>
      <c r="L78" s="56"/>
      <c r="M78" s="56"/>
      <c r="N78" s="56"/>
      <c r="O78" s="56"/>
      <c r="P78" s="56"/>
      <c r="Q78" s="56"/>
      <c r="R78" s="56"/>
      <c r="S78" s="57"/>
    </row>
    <row r="79" spans="1:19" x14ac:dyDescent="0.25">
      <c r="A79" s="56"/>
      <c r="B79" s="56"/>
      <c r="C79" s="56"/>
      <c r="D79" s="56"/>
      <c r="E79" s="56"/>
      <c r="F79" s="56"/>
      <c r="G79" s="56"/>
      <c r="H79" s="56"/>
      <c r="I79" s="56"/>
      <c r="J79" s="56"/>
      <c r="K79" s="56"/>
      <c r="L79" s="56"/>
      <c r="M79" s="56"/>
      <c r="N79" s="56"/>
      <c r="O79" s="56"/>
      <c r="P79" s="56"/>
      <c r="Q79" s="56"/>
      <c r="R79" s="56"/>
      <c r="S79" s="57"/>
    </row>
    <row r="80" spans="1:19" x14ac:dyDescent="0.25">
      <c r="A80" s="56"/>
      <c r="B80" s="56"/>
      <c r="C80" s="56"/>
      <c r="D80" s="56"/>
      <c r="E80" s="56"/>
      <c r="F80" s="56"/>
      <c r="G80" s="56"/>
      <c r="H80" s="56"/>
      <c r="I80" s="56"/>
      <c r="J80" s="56"/>
      <c r="K80" s="56"/>
      <c r="L80" s="56"/>
      <c r="M80" s="56"/>
      <c r="N80" s="56"/>
      <c r="O80" s="56"/>
      <c r="P80" s="56"/>
      <c r="Q80" s="56"/>
      <c r="R80" s="56"/>
      <c r="S80" s="57"/>
    </row>
    <row r="81" spans="1:19" x14ac:dyDescent="0.25">
      <c r="A81" s="56"/>
      <c r="B81" s="56"/>
      <c r="C81" s="56"/>
      <c r="D81" s="56"/>
      <c r="E81" s="56"/>
      <c r="F81" s="56"/>
      <c r="G81" s="56"/>
      <c r="H81" s="56"/>
      <c r="I81" s="56"/>
      <c r="J81" s="56"/>
      <c r="K81" s="56"/>
      <c r="L81" s="56"/>
      <c r="M81" s="56"/>
      <c r="N81" s="56"/>
      <c r="O81" s="56"/>
      <c r="P81" s="56"/>
      <c r="Q81" s="56"/>
      <c r="R81" s="56"/>
      <c r="S81" s="57"/>
    </row>
    <row r="82" spans="1:19" x14ac:dyDescent="0.25">
      <c r="A82" s="56"/>
      <c r="B82" s="56"/>
      <c r="C82" s="56"/>
      <c r="D82" s="56"/>
      <c r="E82" s="56"/>
      <c r="F82" s="56"/>
      <c r="G82" s="56"/>
      <c r="H82" s="56"/>
      <c r="I82" s="56"/>
      <c r="J82" s="56"/>
      <c r="K82" s="56"/>
      <c r="L82" s="56"/>
      <c r="M82" s="56"/>
      <c r="N82" s="56"/>
      <c r="O82" s="56"/>
      <c r="P82" s="56"/>
      <c r="Q82" s="56"/>
      <c r="R82" s="56"/>
      <c r="S82" s="57"/>
    </row>
    <row r="83" spans="1:19" x14ac:dyDescent="0.25">
      <c r="A83" s="56"/>
      <c r="B83" s="56"/>
      <c r="C83" s="56"/>
      <c r="D83" s="56"/>
      <c r="E83" s="56"/>
      <c r="F83" s="56"/>
      <c r="G83" s="56"/>
      <c r="H83" s="56"/>
      <c r="I83" s="56"/>
      <c r="J83" s="56"/>
      <c r="K83" s="56"/>
      <c r="L83" s="56"/>
      <c r="M83" s="56"/>
      <c r="N83" s="56"/>
      <c r="O83" s="56"/>
      <c r="P83" s="56"/>
      <c r="Q83" s="56"/>
      <c r="R83" s="56"/>
      <c r="S83" s="57"/>
    </row>
    <row r="84" spans="1:19" x14ac:dyDescent="0.25">
      <c r="A84" s="56"/>
      <c r="B84" s="56"/>
      <c r="C84" s="56"/>
      <c r="D84" s="56"/>
      <c r="E84" s="56"/>
      <c r="F84" s="56"/>
      <c r="G84" s="56"/>
      <c r="H84" s="56"/>
      <c r="I84" s="56"/>
      <c r="J84" s="56"/>
      <c r="K84" s="56"/>
      <c r="L84" s="56"/>
      <c r="M84" s="56"/>
      <c r="N84" s="56"/>
      <c r="O84" s="56"/>
      <c r="P84" s="56"/>
      <c r="Q84" s="56"/>
      <c r="R84" s="56"/>
      <c r="S84" s="57"/>
    </row>
    <row r="85" spans="1:19" x14ac:dyDescent="0.25">
      <c r="A85" s="56"/>
      <c r="B85" s="56"/>
      <c r="C85" s="56"/>
      <c r="D85" s="56"/>
      <c r="E85" s="56"/>
      <c r="F85" s="56"/>
      <c r="G85" s="56"/>
      <c r="H85" s="56"/>
      <c r="I85" s="56"/>
      <c r="J85" s="56"/>
      <c r="K85" s="56"/>
      <c r="L85" s="56"/>
      <c r="M85" s="56"/>
      <c r="N85" s="56"/>
      <c r="O85" s="56"/>
      <c r="P85" s="56"/>
      <c r="Q85" s="56"/>
      <c r="R85" s="56"/>
      <c r="S85" s="57"/>
    </row>
    <row r="86" spans="1:19" x14ac:dyDescent="0.25">
      <c r="A86" s="56"/>
      <c r="B86" s="56"/>
      <c r="C86" s="56"/>
      <c r="D86" s="56"/>
      <c r="E86" s="56"/>
      <c r="F86" s="56"/>
      <c r="G86" s="56"/>
      <c r="H86" s="56"/>
      <c r="I86" s="56"/>
      <c r="J86" s="56"/>
      <c r="K86" s="56"/>
      <c r="L86" s="56"/>
      <c r="M86" s="56"/>
      <c r="N86" s="56"/>
      <c r="O86" s="56"/>
      <c r="P86" s="56"/>
      <c r="Q86" s="56"/>
      <c r="R86" s="56"/>
      <c r="S86" s="57"/>
    </row>
    <row r="87" spans="1:19" x14ac:dyDescent="0.25">
      <c r="A87" s="56"/>
      <c r="B87" s="56"/>
      <c r="C87" s="56"/>
      <c r="D87" s="56"/>
      <c r="E87" s="56"/>
      <c r="F87" s="56"/>
      <c r="G87" s="56"/>
      <c r="H87" s="56"/>
      <c r="I87" s="56"/>
      <c r="J87" s="56"/>
      <c r="K87" s="56"/>
      <c r="L87" s="56"/>
      <c r="M87" s="56"/>
      <c r="N87" s="56"/>
      <c r="O87" s="56"/>
      <c r="P87" s="56"/>
      <c r="Q87" s="56"/>
      <c r="R87" s="56"/>
      <c r="S87" s="57"/>
    </row>
    <row r="88" spans="1:19" x14ac:dyDescent="0.25">
      <c r="A88" s="56"/>
      <c r="B88" s="56"/>
      <c r="C88" s="56"/>
      <c r="D88" s="56"/>
      <c r="E88" s="56"/>
      <c r="F88" s="56"/>
      <c r="G88" s="56"/>
      <c r="H88" s="56"/>
      <c r="I88" s="56"/>
      <c r="J88" s="56"/>
      <c r="K88" s="56"/>
      <c r="L88" s="56"/>
      <c r="M88" s="56"/>
      <c r="N88" s="56"/>
      <c r="O88" s="56"/>
      <c r="P88" s="56"/>
      <c r="Q88" s="56"/>
      <c r="R88" s="56"/>
      <c r="S88" s="57"/>
    </row>
    <row r="89" spans="1:19" x14ac:dyDescent="0.25">
      <c r="A89" s="56"/>
      <c r="B89" s="56"/>
      <c r="C89" s="56"/>
      <c r="D89" s="56"/>
      <c r="E89" s="56"/>
      <c r="F89" s="56"/>
      <c r="G89" s="56"/>
      <c r="H89" s="56"/>
      <c r="I89" s="56"/>
      <c r="J89" s="56"/>
      <c r="K89" s="56"/>
      <c r="L89" s="56"/>
      <c r="M89" s="56"/>
      <c r="N89" s="56"/>
      <c r="O89" s="56"/>
      <c r="P89" s="56"/>
      <c r="Q89" s="56"/>
      <c r="R89" s="56"/>
      <c r="S89" s="57"/>
    </row>
    <row r="90" spans="1:19" x14ac:dyDescent="0.25">
      <c r="A90" s="56"/>
      <c r="B90" s="56"/>
      <c r="C90" s="56"/>
      <c r="D90" s="56"/>
      <c r="E90" s="56"/>
      <c r="F90" s="56"/>
      <c r="G90" s="56"/>
      <c r="H90" s="56"/>
      <c r="I90" s="56"/>
      <c r="J90" s="56"/>
      <c r="K90" s="56"/>
      <c r="L90" s="56"/>
      <c r="M90" s="56"/>
      <c r="N90" s="56"/>
      <c r="O90" s="56"/>
      <c r="P90" s="56"/>
      <c r="Q90" s="56"/>
      <c r="R90" s="56"/>
      <c r="S90" s="57"/>
    </row>
    <row r="91" spans="1:19" x14ac:dyDescent="0.25">
      <c r="A91" s="56"/>
      <c r="B91" s="56"/>
      <c r="C91" s="56"/>
      <c r="D91" s="56"/>
      <c r="E91" s="56"/>
      <c r="F91" s="56"/>
      <c r="G91" s="56"/>
      <c r="H91" s="56"/>
      <c r="I91" s="56"/>
      <c r="J91" s="56"/>
      <c r="K91" s="56"/>
      <c r="L91" s="56"/>
      <c r="M91" s="56"/>
      <c r="N91" s="56"/>
      <c r="O91" s="56"/>
      <c r="P91" s="56"/>
      <c r="Q91" s="56"/>
      <c r="R91" s="56"/>
      <c r="S91" s="57"/>
    </row>
    <row r="92" spans="1:19" x14ac:dyDescent="0.25">
      <c r="A92" s="56"/>
      <c r="B92" s="56"/>
      <c r="C92" s="56"/>
      <c r="D92" s="56"/>
      <c r="E92" s="56"/>
      <c r="F92" s="56"/>
      <c r="G92" s="56"/>
      <c r="H92" s="56"/>
      <c r="I92" s="56"/>
      <c r="J92" s="56"/>
      <c r="K92" s="56"/>
      <c r="L92" s="56"/>
      <c r="M92" s="56"/>
      <c r="N92" s="56"/>
      <c r="O92" s="56"/>
      <c r="P92" s="56"/>
      <c r="Q92" s="56"/>
      <c r="R92" s="56"/>
      <c r="S92" s="57"/>
    </row>
    <row r="93" spans="1:19" x14ac:dyDescent="0.25">
      <c r="A93" s="56"/>
      <c r="B93" s="56"/>
      <c r="C93" s="56"/>
      <c r="D93" s="56"/>
      <c r="E93" s="56"/>
      <c r="F93" s="56"/>
      <c r="G93" s="56"/>
      <c r="H93" s="56"/>
      <c r="I93" s="56"/>
      <c r="J93" s="56"/>
      <c r="K93" s="56"/>
      <c r="L93" s="56"/>
      <c r="M93" s="56"/>
      <c r="N93" s="56"/>
      <c r="O93" s="56"/>
      <c r="P93" s="56"/>
      <c r="Q93" s="56"/>
      <c r="R93" s="56"/>
      <c r="S93" s="57"/>
    </row>
    <row r="94" spans="1:19" x14ac:dyDescent="0.25">
      <c r="A94" s="56"/>
      <c r="B94" s="56"/>
      <c r="C94" s="56"/>
      <c r="D94" s="56"/>
      <c r="E94" s="56"/>
      <c r="F94" s="56"/>
      <c r="G94" s="56"/>
      <c r="H94" s="56"/>
      <c r="I94" s="56"/>
      <c r="J94" s="56"/>
      <c r="K94" s="56"/>
      <c r="L94" s="56"/>
      <c r="M94" s="56"/>
      <c r="N94" s="56"/>
      <c r="O94" s="56"/>
      <c r="P94" s="56"/>
      <c r="Q94" s="56"/>
      <c r="R94" s="56"/>
      <c r="S94" s="57"/>
    </row>
    <row r="95" spans="1:19" x14ac:dyDescent="0.25">
      <c r="A95" s="56"/>
      <c r="B95" s="56"/>
      <c r="C95" s="56"/>
      <c r="D95" s="56"/>
      <c r="E95" s="56"/>
      <c r="F95" s="56"/>
      <c r="G95" s="56"/>
      <c r="H95" s="56"/>
      <c r="I95" s="56"/>
      <c r="J95" s="56"/>
      <c r="K95" s="56"/>
      <c r="L95" s="56"/>
      <c r="M95" s="56"/>
      <c r="N95" s="56"/>
      <c r="O95" s="56"/>
      <c r="P95" s="56"/>
      <c r="Q95" s="56"/>
      <c r="R95" s="56"/>
      <c r="S95" s="57"/>
    </row>
    <row r="96" spans="1:19" x14ac:dyDescent="0.25">
      <c r="A96" s="56"/>
      <c r="B96" s="56"/>
      <c r="C96" s="56"/>
      <c r="D96" s="56"/>
      <c r="E96" s="56"/>
      <c r="F96" s="56"/>
      <c r="G96" s="56"/>
      <c r="H96" s="56"/>
      <c r="I96" s="56"/>
      <c r="J96" s="56"/>
      <c r="K96" s="56"/>
      <c r="L96" s="56"/>
      <c r="M96" s="56"/>
      <c r="N96" s="56"/>
      <c r="O96" s="56"/>
      <c r="P96" s="56"/>
      <c r="Q96" s="56"/>
      <c r="R96" s="56"/>
      <c r="S96" s="57"/>
    </row>
    <row r="97" spans="1:19" x14ac:dyDescent="0.25">
      <c r="A97" s="56"/>
      <c r="B97" s="56"/>
      <c r="C97" s="56"/>
      <c r="D97" s="56"/>
      <c r="E97" s="56"/>
      <c r="F97" s="56"/>
      <c r="G97" s="56"/>
      <c r="H97" s="56"/>
      <c r="I97" s="56"/>
      <c r="J97" s="56"/>
      <c r="K97" s="56"/>
      <c r="L97" s="56"/>
      <c r="M97" s="56"/>
      <c r="N97" s="56"/>
      <c r="O97" s="56"/>
      <c r="P97" s="56"/>
      <c r="Q97" s="56"/>
      <c r="R97" s="56"/>
      <c r="S97" s="57"/>
    </row>
    <row r="98" spans="1:19" x14ac:dyDescent="0.25">
      <c r="A98" s="56"/>
      <c r="B98" s="56"/>
      <c r="C98" s="56"/>
      <c r="D98" s="56"/>
      <c r="E98" s="56"/>
      <c r="F98" s="56"/>
      <c r="G98" s="56"/>
      <c r="H98" s="56"/>
      <c r="I98" s="56"/>
      <c r="J98" s="56"/>
      <c r="K98" s="56"/>
      <c r="L98" s="56"/>
      <c r="M98" s="56"/>
      <c r="N98" s="56"/>
      <c r="O98" s="56"/>
      <c r="P98" s="56"/>
      <c r="Q98" s="56"/>
      <c r="R98" s="56"/>
      <c r="S98" s="57"/>
    </row>
    <row r="99" spans="1:19" x14ac:dyDescent="0.25">
      <c r="A99" s="56"/>
      <c r="B99" s="56"/>
      <c r="C99" s="56"/>
      <c r="D99" s="56"/>
      <c r="E99" s="56"/>
      <c r="F99" s="56"/>
      <c r="G99" s="56"/>
      <c r="H99" s="56"/>
      <c r="I99" s="56"/>
      <c r="J99" s="56"/>
      <c r="K99" s="56"/>
      <c r="L99" s="56"/>
      <c r="M99" s="56"/>
      <c r="N99" s="56"/>
      <c r="O99" s="56"/>
      <c r="P99" s="56"/>
      <c r="Q99" s="56"/>
      <c r="R99" s="56"/>
      <c r="S99" s="57"/>
    </row>
    <row r="100" spans="1:19" x14ac:dyDescent="0.25">
      <c r="A100" s="56"/>
      <c r="B100" s="56"/>
      <c r="C100" s="56"/>
      <c r="D100" s="56"/>
      <c r="E100" s="56"/>
      <c r="F100" s="56"/>
      <c r="G100" s="56"/>
      <c r="H100" s="56"/>
      <c r="I100" s="56"/>
      <c r="J100" s="56"/>
      <c r="K100" s="56"/>
      <c r="L100" s="56"/>
      <c r="M100" s="56"/>
      <c r="N100" s="56"/>
      <c r="O100" s="56"/>
      <c r="P100" s="56"/>
      <c r="Q100" s="56"/>
      <c r="R100" s="56"/>
      <c r="S100" s="57"/>
    </row>
    <row r="101" spans="1:19" x14ac:dyDescent="0.25">
      <c r="A101" s="56"/>
      <c r="B101" s="56"/>
      <c r="C101" s="56"/>
      <c r="D101" s="56"/>
      <c r="E101" s="56"/>
      <c r="F101" s="56"/>
      <c r="G101" s="56"/>
      <c r="H101" s="56"/>
      <c r="I101" s="56"/>
      <c r="J101" s="56"/>
      <c r="K101" s="56"/>
      <c r="L101" s="56"/>
      <c r="M101" s="56"/>
      <c r="N101" s="56"/>
      <c r="O101" s="56"/>
      <c r="P101" s="56"/>
      <c r="Q101" s="56"/>
      <c r="R101" s="56"/>
      <c r="S101" s="57"/>
    </row>
    <row r="102" spans="1:19" x14ac:dyDescent="0.25">
      <c r="A102" s="56"/>
      <c r="B102" s="56"/>
      <c r="C102" s="56"/>
      <c r="D102" s="56"/>
      <c r="E102" s="56"/>
      <c r="F102" s="56"/>
      <c r="G102" s="56"/>
      <c r="H102" s="56"/>
      <c r="I102" s="56"/>
      <c r="J102" s="56"/>
      <c r="K102" s="56"/>
      <c r="L102" s="56"/>
      <c r="M102" s="56"/>
      <c r="N102" s="56"/>
      <c r="O102" s="56"/>
      <c r="P102" s="56"/>
      <c r="Q102" s="56"/>
      <c r="R102" s="56"/>
      <c r="S102" s="57"/>
    </row>
    <row r="103" spans="1:19" x14ac:dyDescent="0.25">
      <c r="A103" s="56"/>
      <c r="B103" s="56"/>
      <c r="C103" s="56"/>
      <c r="D103" s="56"/>
      <c r="E103" s="56"/>
      <c r="F103" s="56"/>
      <c r="G103" s="56"/>
      <c r="H103" s="56"/>
      <c r="I103" s="56"/>
      <c r="J103" s="56"/>
      <c r="K103" s="56"/>
      <c r="L103" s="56"/>
      <c r="M103" s="56"/>
      <c r="N103" s="56"/>
      <c r="O103" s="56"/>
      <c r="P103" s="56"/>
      <c r="Q103" s="56"/>
      <c r="R103" s="56"/>
      <c r="S103" s="57"/>
    </row>
    <row r="104" spans="1:19" x14ac:dyDescent="0.25">
      <c r="A104" s="56"/>
      <c r="B104" s="56"/>
      <c r="C104" s="56"/>
      <c r="D104" s="56"/>
      <c r="E104" s="56"/>
      <c r="F104" s="56"/>
      <c r="G104" s="56"/>
      <c r="H104" s="56"/>
      <c r="I104" s="56"/>
      <c r="J104" s="56"/>
      <c r="K104" s="56"/>
      <c r="L104" s="56"/>
      <c r="M104" s="56"/>
      <c r="N104" s="56"/>
      <c r="O104" s="56"/>
      <c r="P104" s="56"/>
      <c r="Q104" s="56"/>
      <c r="R104" s="56"/>
      <c r="S104" s="57"/>
    </row>
    <row r="105" spans="1:19" x14ac:dyDescent="0.25">
      <c r="A105" s="56"/>
      <c r="B105" s="56"/>
      <c r="C105" s="56"/>
      <c r="D105" s="56"/>
      <c r="E105" s="56"/>
      <c r="F105" s="56"/>
      <c r="G105" s="56"/>
      <c r="H105" s="56"/>
      <c r="I105" s="56"/>
      <c r="J105" s="56"/>
      <c r="K105" s="56"/>
      <c r="L105" s="56"/>
      <c r="M105" s="56"/>
      <c r="N105" s="56"/>
      <c r="O105" s="56"/>
      <c r="P105" s="56"/>
      <c r="Q105" s="56"/>
      <c r="R105" s="56"/>
      <c r="S105" s="57"/>
    </row>
    <row r="106" spans="1:19" x14ac:dyDescent="0.25">
      <c r="A106" s="56"/>
      <c r="B106" s="56"/>
      <c r="C106" s="56"/>
      <c r="D106" s="56"/>
      <c r="E106" s="56"/>
      <c r="F106" s="56"/>
      <c r="G106" s="56"/>
      <c r="H106" s="56"/>
      <c r="I106" s="56"/>
      <c r="J106" s="56"/>
      <c r="K106" s="56"/>
      <c r="L106" s="56"/>
      <c r="M106" s="56"/>
      <c r="N106" s="56"/>
      <c r="O106" s="56"/>
      <c r="P106" s="56"/>
      <c r="Q106" s="56"/>
      <c r="R106" s="56"/>
      <c r="S106" s="57"/>
    </row>
    <row r="107" spans="1:19" x14ac:dyDescent="0.25">
      <c r="A107" s="56"/>
      <c r="B107" s="56"/>
      <c r="C107" s="56"/>
      <c r="D107" s="56"/>
      <c r="E107" s="56"/>
      <c r="F107" s="56"/>
      <c r="G107" s="56"/>
      <c r="H107" s="56"/>
      <c r="I107" s="56"/>
      <c r="J107" s="56"/>
      <c r="K107" s="56"/>
      <c r="L107" s="56"/>
      <c r="M107" s="56"/>
      <c r="N107" s="56"/>
      <c r="O107" s="56"/>
      <c r="P107" s="56"/>
      <c r="Q107" s="56"/>
      <c r="R107" s="56"/>
      <c r="S107" s="57"/>
    </row>
    <row r="108" spans="1:19" x14ac:dyDescent="0.25">
      <c r="A108" s="56"/>
      <c r="B108" s="56"/>
      <c r="C108" s="56"/>
      <c r="D108" s="56"/>
      <c r="E108" s="56"/>
      <c r="F108" s="56"/>
      <c r="G108" s="56"/>
      <c r="H108" s="56"/>
      <c r="I108" s="56"/>
      <c r="J108" s="56"/>
      <c r="K108" s="56"/>
      <c r="L108" s="56"/>
      <c r="M108" s="56"/>
      <c r="N108" s="56"/>
      <c r="O108" s="56"/>
      <c r="P108" s="56"/>
      <c r="Q108" s="56"/>
      <c r="R108" s="56"/>
      <c r="S108" s="57"/>
    </row>
    <row r="109" spans="1:19" x14ac:dyDescent="0.25">
      <c r="A109" s="56"/>
      <c r="B109" s="56"/>
      <c r="C109" s="56"/>
      <c r="D109" s="56"/>
      <c r="E109" s="56"/>
      <c r="F109" s="56"/>
      <c r="G109" s="56"/>
      <c r="H109" s="56"/>
      <c r="I109" s="56"/>
      <c r="J109" s="56"/>
      <c r="K109" s="56"/>
      <c r="L109" s="56"/>
      <c r="M109" s="56"/>
      <c r="N109" s="56"/>
      <c r="O109" s="56"/>
      <c r="P109" s="56"/>
      <c r="Q109" s="56"/>
      <c r="R109" s="56"/>
      <c r="S109" s="57"/>
    </row>
    <row r="110" spans="1:19" x14ac:dyDescent="0.25">
      <c r="A110" s="56"/>
      <c r="B110" s="56"/>
      <c r="C110" s="56"/>
      <c r="D110" s="56"/>
      <c r="E110" s="56"/>
      <c r="F110" s="56"/>
      <c r="G110" s="56"/>
      <c r="H110" s="56"/>
      <c r="I110" s="56"/>
      <c r="J110" s="56"/>
      <c r="K110" s="56"/>
      <c r="L110" s="56"/>
      <c r="M110" s="56"/>
      <c r="N110" s="56"/>
      <c r="O110" s="56"/>
      <c r="P110" s="56"/>
      <c r="Q110" s="56"/>
      <c r="R110" s="56"/>
      <c r="S110" s="57"/>
    </row>
    <row r="111" spans="1:19" x14ac:dyDescent="0.25">
      <c r="A111" s="56"/>
      <c r="B111" s="56"/>
      <c r="C111" s="56"/>
      <c r="D111" s="56"/>
      <c r="E111" s="56"/>
      <c r="F111" s="56"/>
      <c r="G111" s="56"/>
      <c r="H111" s="56"/>
      <c r="I111" s="56"/>
      <c r="J111" s="56"/>
      <c r="K111" s="56"/>
      <c r="L111" s="56"/>
      <c r="M111" s="56"/>
      <c r="N111" s="56"/>
      <c r="O111" s="56"/>
      <c r="P111" s="56"/>
      <c r="Q111" s="56"/>
      <c r="R111" s="56"/>
      <c r="S111" s="57"/>
    </row>
    <row r="112" spans="1:19" x14ac:dyDescent="0.25">
      <c r="A112" s="56"/>
      <c r="B112" s="56"/>
      <c r="C112" s="56"/>
      <c r="D112" s="56"/>
      <c r="E112" s="56"/>
      <c r="F112" s="56"/>
      <c r="G112" s="56"/>
      <c r="H112" s="56"/>
      <c r="I112" s="56"/>
      <c r="J112" s="56"/>
      <c r="K112" s="56"/>
      <c r="L112" s="56"/>
      <c r="M112" s="56"/>
      <c r="N112" s="56"/>
      <c r="O112" s="56"/>
      <c r="P112" s="56"/>
      <c r="Q112" s="56"/>
      <c r="R112" s="56"/>
      <c r="S112" s="57"/>
    </row>
    <row r="113" spans="1:19" x14ac:dyDescent="0.25">
      <c r="A113" s="56"/>
      <c r="B113" s="56"/>
      <c r="C113" s="56"/>
      <c r="D113" s="56"/>
      <c r="E113" s="56"/>
      <c r="F113" s="56"/>
      <c r="G113" s="56"/>
      <c r="H113" s="56"/>
      <c r="I113" s="56"/>
      <c r="J113" s="56"/>
      <c r="K113" s="56"/>
      <c r="L113" s="56"/>
      <c r="M113" s="56"/>
      <c r="N113" s="56"/>
      <c r="O113" s="56"/>
      <c r="P113" s="56"/>
      <c r="Q113" s="56"/>
      <c r="R113" s="56"/>
      <c r="S113" s="57"/>
    </row>
    <row r="114" spans="1:19" x14ac:dyDescent="0.25">
      <c r="A114" s="56"/>
      <c r="B114" s="56"/>
      <c r="C114" s="56"/>
      <c r="D114" s="56"/>
      <c r="E114" s="56"/>
      <c r="F114" s="56"/>
      <c r="G114" s="56"/>
      <c r="H114" s="56"/>
      <c r="I114" s="56"/>
      <c r="J114" s="56"/>
      <c r="K114" s="56"/>
      <c r="L114" s="56"/>
      <c r="M114" s="56"/>
      <c r="N114" s="56"/>
      <c r="O114" s="56"/>
      <c r="P114" s="56"/>
      <c r="Q114" s="56"/>
      <c r="R114" s="56"/>
      <c r="S114" s="57"/>
    </row>
    <row r="115" spans="1:19" x14ac:dyDescent="0.25">
      <c r="A115" s="56"/>
      <c r="B115" s="56"/>
      <c r="C115" s="56"/>
      <c r="D115" s="56"/>
      <c r="E115" s="56"/>
      <c r="F115" s="56"/>
      <c r="G115" s="56"/>
      <c r="H115" s="56"/>
      <c r="I115" s="56"/>
      <c r="J115" s="56"/>
      <c r="K115" s="56"/>
      <c r="L115" s="56"/>
      <c r="M115" s="56"/>
      <c r="N115" s="56"/>
      <c r="O115" s="56"/>
      <c r="P115" s="56"/>
      <c r="Q115" s="56"/>
      <c r="R115" s="56"/>
      <c r="S115" s="57"/>
    </row>
    <row r="116" spans="1:19" x14ac:dyDescent="0.25">
      <c r="A116" s="56"/>
      <c r="B116" s="56"/>
      <c r="C116" s="56"/>
      <c r="D116" s="56"/>
      <c r="E116" s="56"/>
      <c r="F116" s="56"/>
      <c r="G116" s="56"/>
      <c r="H116" s="56"/>
      <c r="I116" s="56"/>
      <c r="J116" s="56"/>
      <c r="K116" s="56"/>
      <c r="L116" s="56"/>
      <c r="M116" s="56"/>
      <c r="N116" s="56"/>
      <c r="O116" s="56"/>
      <c r="P116" s="56"/>
      <c r="Q116" s="56"/>
      <c r="R116" s="56"/>
      <c r="S116" s="57"/>
    </row>
    <row r="117" spans="1:19" x14ac:dyDescent="0.25">
      <c r="A117" s="56"/>
      <c r="B117" s="56"/>
      <c r="C117" s="56"/>
      <c r="D117" s="56"/>
      <c r="E117" s="56"/>
      <c r="F117" s="56"/>
      <c r="G117" s="56"/>
      <c r="H117" s="56"/>
      <c r="I117" s="56"/>
      <c r="J117" s="56"/>
      <c r="K117" s="56"/>
      <c r="L117" s="56"/>
      <c r="M117" s="56"/>
      <c r="N117" s="56"/>
      <c r="O117" s="56"/>
      <c r="P117" s="56"/>
      <c r="Q117" s="56"/>
      <c r="R117" s="56"/>
      <c r="S117" s="57"/>
    </row>
    <row r="118" spans="1:19" x14ac:dyDescent="0.25">
      <c r="A118" s="56"/>
      <c r="B118" s="56"/>
      <c r="C118" s="56"/>
      <c r="D118" s="56"/>
      <c r="E118" s="56"/>
      <c r="F118" s="56"/>
      <c r="G118" s="56"/>
      <c r="H118" s="56"/>
      <c r="I118" s="56"/>
      <c r="J118" s="56"/>
      <c r="K118" s="56"/>
      <c r="L118" s="56"/>
      <c r="M118" s="56"/>
      <c r="N118" s="56"/>
      <c r="O118" s="56"/>
      <c r="P118" s="56"/>
      <c r="Q118" s="56"/>
      <c r="R118" s="56"/>
      <c r="S118" s="57"/>
    </row>
    <row r="119" spans="1:19" x14ac:dyDescent="0.25">
      <c r="A119" s="56"/>
      <c r="B119" s="56"/>
      <c r="C119" s="56"/>
      <c r="D119" s="56"/>
      <c r="E119" s="56"/>
      <c r="F119" s="56"/>
      <c r="G119" s="56"/>
      <c r="H119" s="56"/>
      <c r="I119" s="56"/>
      <c r="J119" s="56"/>
      <c r="K119" s="56"/>
      <c r="L119" s="56"/>
      <c r="M119" s="56"/>
      <c r="N119" s="56"/>
      <c r="O119" s="56"/>
      <c r="P119" s="56"/>
      <c r="Q119" s="56"/>
      <c r="R119" s="56"/>
      <c r="S119" s="57"/>
    </row>
    <row r="120" spans="1:19" x14ac:dyDescent="0.25">
      <c r="A120" s="56"/>
      <c r="B120" s="56"/>
      <c r="C120" s="56"/>
      <c r="D120" s="56"/>
      <c r="E120" s="56"/>
      <c r="F120" s="56"/>
      <c r="G120" s="56"/>
      <c r="H120" s="56"/>
      <c r="I120" s="56"/>
      <c r="J120" s="56"/>
      <c r="K120" s="56"/>
      <c r="L120" s="56"/>
      <c r="M120" s="56"/>
      <c r="N120" s="56"/>
      <c r="O120" s="56"/>
      <c r="P120" s="56"/>
      <c r="Q120" s="56"/>
      <c r="R120" s="56"/>
      <c r="S120" s="57"/>
    </row>
    <row r="121" spans="1:19" x14ac:dyDescent="0.25">
      <c r="A121" s="56"/>
      <c r="B121" s="56"/>
      <c r="C121" s="56"/>
      <c r="D121" s="56"/>
      <c r="E121" s="56"/>
      <c r="F121" s="56"/>
      <c r="G121" s="56"/>
      <c r="H121" s="56"/>
      <c r="I121" s="56"/>
      <c r="J121" s="56"/>
      <c r="K121" s="56"/>
      <c r="L121" s="56"/>
      <c r="M121" s="56"/>
      <c r="N121" s="56"/>
      <c r="O121" s="56"/>
      <c r="P121" s="56"/>
      <c r="Q121" s="56"/>
      <c r="R121" s="56"/>
      <c r="S121" s="57"/>
    </row>
    <row r="122" spans="1:19" x14ac:dyDescent="0.25">
      <c r="A122" s="56"/>
      <c r="B122" s="56"/>
      <c r="C122" s="56"/>
      <c r="D122" s="56"/>
      <c r="E122" s="56"/>
      <c r="F122" s="56"/>
      <c r="G122" s="56"/>
      <c r="H122" s="56"/>
      <c r="I122" s="56"/>
      <c r="J122" s="56"/>
      <c r="K122" s="56"/>
      <c r="L122" s="56"/>
      <c r="M122" s="56"/>
      <c r="N122" s="56"/>
      <c r="O122" s="56"/>
      <c r="P122" s="56"/>
      <c r="Q122" s="56"/>
      <c r="R122" s="56"/>
      <c r="S122" s="57"/>
    </row>
    <row r="123" spans="1:19" x14ac:dyDescent="0.25">
      <c r="A123" s="56"/>
      <c r="B123" s="56"/>
      <c r="C123" s="56"/>
      <c r="D123" s="56"/>
      <c r="E123" s="56"/>
      <c r="F123" s="56"/>
      <c r="G123" s="56"/>
      <c r="H123" s="56"/>
      <c r="I123" s="56"/>
      <c r="J123" s="56"/>
      <c r="K123" s="56"/>
      <c r="L123" s="56"/>
      <c r="M123" s="56"/>
      <c r="N123" s="56"/>
      <c r="O123" s="56"/>
      <c r="P123" s="56"/>
      <c r="Q123" s="56"/>
      <c r="R123" s="56"/>
      <c r="S123" s="57"/>
    </row>
    <row r="124" spans="1:19" x14ac:dyDescent="0.25">
      <c r="A124" s="56"/>
      <c r="B124" s="56"/>
      <c r="C124" s="56"/>
      <c r="D124" s="56"/>
      <c r="E124" s="56"/>
      <c r="F124" s="56"/>
      <c r="G124" s="56"/>
      <c r="H124" s="56"/>
      <c r="I124" s="56"/>
      <c r="J124" s="56"/>
      <c r="K124" s="56"/>
      <c r="L124" s="56"/>
      <c r="M124" s="56"/>
      <c r="N124" s="56"/>
      <c r="O124" s="56"/>
      <c r="P124" s="56"/>
      <c r="Q124" s="56"/>
      <c r="R124" s="56"/>
      <c r="S124" s="57"/>
    </row>
    <row r="125" spans="1:19" x14ac:dyDescent="0.25">
      <c r="A125" s="56"/>
      <c r="B125" s="56"/>
      <c r="C125" s="56"/>
      <c r="D125" s="56"/>
      <c r="E125" s="56"/>
      <c r="F125" s="56"/>
      <c r="G125" s="56"/>
      <c r="H125" s="56"/>
      <c r="I125" s="56"/>
      <c r="J125" s="56"/>
      <c r="K125" s="56"/>
      <c r="L125" s="56"/>
      <c r="M125" s="56"/>
      <c r="N125" s="56"/>
      <c r="O125" s="56"/>
      <c r="P125" s="56"/>
      <c r="Q125" s="56"/>
      <c r="R125" s="56"/>
      <c r="S125" s="57"/>
    </row>
    <row r="126" spans="1:19" x14ac:dyDescent="0.25">
      <c r="A126" s="56"/>
      <c r="B126" s="56"/>
      <c r="C126" s="56"/>
      <c r="D126" s="56"/>
      <c r="E126" s="56"/>
      <c r="F126" s="56"/>
      <c r="G126" s="56"/>
      <c r="H126" s="56"/>
      <c r="I126" s="56"/>
      <c r="J126" s="56"/>
      <c r="K126" s="56"/>
      <c r="L126" s="56"/>
      <c r="M126" s="56"/>
      <c r="N126" s="56"/>
      <c r="O126" s="56"/>
      <c r="P126" s="56"/>
      <c r="Q126" s="56"/>
      <c r="R126" s="56"/>
      <c r="S126" s="57"/>
    </row>
    <row r="127" spans="1:19" x14ac:dyDescent="0.25">
      <c r="A127" s="56"/>
      <c r="B127" s="56"/>
      <c r="C127" s="56"/>
      <c r="D127" s="56"/>
      <c r="E127" s="56"/>
      <c r="F127" s="56"/>
      <c r="G127" s="56"/>
      <c r="H127" s="56"/>
      <c r="I127" s="56"/>
      <c r="J127" s="56"/>
      <c r="K127" s="56"/>
      <c r="L127" s="56"/>
      <c r="M127" s="56"/>
      <c r="N127" s="56"/>
      <c r="O127" s="56"/>
      <c r="P127" s="56"/>
      <c r="Q127" s="56"/>
      <c r="R127" s="56"/>
      <c r="S127" s="57"/>
    </row>
    <row r="128" spans="1:19" x14ac:dyDescent="0.25">
      <c r="A128" s="56"/>
      <c r="B128" s="56"/>
      <c r="C128" s="56"/>
      <c r="D128" s="56"/>
      <c r="E128" s="56"/>
      <c r="F128" s="56"/>
      <c r="G128" s="56"/>
      <c r="H128" s="56"/>
      <c r="I128" s="56"/>
      <c r="J128" s="56"/>
      <c r="K128" s="56"/>
      <c r="L128" s="56"/>
      <c r="M128" s="56"/>
      <c r="N128" s="56"/>
      <c r="O128" s="56"/>
      <c r="P128" s="56"/>
      <c r="Q128" s="56"/>
      <c r="R128" s="56"/>
      <c r="S128" s="57"/>
    </row>
    <row r="129" spans="1:19" x14ac:dyDescent="0.25">
      <c r="A129" s="56"/>
      <c r="B129" s="56"/>
      <c r="C129" s="56"/>
      <c r="D129" s="56"/>
      <c r="E129" s="56"/>
      <c r="F129" s="56"/>
      <c r="G129" s="56"/>
      <c r="H129" s="56"/>
      <c r="I129" s="56"/>
      <c r="J129" s="56"/>
      <c r="K129" s="56"/>
      <c r="L129" s="56"/>
      <c r="M129" s="56"/>
      <c r="N129" s="56"/>
      <c r="O129" s="56"/>
      <c r="P129" s="56"/>
      <c r="Q129" s="56"/>
      <c r="R129" s="56"/>
      <c r="S129" s="57"/>
    </row>
    <row r="130" spans="1:19" x14ac:dyDescent="0.25">
      <c r="A130" s="56"/>
      <c r="B130" s="56"/>
      <c r="C130" s="56"/>
      <c r="D130" s="56"/>
      <c r="E130" s="56"/>
      <c r="F130" s="56"/>
      <c r="G130" s="56"/>
      <c r="H130" s="56"/>
      <c r="I130" s="56"/>
      <c r="J130" s="56"/>
      <c r="K130" s="56"/>
      <c r="L130" s="56"/>
      <c r="M130" s="56"/>
      <c r="N130" s="56"/>
      <c r="O130" s="56"/>
      <c r="P130" s="56"/>
      <c r="Q130" s="56"/>
      <c r="R130" s="56"/>
      <c r="S130" s="57"/>
    </row>
    <row r="131" spans="1:19" x14ac:dyDescent="0.25">
      <c r="A131" s="56"/>
      <c r="B131" s="56"/>
      <c r="C131" s="56"/>
      <c r="D131" s="56"/>
      <c r="E131" s="56"/>
      <c r="F131" s="56"/>
      <c r="G131" s="56"/>
      <c r="H131" s="56"/>
      <c r="I131" s="56"/>
      <c r="J131" s="56"/>
      <c r="K131" s="56"/>
      <c r="L131" s="56"/>
      <c r="M131" s="56"/>
      <c r="N131" s="56"/>
      <c r="O131" s="56"/>
      <c r="P131" s="56"/>
      <c r="Q131" s="56"/>
      <c r="R131" s="56"/>
      <c r="S131" s="57"/>
    </row>
    <row r="132" spans="1:19" x14ac:dyDescent="0.25">
      <c r="A132" s="56"/>
      <c r="B132" s="56"/>
      <c r="C132" s="56"/>
      <c r="D132" s="56"/>
      <c r="E132" s="56"/>
      <c r="F132" s="56"/>
      <c r="G132" s="56"/>
      <c r="H132" s="56"/>
      <c r="I132" s="56"/>
      <c r="J132" s="56"/>
      <c r="K132" s="56"/>
      <c r="L132" s="56"/>
      <c r="M132" s="56"/>
      <c r="N132" s="56"/>
      <c r="O132" s="56"/>
      <c r="P132" s="56"/>
      <c r="Q132" s="56"/>
      <c r="R132" s="56"/>
      <c r="S132" s="57"/>
    </row>
    <row r="133" spans="1:19" x14ac:dyDescent="0.25">
      <c r="A133" s="56"/>
      <c r="B133" s="56"/>
      <c r="C133" s="56"/>
      <c r="D133" s="56"/>
      <c r="E133" s="56"/>
      <c r="F133" s="56"/>
      <c r="G133" s="56"/>
      <c r="H133" s="56"/>
      <c r="I133" s="56"/>
      <c r="J133" s="56"/>
      <c r="K133" s="56"/>
      <c r="L133" s="56"/>
      <c r="M133" s="56"/>
      <c r="N133" s="56"/>
      <c r="O133" s="56"/>
      <c r="P133" s="56"/>
      <c r="Q133" s="56"/>
      <c r="R133" s="56"/>
      <c r="S133" s="57"/>
    </row>
    <row r="134" spans="1:19" x14ac:dyDescent="0.25">
      <c r="A134" s="56"/>
      <c r="B134" s="56"/>
      <c r="C134" s="56"/>
      <c r="D134" s="56"/>
      <c r="E134" s="56"/>
      <c r="F134" s="56"/>
      <c r="G134" s="56"/>
      <c r="H134" s="56"/>
      <c r="I134" s="56"/>
      <c r="J134" s="56"/>
      <c r="K134" s="56"/>
      <c r="L134" s="56"/>
      <c r="M134" s="56"/>
      <c r="N134" s="56"/>
      <c r="O134" s="56"/>
      <c r="P134" s="56"/>
      <c r="Q134" s="56"/>
      <c r="R134" s="56"/>
      <c r="S134" s="57"/>
    </row>
    <row r="135" spans="1:19" x14ac:dyDescent="0.25">
      <c r="A135" s="56"/>
      <c r="B135" s="56"/>
      <c r="C135" s="56"/>
      <c r="D135" s="56"/>
      <c r="E135" s="56"/>
      <c r="F135" s="56"/>
      <c r="G135" s="56"/>
      <c r="H135" s="56"/>
      <c r="I135" s="56"/>
      <c r="J135" s="56"/>
      <c r="K135" s="56"/>
      <c r="L135" s="56"/>
      <c r="M135" s="56"/>
      <c r="N135" s="56"/>
      <c r="O135" s="56"/>
      <c r="P135" s="56"/>
      <c r="Q135" s="56"/>
      <c r="R135" s="56"/>
      <c r="S135" s="57"/>
    </row>
    <row r="136" spans="1:19" x14ac:dyDescent="0.25">
      <c r="A136" s="56"/>
      <c r="B136" s="56"/>
      <c r="C136" s="56"/>
      <c r="D136" s="56"/>
      <c r="E136" s="56"/>
      <c r="F136" s="56"/>
      <c r="G136" s="56"/>
      <c r="H136" s="56"/>
      <c r="I136" s="56"/>
      <c r="J136" s="56"/>
      <c r="K136" s="56"/>
      <c r="L136" s="56"/>
      <c r="M136" s="56"/>
      <c r="N136" s="56"/>
      <c r="O136" s="56"/>
      <c r="P136" s="56"/>
      <c r="Q136" s="56"/>
      <c r="R136" s="56"/>
      <c r="S136" s="57"/>
    </row>
    <row r="137" spans="1:19" x14ac:dyDescent="0.25">
      <c r="A137" s="56"/>
      <c r="B137" s="56"/>
      <c r="C137" s="56"/>
      <c r="D137" s="56"/>
      <c r="E137" s="56"/>
      <c r="F137" s="56"/>
      <c r="G137" s="56"/>
      <c r="H137" s="56"/>
      <c r="I137" s="56"/>
      <c r="J137" s="56"/>
      <c r="K137" s="56"/>
      <c r="L137" s="56"/>
      <c r="M137" s="56"/>
      <c r="N137" s="56"/>
      <c r="O137" s="56"/>
      <c r="P137" s="56"/>
      <c r="Q137" s="56"/>
      <c r="R137" s="56"/>
      <c r="S137" s="57"/>
    </row>
    <row r="138" spans="1:19" x14ac:dyDescent="0.25">
      <c r="A138" s="56"/>
      <c r="B138" s="56"/>
      <c r="C138" s="56"/>
      <c r="D138" s="56"/>
      <c r="E138" s="56"/>
      <c r="F138" s="56"/>
      <c r="G138" s="56"/>
      <c r="H138" s="56"/>
      <c r="I138" s="56"/>
      <c r="J138" s="56"/>
      <c r="K138" s="56"/>
      <c r="L138" s="56"/>
      <c r="M138" s="56"/>
      <c r="N138" s="56"/>
      <c r="O138" s="56"/>
      <c r="P138" s="56"/>
      <c r="Q138" s="56"/>
      <c r="R138" s="56"/>
      <c r="S138" s="57"/>
    </row>
    <row r="139" spans="1:19" x14ac:dyDescent="0.25">
      <c r="A139" s="56"/>
      <c r="B139" s="56"/>
      <c r="C139" s="56"/>
      <c r="D139" s="56"/>
      <c r="E139" s="56"/>
      <c r="F139" s="56"/>
      <c r="G139" s="56"/>
      <c r="H139" s="56"/>
      <c r="I139" s="56"/>
      <c r="J139" s="56"/>
      <c r="K139" s="56"/>
      <c r="L139" s="56"/>
      <c r="M139" s="56"/>
      <c r="N139" s="56"/>
      <c r="O139" s="56"/>
      <c r="P139" s="56"/>
      <c r="Q139" s="56"/>
      <c r="R139" s="56"/>
      <c r="S139" s="57"/>
    </row>
    <row r="140" spans="1:19" x14ac:dyDescent="0.25">
      <c r="A140" s="56"/>
      <c r="B140" s="56"/>
      <c r="C140" s="56"/>
      <c r="D140" s="56"/>
      <c r="E140" s="56"/>
      <c r="F140" s="56"/>
      <c r="G140" s="56"/>
      <c r="H140" s="56"/>
      <c r="I140" s="56"/>
      <c r="J140" s="56"/>
      <c r="K140" s="56"/>
      <c r="L140" s="56"/>
      <c r="M140" s="56"/>
      <c r="N140" s="56"/>
      <c r="O140" s="56"/>
      <c r="P140" s="56"/>
      <c r="Q140" s="56"/>
      <c r="R140" s="56"/>
      <c r="S140" s="57"/>
    </row>
    <row r="141" spans="1:19" x14ac:dyDescent="0.25">
      <c r="A141" s="56"/>
      <c r="B141" s="56"/>
      <c r="C141" s="56"/>
      <c r="D141" s="56"/>
      <c r="E141" s="56"/>
      <c r="F141" s="56"/>
      <c r="G141" s="56"/>
      <c r="H141" s="56"/>
      <c r="I141" s="56"/>
      <c r="J141" s="56"/>
      <c r="K141" s="56"/>
      <c r="L141" s="56"/>
      <c r="M141" s="56"/>
      <c r="N141" s="56"/>
      <c r="O141" s="56"/>
      <c r="P141" s="56"/>
      <c r="Q141" s="56"/>
      <c r="R141" s="56"/>
      <c r="S141" s="57"/>
    </row>
    <row r="142" spans="1:19" x14ac:dyDescent="0.25">
      <c r="A142" s="56"/>
      <c r="B142" s="56"/>
      <c r="C142" s="56"/>
      <c r="D142" s="56"/>
      <c r="E142" s="56"/>
      <c r="F142" s="56"/>
      <c r="G142" s="56"/>
      <c r="H142" s="56"/>
      <c r="I142" s="56"/>
      <c r="J142" s="56"/>
      <c r="K142" s="56"/>
      <c r="L142" s="56"/>
      <c r="M142" s="56"/>
      <c r="N142" s="56"/>
      <c r="O142" s="56"/>
      <c r="P142" s="56"/>
      <c r="Q142" s="56"/>
      <c r="R142" s="56"/>
      <c r="S142" s="57"/>
    </row>
    <row r="143" spans="1:19" x14ac:dyDescent="0.25">
      <c r="A143" s="56"/>
      <c r="B143" s="56"/>
      <c r="C143" s="56"/>
      <c r="D143" s="56"/>
      <c r="E143" s="56"/>
      <c r="F143" s="56"/>
      <c r="G143" s="56"/>
      <c r="H143" s="56"/>
      <c r="I143" s="56"/>
      <c r="J143" s="56"/>
      <c r="K143" s="56"/>
      <c r="L143" s="56"/>
      <c r="M143" s="56"/>
      <c r="N143" s="56"/>
      <c r="O143" s="56"/>
      <c r="P143" s="56"/>
      <c r="Q143" s="56"/>
      <c r="R143" s="56"/>
      <c r="S143" s="57"/>
    </row>
    <row r="144" spans="1:19" x14ac:dyDescent="0.25">
      <c r="A144" s="56"/>
      <c r="B144" s="56"/>
      <c r="C144" s="56"/>
      <c r="D144" s="56"/>
      <c r="E144" s="56"/>
      <c r="F144" s="56"/>
      <c r="G144" s="56"/>
      <c r="H144" s="56"/>
      <c r="I144" s="56"/>
      <c r="J144" s="56"/>
      <c r="K144" s="56"/>
      <c r="L144" s="56"/>
      <c r="M144" s="56"/>
      <c r="N144" s="56"/>
      <c r="O144" s="56"/>
      <c r="P144" s="56"/>
      <c r="Q144" s="56"/>
      <c r="R144" s="56"/>
      <c r="S144" s="57"/>
    </row>
    <row r="145" spans="1:19" x14ac:dyDescent="0.25">
      <c r="A145" s="56"/>
      <c r="B145" s="56"/>
      <c r="C145" s="56"/>
      <c r="D145" s="56"/>
      <c r="E145" s="56"/>
      <c r="F145" s="56"/>
      <c r="G145" s="56"/>
      <c r="H145" s="56"/>
      <c r="I145" s="56"/>
      <c r="J145" s="56"/>
      <c r="K145" s="56"/>
      <c r="L145" s="56"/>
      <c r="M145" s="56"/>
      <c r="N145" s="56"/>
      <c r="O145" s="56"/>
      <c r="P145" s="56"/>
      <c r="Q145" s="56"/>
      <c r="R145" s="56"/>
      <c r="S145" s="57"/>
    </row>
    <row r="146" spans="1:19" x14ac:dyDescent="0.25">
      <c r="A146" s="56"/>
      <c r="B146" s="56"/>
      <c r="C146" s="56"/>
      <c r="D146" s="56"/>
      <c r="E146" s="56"/>
      <c r="F146" s="56"/>
      <c r="G146" s="56"/>
      <c r="H146" s="56"/>
      <c r="I146" s="56"/>
      <c r="J146" s="56"/>
      <c r="K146" s="56"/>
      <c r="L146" s="56"/>
      <c r="M146" s="56"/>
      <c r="N146" s="56"/>
      <c r="O146" s="56"/>
      <c r="P146" s="56"/>
      <c r="Q146" s="56"/>
      <c r="R146" s="56"/>
      <c r="S146" s="57"/>
    </row>
    <row r="147" spans="1:19" x14ac:dyDescent="0.25">
      <c r="A147" s="56"/>
      <c r="B147" s="56"/>
      <c r="C147" s="56"/>
      <c r="D147" s="56"/>
      <c r="E147" s="56"/>
      <c r="F147" s="56"/>
      <c r="G147" s="56"/>
      <c r="H147" s="56"/>
      <c r="I147" s="56"/>
      <c r="J147" s="56"/>
      <c r="K147" s="56"/>
      <c r="L147" s="56"/>
      <c r="M147" s="56"/>
      <c r="N147" s="56"/>
      <c r="O147" s="56"/>
      <c r="P147" s="56"/>
      <c r="Q147" s="56"/>
      <c r="R147" s="56"/>
      <c r="S147" s="57"/>
    </row>
    <row r="148" spans="1:19" x14ac:dyDescent="0.25">
      <c r="A148" s="56"/>
      <c r="B148" s="56"/>
      <c r="C148" s="56"/>
      <c r="D148" s="56"/>
      <c r="E148" s="56"/>
      <c r="F148" s="56"/>
      <c r="G148" s="56"/>
      <c r="H148" s="56"/>
      <c r="I148" s="56"/>
      <c r="J148" s="56"/>
      <c r="K148" s="56"/>
      <c r="L148" s="56"/>
      <c r="M148" s="56"/>
      <c r="N148" s="56"/>
      <c r="O148" s="56"/>
      <c r="P148" s="56"/>
      <c r="Q148" s="56"/>
      <c r="R148" s="56"/>
      <c r="S148" s="57"/>
    </row>
    <row r="149" spans="1:19" x14ac:dyDescent="0.25">
      <c r="A149" s="56"/>
      <c r="B149" s="56"/>
      <c r="C149" s="56"/>
      <c r="D149" s="56"/>
      <c r="E149" s="56"/>
      <c r="F149" s="56"/>
      <c r="G149" s="56"/>
      <c r="H149" s="56"/>
      <c r="I149" s="56"/>
      <c r="J149" s="56"/>
      <c r="K149" s="56"/>
      <c r="L149" s="56"/>
      <c r="M149" s="56"/>
      <c r="N149" s="56"/>
      <c r="O149" s="56"/>
      <c r="P149" s="56"/>
      <c r="Q149" s="56"/>
      <c r="R149" s="56"/>
      <c r="S149" s="57"/>
    </row>
    <row r="150" spans="1:19" x14ac:dyDescent="0.25">
      <c r="A150" s="56"/>
      <c r="B150" s="56"/>
      <c r="C150" s="56"/>
      <c r="D150" s="56"/>
      <c r="E150" s="56"/>
      <c r="F150" s="56"/>
      <c r="G150" s="56"/>
      <c r="H150" s="56"/>
      <c r="I150" s="56"/>
      <c r="J150" s="56"/>
      <c r="K150" s="56"/>
      <c r="L150" s="56"/>
      <c r="M150" s="56"/>
      <c r="N150" s="56"/>
      <c r="O150" s="56"/>
      <c r="P150" s="56"/>
      <c r="Q150" s="56"/>
      <c r="R150" s="56"/>
      <c r="S150" s="57"/>
    </row>
    <row r="151" spans="1:19" x14ac:dyDescent="0.25">
      <c r="A151" s="56"/>
      <c r="B151" s="56"/>
      <c r="C151" s="56"/>
      <c r="D151" s="56"/>
      <c r="E151" s="56"/>
      <c r="F151" s="56"/>
      <c r="G151" s="56"/>
      <c r="H151" s="56"/>
      <c r="I151" s="56"/>
      <c r="J151" s="56"/>
      <c r="K151" s="56"/>
      <c r="L151" s="56"/>
      <c r="M151" s="56"/>
      <c r="N151" s="56"/>
      <c r="O151" s="56"/>
      <c r="P151" s="56"/>
      <c r="Q151" s="56"/>
      <c r="R151" s="56"/>
      <c r="S151" s="57"/>
    </row>
    <row r="152" spans="1:19" x14ac:dyDescent="0.25">
      <c r="A152" s="56"/>
      <c r="B152" s="56"/>
      <c r="C152" s="56"/>
      <c r="D152" s="56"/>
      <c r="E152" s="56"/>
      <c r="F152" s="56"/>
      <c r="G152" s="56"/>
      <c r="H152" s="56"/>
      <c r="I152" s="56"/>
      <c r="J152" s="56"/>
      <c r="K152" s="56"/>
      <c r="L152" s="56"/>
      <c r="M152" s="56"/>
      <c r="N152" s="56"/>
      <c r="O152" s="56"/>
      <c r="P152" s="56"/>
      <c r="Q152" s="56"/>
      <c r="R152" s="56"/>
      <c r="S152" s="57"/>
    </row>
    <row r="153" spans="1:19" x14ac:dyDescent="0.25">
      <c r="A153" s="56"/>
      <c r="B153" s="56"/>
      <c r="C153" s="56"/>
      <c r="D153" s="56"/>
      <c r="E153" s="56"/>
      <c r="F153" s="56"/>
      <c r="G153" s="56"/>
      <c r="H153" s="56"/>
      <c r="I153" s="56"/>
      <c r="J153" s="56"/>
      <c r="K153" s="56"/>
      <c r="L153" s="56"/>
      <c r="M153" s="56"/>
      <c r="N153" s="56"/>
      <c r="O153" s="56"/>
      <c r="P153" s="56"/>
      <c r="Q153" s="56"/>
      <c r="R153" s="56"/>
      <c r="S153" s="57"/>
    </row>
    <row r="154" spans="1:19" x14ac:dyDescent="0.25">
      <c r="A154" s="56"/>
      <c r="B154" s="56"/>
      <c r="C154" s="56"/>
      <c r="D154" s="56"/>
      <c r="E154" s="56"/>
      <c r="F154" s="56"/>
      <c r="G154" s="56"/>
      <c r="H154" s="56"/>
      <c r="I154" s="56"/>
      <c r="J154" s="56"/>
      <c r="K154" s="56"/>
      <c r="L154" s="56"/>
      <c r="M154" s="56"/>
      <c r="N154" s="56"/>
      <c r="O154" s="56"/>
      <c r="P154" s="56"/>
      <c r="Q154" s="56"/>
      <c r="R154" s="56"/>
      <c r="S154" s="57"/>
    </row>
    <row r="155" spans="1:19" x14ac:dyDescent="0.25">
      <c r="A155" s="56"/>
      <c r="B155" s="56"/>
      <c r="C155" s="56"/>
      <c r="D155" s="56"/>
      <c r="E155" s="56"/>
      <c r="F155" s="56"/>
      <c r="G155" s="56"/>
      <c r="H155" s="56"/>
      <c r="I155" s="56"/>
      <c r="J155" s="56"/>
      <c r="K155" s="56"/>
      <c r="L155" s="56"/>
      <c r="M155" s="56"/>
      <c r="N155" s="56"/>
      <c r="O155" s="56"/>
      <c r="P155" s="56"/>
      <c r="Q155" s="56"/>
      <c r="R155" s="56"/>
      <c r="S155" s="57"/>
    </row>
    <row r="156" spans="1:19" x14ac:dyDescent="0.25">
      <c r="A156" s="56"/>
      <c r="B156" s="56"/>
      <c r="C156" s="56"/>
      <c r="D156" s="56"/>
      <c r="E156" s="56"/>
      <c r="F156" s="56"/>
      <c r="G156" s="56"/>
      <c r="H156" s="56"/>
      <c r="I156" s="56"/>
      <c r="J156" s="56"/>
      <c r="K156" s="56"/>
      <c r="L156" s="56"/>
      <c r="M156" s="56"/>
      <c r="N156" s="56"/>
      <c r="O156" s="56"/>
      <c r="P156" s="56"/>
      <c r="Q156" s="56"/>
      <c r="R156" s="56"/>
      <c r="S156" s="57"/>
    </row>
    <row r="157" spans="1:19" x14ac:dyDescent="0.25">
      <c r="A157" s="56"/>
      <c r="B157" s="56"/>
      <c r="C157" s="56"/>
      <c r="D157" s="56"/>
      <c r="E157" s="56"/>
      <c r="F157" s="56"/>
      <c r="G157" s="56"/>
      <c r="H157" s="56"/>
      <c r="I157" s="56"/>
      <c r="J157" s="56"/>
      <c r="K157" s="56"/>
      <c r="L157" s="56"/>
      <c r="M157" s="56"/>
      <c r="N157" s="56"/>
      <c r="O157" s="56"/>
      <c r="P157" s="56"/>
      <c r="Q157" s="56"/>
      <c r="R157" s="56"/>
      <c r="S157" s="57"/>
    </row>
    <row r="158" spans="1:19" x14ac:dyDescent="0.25">
      <c r="A158" s="56"/>
      <c r="B158" s="56"/>
      <c r="C158" s="56"/>
      <c r="D158" s="56"/>
      <c r="E158" s="56"/>
      <c r="F158" s="56"/>
      <c r="G158" s="56"/>
      <c r="H158" s="56"/>
      <c r="I158" s="56"/>
      <c r="J158" s="56"/>
      <c r="K158" s="56"/>
      <c r="L158" s="56"/>
      <c r="M158" s="56"/>
      <c r="N158" s="56"/>
      <c r="O158" s="56"/>
      <c r="P158" s="56"/>
      <c r="Q158" s="56"/>
      <c r="R158" s="56"/>
      <c r="S158" s="57"/>
    </row>
    <row r="159" spans="1:19" x14ac:dyDescent="0.25">
      <c r="A159" s="56"/>
      <c r="B159" s="56"/>
      <c r="C159" s="56"/>
      <c r="D159" s="56"/>
      <c r="E159" s="56"/>
      <c r="F159" s="56"/>
      <c r="G159" s="56"/>
      <c r="H159" s="56"/>
      <c r="I159" s="56"/>
      <c r="J159" s="56"/>
      <c r="K159" s="56"/>
      <c r="L159" s="56"/>
      <c r="M159" s="56"/>
      <c r="N159" s="56"/>
      <c r="O159" s="56"/>
      <c r="P159" s="56"/>
      <c r="Q159" s="56"/>
      <c r="R159" s="56"/>
      <c r="S159" s="57"/>
    </row>
    <row r="160" spans="1:19" x14ac:dyDescent="0.25">
      <c r="A160" s="56"/>
      <c r="B160" s="56"/>
      <c r="C160" s="56"/>
      <c r="D160" s="56"/>
      <c r="E160" s="56"/>
      <c r="F160" s="56"/>
      <c r="G160" s="56"/>
      <c r="H160" s="56"/>
      <c r="I160" s="56"/>
      <c r="J160" s="56"/>
      <c r="K160" s="56"/>
      <c r="L160" s="56"/>
      <c r="M160" s="56"/>
      <c r="N160" s="56"/>
      <c r="O160" s="56"/>
      <c r="P160" s="56"/>
      <c r="Q160" s="56"/>
      <c r="R160" s="56"/>
      <c r="S160" s="57"/>
    </row>
    <row r="161" spans="1:19" x14ac:dyDescent="0.25">
      <c r="A161" s="56"/>
      <c r="B161" s="56"/>
      <c r="C161" s="56"/>
      <c r="D161" s="56"/>
      <c r="E161" s="56"/>
      <c r="F161" s="56"/>
      <c r="G161" s="56"/>
      <c r="H161" s="56"/>
      <c r="I161" s="56"/>
      <c r="J161" s="56"/>
      <c r="K161" s="56"/>
      <c r="L161" s="56"/>
      <c r="M161" s="56"/>
      <c r="N161" s="56"/>
      <c r="O161" s="56"/>
      <c r="P161" s="56"/>
      <c r="Q161" s="56"/>
      <c r="R161" s="56"/>
      <c r="S161" s="57"/>
    </row>
    <row r="162" spans="1:19" x14ac:dyDescent="0.25">
      <c r="A162" s="56"/>
      <c r="B162" s="56"/>
      <c r="C162" s="56"/>
      <c r="D162" s="56"/>
      <c r="E162" s="56"/>
      <c r="F162" s="56"/>
      <c r="G162" s="56"/>
      <c r="H162" s="56"/>
      <c r="I162" s="56"/>
      <c r="J162" s="56"/>
      <c r="K162" s="56"/>
      <c r="L162" s="56"/>
      <c r="M162" s="56"/>
      <c r="N162" s="56"/>
      <c r="O162" s="56"/>
      <c r="P162" s="56"/>
      <c r="Q162" s="56"/>
      <c r="R162" s="56"/>
      <c r="S162" s="57"/>
    </row>
  </sheetData>
  <sheetProtection password="DF68" sheet="1" formatCells="0"/>
  <dataConsolidate/>
  <mergeCells count="2">
    <mergeCell ref="T1:XFD1048576"/>
    <mergeCell ref="A1:S1"/>
  </mergeCells>
  <conditionalFormatting sqref="S3:S52">
    <cfRule type="expression" dxfId="25" priority="1">
      <formula>S3=""</formula>
    </cfRule>
  </conditionalFormatting>
  <dataValidations xWindow="781" yWindow="418" count="18">
    <dataValidation type="textLength" operator="equal" allowBlank="1" showInputMessage="1" showErrorMessage="1" errorTitle="KOD - VZP kód ZP" error="Zřejmě jste nedodrželi požadovaný počet číslic (7)." promptTitle="KOD - VZP kód ZP _______________" prompt="_x000a_- 7 místné číslo_x000a_- vyplňuje se v případě žádosti o změnu u již zařazeného ZP" sqref="B3:B52" xr:uid="{00000000-0002-0000-0000-000000000000}">
      <formula1>7</formula1>
    </dataValidation>
    <dataValidation type="textLength" operator="lessThanOrEqual" allowBlank="1" showInputMessage="1" showErrorMessage="1" errorTitle="NAZ - Název ZP" error="Zřejmě jste překročili povolený počet znaků (70)." promptTitle="NAZ - Název ZP _________________" prompt="_x000a_- vše VELKÝMI PÍSMENY_x000a_- maximálně 70 znaků_x000a_- příklad formulace NAZ:_x000a__x000a_ZP: balónkový koronární katétr -_x000a_KATÉTR KORONÁRNÍ BALÓNKOVÝ" sqref="C3:C52" xr:uid="{00000000-0002-0000-0000-000001000000}">
      <formula1>70</formula1>
    </dataValidation>
    <dataValidation type="textLength" operator="lessThanOrEqual" allowBlank="1" showInputMessage="1" showErrorMessage="1" errorTitle="DOP - Doplněk názvu ZP" error="Zřejmě jste překročili povolený počet znaků (80)." promptTitle="DOP - Doplněk názvu ZP _________" prompt="_x000a_- vše VELKÝMI PÍSMENY_x000a_- maximálně 80 znaků" sqref="D3:D52" xr:uid="{00000000-0002-0000-0000-000002000000}">
      <formula1>80</formula1>
    </dataValidation>
    <dataValidation type="list" allowBlank="1" showInputMessage="1" showErrorMessage="1" promptTitle="TBAL - Typ balení ______________" prompt="_x000a_- seznam viz soubor JEDN_PZT.* dostupný na www.vzp.cz_x000a_- počet znaků 2 - 4" sqref="G3:G52" xr:uid="{00000000-0002-0000-0000-000004000000}">
      <formula1>"ks,par,bal"</formula1>
    </dataValidation>
    <dataValidation type="decimal" allowBlank="1" showInputMessage="1" showErrorMessage="1" errorTitle="Cena původce" error="Hodnota musí být vyplněna._x000a_Zadaná hodnota je zřejmě menší než 0 nebo překročila maximální povolenou honotu." promptTitle="Cena původce _____________" prompt="_x000a_- prodejní cena bez obchodní přirážky a bez DPH uskutečněná původcem_x000a_- uvádí se v pořizovací měně (viz sloupec MENA)_x000a_- přesnost zaokrouhlení: na 2 desetinná místa_x000a_" sqref="J3:J52" xr:uid="{00000000-0002-0000-0000-000005000000}">
      <formula1>0</formula1>
      <formula2>10000000</formula2>
    </dataValidation>
    <dataValidation allowBlank="1" showInputMessage="1" showErrorMessage="1" errorTitle="MFC - Konečná cena" promptTitle="MFC - Konečná cena _____________" prompt="_x000a_Konečná cena - je chápána jako cenová nabídka žadatele, kterou učinil žadatel Pojišťovně (VZP ČR)" sqref="N3:N52" xr:uid="{00000000-0002-0000-0000-000006000000}"/>
    <dataValidation type="textLength" operator="equal" allowBlank="1" showInputMessage="1" showErrorMessage="1" promptTitle="KAT - Kategorie ZUM " prompt="_x000a_- kategorie ZP, vyplňte pouze u kategorizovaných ZUM_x000a_- počet znaků : 5" sqref="Q3:Q52" xr:uid="{00000000-0002-0000-0000-000009000000}">
      <formula1>5</formula1>
    </dataValidation>
    <dataValidation type="whole" operator="greaterThan" allowBlank="1" showInputMessage="1" showErrorMessage="1" promptTitle="ZAR - Záruční doba _____________" prompt="    - zadáva se pouze u KARDIOSTIMULÁTORŮ a DEFIBRILÁTORŮ_x000a_    - záruční doba zdravotnického prostředku_x000a_    - zadává se v měsících (celé číslo)_x000a_" sqref="P3:P52" xr:uid="{00000000-0002-0000-0000-00000A000000}">
      <formula1>0</formula1>
    </dataValidation>
    <dataValidation type="decimal" allowBlank="1" showInputMessage="1" showErrorMessage="1" errorTitle="PUVCENA - Aktuálně platná MFC" error="Zadaná hodnota je zřejmě menší než 0 nebo překročila maximální povolenou honotu." promptTitle="PUVCENA - Aktuálně platná MFC __" prompt="_x000a_- PUVCENA - cena MFC uvedená v Úhradovém katalogu VZP - ZP platná v době podání žádosti_x000a_- vyplňuje se v případě žádosti o změnu již zařazeného ZP_x000a_- uvádí se v Kč s přesností na 2 desetinná místa" sqref="O3:O52" xr:uid="{00000000-0002-0000-0000-00000B000000}">
      <formula1>0</formula1>
      <formula2>10000000</formula2>
    </dataValidation>
    <dataValidation allowBlank="1" showInputMessage="1" showErrorMessage="1" prompt="_x000a_https://www.uzis.cz/index.php?pg=registry-sber-dat--klasifikace--kategorizace-zdravotnickeho-materialu#publikace_x000a_" sqref="R3:R52" xr:uid="{00000000-0002-0000-0000-00000C000000}"/>
    <dataValidation allowBlank="1" showInputMessage="1" showErrorMessage="1" promptTitle="PRO - Preskripční omezení " prompt="_x000a_- vyplňte M, jelikož se jedná o ZP ZUM_x000a_- ZP na Poukaz v gesci SÚKL" sqref="F3:F52" xr:uid="{00000000-0002-0000-0000-00000D000000}"/>
    <dataValidation type="textLength" errorStyle="warning" operator="equal" allowBlank="1" showInputMessage="1" showErrorMessage="1" errorTitle="VYR - VZP zkratka výrobce" error="Zřejmě jste nedodrželi správný formát kódu výrobce." promptTitle="VYR - VZP zkratka výrobce ______" prompt="_x000a_- 3 znaky (ČÍSLA, VELKÁ PÍSMENA)_x000a_- vyplňuje se v případě žádosti o změnu již zařazeného ZP" sqref="H3:H52" xr:uid="{00000000-0002-0000-0000-00000E000000}">
      <formula1>3</formula1>
    </dataValidation>
    <dataValidation type="textLength" operator="equal" showInputMessage="1" showErrorMessage="1" errorTitle="MENA - Nákupní měna ZP" error="Zřejmě jste nedodrželi jste požadovaný počet znaků (3)." promptTitle="MENA - Nákupní měna ZP _________" prompt="_x000a_- mezinárodní označení měny, ve které byl ZP pořízen (nakoupen)_x000a_- 3 znaky VELKÝMI PÍSMENY (Kč = CZK)" sqref="K3:K52" xr:uid="{00000000-0002-0000-0000-00000F000000}">
      <formula1>3</formula1>
    </dataValidation>
    <dataValidation allowBlank="1" showInputMessage="1" showErrorMessage="1" promptTitle="KURZ - Směnečný kurz ___________" prompt="_x000a_- převodní kurz mezi 1 jednotkou Měny a Kč_x000a_-Uveďte průměrný kurz za čtvrtletí předcházející aktuálnímu čtvrtletí tzn.1.čtvrtletí roku pro květnový příjem žádostí, 3.čtvrtletí roku pro říjnový příjem žádostí_x000a__x000a_- Př.:_x000a_CZK: KURZ = 1,000_x000a_EUR: KURZ = 27,762" sqref="L3:L52" xr:uid="{D6EAACBE-B64B-4D98-AB16-315104B362CF}"/>
    <dataValidation type="list" allowBlank="1" showInputMessage="1" showErrorMessage="1" errorTitle="TYP - Skupina ZP (01, 41-92)" error="Zřejmě jste zapsali skupinu, která není uvedena v souboru TYP_PZT.*" promptTitle="TYP - Skupina ZP (01, 41-92)" prompt="_x000a_- seznam viz soubor TYP_PZT.* dostupný na www.vzp.cz_x000a_- 2 místné číslo" sqref="E4:E52" xr:uid="{1E905582-8591-4E11-998A-B692DCC91495}">
      <formula1>"01,41,42,43,44,45,53,54,55,56,59,60,62,64,67,68,69,70,71,77,78,80,81,82,83,84,85,86,87,88,89,90,91,92"</formula1>
    </dataValidation>
    <dataValidation type="list" allowBlank="1" showDropDown="1" showInputMessage="1" showErrorMessage="1" errorTitle="DPH - Daň z přidané hodnoty" error="Hodnota musí být vyplněna._x000a_Zadaná hodnota zřejmě není 12 nebo 21." promptTitle="DPH - Daň z přidané hodnoty ____" prompt="_x000a_- uveďte procento DPH bez zadání znaku %_x000a_- Příklad:_x000a_pro DPH 12 % vyplňte 12_x000a_pro DPH 21 % vyplňte 21" sqref="M3:M52" xr:uid="{3833CD5A-148C-4916-8314-4189D2DBE061}">
      <formula1>"0,12,21"</formula1>
    </dataValidation>
    <dataValidation type="decimal" allowBlank="1" showInputMessage="1" errorTitle="PUVCENA - Aktuálně platná MFC" error="Zadaná hodnota je zřejmě menší než 0 nebo překročila maximální povolenou honotu." promptTitle="EMDN kód" prompt="EMDN kód (European Medical Device Nomenclature). Pomocí hierarchického stromu EMDN musí být ke zdravotnickému prostředku vždy přiřazen nejpodrobnější a konečný kód, který je k dispozici (tedy nejnižší úroveň kategorizačního stromu)." sqref="S3:S52" xr:uid="{9B531325-5275-41D5-8CD8-AF5E4D77118F}">
      <formula1>0</formula1>
      <formula2>10000000</formula2>
    </dataValidation>
    <dataValidation type="list" allowBlank="1" showInputMessage="1" showErrorMessage="1" errorTitle="TYP - Skupina ZP (01, 41-92)" error="Zřejmě jste zapsali skupinu, která není uvedena v souboru TYP_PZT.*" promptTitle="TYP - Skupina ZP (01, 41-92)" prompt="_x000a_- seznam viz soubor TYP_PZT.* dostupný na www.vzp.cz_x000a_- 2 místné číslo" sqref="E3" xr:uid="{79EA6219-BD92-47ED-9490-3340C68A89EB}">
      <formula1>"01,41,42,43,44,45,53,54,55,56,59,60,62,64,67,68,69,70,71,77,78,80,81,82,83,84,85,86,87,88,89,90,91,92"</formula1>
    </dataValidation>
  </dataValidations>
  <pageMargins left="0.70866141732283472" right="0.70866141732283472" top="0.74803149606299213" bottom="0.74803149606299213" header="0.31496062992125984" footer="0.31496062992125984"/>
  <pageSetup paperSize="9" scale="31" fitToHeight="2" orientation="landscape" r:id="rId1"/>
  <rowBreaks count="1" manualBreakCount="1">
    <brk id="148" max="16383" man="1"/>
  </rowBreaks>
  <extLst>
    <ext xmlns:x14="http://schemas.microsoft.com/office/spreadsheetml/2009/9/main" uri="{78C0D931-6437-407d-A8EE-F0AAD7539E65}">
      <x14:conditionalFormattings>
        <x14:conditionalFormatting xmlns:xm="http://schemas.microsoft.com/office/excel/2006/main">
          <x14:cfRule type="expression" priority="2" id="{A8637FCB-1C0A-444B-BFF7-49797D1E79EC}">
            <xm:f>IFERROR(IF(VLOOKUP(S3, 'EMDN V2'!$C:$F, 4, 0)="NO","ce","ze"),"zl")="ce"</xm:f>
            <x14:dxf>
              <fill>
                <patternFill>
                  <bgColor theme="6" tint="0.79998168889431442"/>
                </patternFill>
              </fill>
            </x14:dxf>
          </x14:cfRule>
          <x14:cfRule type="expression" priority="3" id="{EBCEE9B1-72B8-4665-8BB3-2C13F934D112}">
            <xm:f>IFERROR(IF(VLOOKUP(S3, 'EMDN V2'!$C:$F, 4, 0)="NO","ce","ze"),"zl")="ze"</xm:f>
            <x14:dxf>
              <fill>
                <patternFill>
                  <bgColor rgb="FFCCFFCC"/>
                </patternFill>
              </fill>
            </x14:dxf>
          </x14:cfRule>
          <x14:cfRule type="expression" priority="4" id="{F9387D89-D417-4956-90E9-8ECB92509205}">
            <xm:f>IFERROR(IF(VLOOKUP(S3, 'EMDN V2'!$C:$F, 4, 0)="NO","ce","ze"),"zl")="zl"</xm:f>
            <x14:dxf>
              <fill>
                <patternFill>
                  <bgColor theme="7" tint="0.79998168889431442"/>
                </patternFill>
              </fill>
            </x14:dxf>
          </x14:cfRule>
          <xm:sqref>S3:S52</xm:sqref>
        </x14:conditionalFormatting>
      </x14:conditionalFormattings>
    </ext>
    <ext xmlns:x14="http://schemas.microsoft.com/office/spreadsheetml/2009/9/main" uri="{CCE6A557-97BC-4b89-ADB6-D9C93CAAB3DF}">
      <x14:dataValidations xmlns:xm="http://schemas.microsoft.com/office/excel/2006/main" xWindow="781" yWindow="418" count="1">
        <x14:dataValidation type="list" errorStyle="warning" allowBlank="1" showInputMessage="1" showErrorMessage="1" errorTitle="ZEM - Země výrobce" error="Zřejmě jste zapsali kód země, který není uveden na třetím listu ZKRATKY ZEMÍ." promptTitle="ZEM - Země výrobce _____________" prompt="_x000a_- seznam s popisem na listu ZKRATKY ZEMÍ nebo v souboru ZEM_PZT.* dostupném na www.vzp.cz_x000a_- 2 znaky VELKÝMI PÍSMENY" xr:uid="{00000000-0002-0000-0000-000010000000}">
          <x14:formula1>
            <xm:f>'ZKRATKY ZEMÍ'!$A$2:$A$250</xm:f>
          </x14:formula1>
          <xm:sqref>I3:I52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dimension ref="A1:AN505"/>
  <sheetViews>
    <sheetView zoomScale="90" zoomScaleNormal="90" workbookViewId="0">
      <pane ySplit="5" topLeftCell="A6" activePane="bottomLeft" state="frozen"/>
      <selection pane="bottomLeft" activeCell="J20" sqref="J20"/>
    </sheetView>
  </sheetViews>
  <sheetFormatPr defaultRowHeight="15" x14ac:dyDescent="0.25"/>
  <cols>
    <col min="1" max="1" width="3.7109375" customWidth="1"/>
    <col min="2" max="2" width="8.5703125" customWidth="1"/>
    <col min="3" max="3" width="46.42578125" customWidth="1"/>
    <col min="4" max="4" width="11.5703125" bestFit="1" customWidth="1"/>
    <col min="5" max="5" width="47.7109375" customWidth="1"/>
    <col min="6" max="6" width="11.5703125" bestFit="1" customWidth="1"/>
    <col min="7" max="8" width="4.7109375" customWidth="1"/>
    <col min="9" max="9" width="6.5703125" customWidth="1"/>
    <col min="12" max="12" width="23.28515625" customWidth="1"/>
    <col min="15" max="15" width="10.7109375" bestFit="1" customWidth="1"/>
    <col min="16" max="17" width="15" customWidth="1"/>
    <col min="19" max="19" width="11.42578125" bestFit="1" customWidth="1"/>
    <col min="21" max="21" width="15" hidden="1" customWidth="1"/>
    <col min="22" max="22" width="12.28515625" hidden="1" customWidth="1"/>
    <col min="23" max="23" width="9.28515625" hidden="1" customWidth="1"/>
    <col min="24" max="25" width="11.42578125" hidden="1" customWidth="1"/>
    <col min="26" max="26" width="11.28515625" hidden="1" customWidth="1"/>
    <col min="27" max="30" width="8.7109375" hidden="1" customWidth="1"/>
    <col min="31" max="31" width="23.28515625" hidden="1" customWidth="1"/>
    <col min="32" max="40" width="8.7109375" hidden="1" customWidth="1"/>
  </cols>
  <sheetData>
    <row r="1" spans="1:40" ht="22.5" customHeight="1" x14ac:dyDescent="0.25">
      <c r="A1" s="72" t="s">
        <v>16923</v>
      </c>
      <c r="B1" s="72"/>
      <c r="C1" s="72"/>
      <c r="D1" s="72"/>
      <c r="E1" s="72"/>
      <c r="F1" s="72"/>
      <c r="G1" s="72"/>
      <c r="H1" s="72"/>
      <c r="I1" s="72"/>
      <c r="J1" s="72"/>
      <c r="K1" s="72"/>
      <c r="L1" s="72"/>
      <c r="M1" s="72"/>
      <c r="N1" s="72"/>
      <c r="O1" s="72"/>
      <c r="P1" s="72"/>
      <c r="Q1" s="72"/>
      <c r="R1" s="72"/>
      <c r="S1" s="72"/>
      <c r="T1" s="35"/>
      <c r="U1" s="8"/>
      <c r="V1" s="9"/>
    </row>
    <row r="2" spans="1:40" ht="22.5" customHeight="1" x14ac:dyDescent="0.25">
      <c r="A2" s="72"/>
      <c r="B2" s="72"/>
      <c r="C2" s="72"/>
      <c r="D2" s="72"/>
      <c r="E2" s="72"/>
      <c r="F2" s="72"/>
      <c r="G2" s="72"/>
      <c r="H2" s="72"/>
      <c r="I2" s="72"/>
      <c r="J2" s="72"/>
      <c r="K2" s="72"/>
      <c r="L2" s="72"/>
      <c r="M2" s="72"/>
      <c r="N2" s="72"/>
      <c r="O2" s="72"/>
      <c r="P2" s="72"/>
      <c r="Q2" s="72"/>
      <c r="R2" s="72"/>
      <c r="S2" s="72"/>
      <c r="T2" s="35"/>
      <c r="U2" s="8"/>
      <c r="V2" s="9"/>
    </row>
    <row r="3" spans="1:40" ht="22.5" customHeight="1" x14ac:dyDescent="0.25">
      <c r="A3" s="72"/>
      <c r="B3" s="72"/>
      <c r="C3" s="72"/>
      <c r="D3" s="72"/>
      <c r="E3" s="72"/>
      <c r="F3" s="72"/>
      <c r="G3" s="72"/>
      <c r="H3" s="72"/>
      <c r="I3" s="72"/>
      <c r="J3" s="72"/>
      <c r="K3" s="72"/>
      <c r="L3" s="72"/>
      <c r="M3" s="72"/>
      <c r="N3" s="72"/>
      <c r="O3" s="72"/>
      <c r="P3" s="72"/>
      <c r="Q3" s="72"/>
      <c r="R3" s="72"/>
      <c r="S3" s="72"/>
      <c r="T3" s="35"/>
      <c r="U3" s="8"/>
      <c r="V3" s="9"/>
    </row>
    <row r="4" spans="1:40" ht="22.5" customHeight="1" thickBot="1" x14ac:dyDescent="0.3">
      <c r="A4" s="73"/>
      <c r="B4" s="73"/>
      <c r="C4" s="73"/>
      <c r="D4" s="73"/>
      <c r="E4" s="73"/>
      <c r="F4" s="73"/>
      <c r="G4" s="73"/>
      <c r="H4" s="73"/>
      <c r="I4" s="73"/>
      <c r="J4" s="73"/>
      <c r="K4" s="73"/>
      <c r="L4" s="73"/>
      <c r="M4" s="73"/>
      <c r="N4" s="73"/>
      <c r="O4" s="73"/>
      <c r="P4" s="73"/>
      <c r="Q4" s="73"/>
      <c r="R4" s="73"/>
      <c r="S4" s="73"/>
      <c r="T4" s="35"/>
      <c r="U4" s="8"/>
      <c r="V4" s="9"/>
      <c r="X4" s="32" t="s">
        <v>16924</v>
      </c>
      <c r="Y4" s="32" t="s">
        <v>16924</v>
      </c>
      <c r="Z4" s="32" t="s">
        <v>16924</v>
      </c>
      <c r="AA4" s="32" t="s">
        <v>16924</v>
      </c>
      <c r="AB4" s="32" t="s">
        <v>16924</v>
      </c>
      <c r="AC4" s="32" t="s">
        <v>16924</v>
      </c>
      <c r="AD4" s="32" t="s">
        <v>16924</v>
      </c>
      <c r="AE4" s="32" t="s">
        <v>16924</v>
      </c>
      <c r="AG4" s="32" t="s">
        <v>16925</v>
      </c>
      <c r="AH4" s="32" t="s">
        <v>16925</v>
      </c>
      <c r="AI4" s="32" t="s">
        <v>16925</v>
      </c>
      <c r="AJ4" s="32" t="s">
        <v>16925</v>
      </c>
      <c r="AK4" s="32" t="s">
        <v>16925</v>
      </c>
      <c r="AL4" s="32" t="s">
        <v>16925</v>
      </c>
      <c r="AM4" s="32" t="s">
        <v>16925</v>
      </c>
      <c r="AN4" s="32" t="s">
        <v>16925</v>
      </c>
    </row>
    <row r="5" spans="1:40" ht="30" customHeight="1" thickBot="1" x14ac:dyDescent="0.3">
      <c r="A5" s="1"/>
      <c r="B5" s="2" t="s">
        <v>16905</v>
      </c>
      <c r="C5" s="1" t="s">
        <v>16906</v>
      </c>
      <c r="D5" s="29" t="s">
        <v>16926</v>
      </c>
      <c r="E5" s="1" t="s">
        <v>16907</v>
      </c>
      <c r="F5" s="29" t="s">
        <v>16927</v>
      </c>
      <c r="G5" s="3" t="s">
        <v>16908</v>
      </c>
      <c r="H5" s="3" t="s">
        <v>16909</v>
      </c>
      <c r="I5" s="3" t="s">
        <v>16910</v>
      </c>
      <c r="J5" s="3" t="s">
        <v>16911</v>
      </c>
      <c r="K5" s="3" t="s">
        <v>16912</v>
      </c>
      <c r="L5" s="4" t="s">
        <v>16913</v>
      </c>
      <c r="M5" s="3" t="s">
        <v>16914</v>
      </c>
      <c r="N5" s="5" t="s">
        <v>16915</v>
      </c>
      <c r="O5" s="6" t="s">
        <v>16916</v>
      </c>
      <c r="P5" s="4" t="s">
        <v>16917</v>
      </c>
      <c r="Q5" s="4" t="s">
        <v>16918</v>
      </c>
      <c r="R5" s="3" t="s">
        <v>16919</v>
      </c>
      <c r="S5" s="3" t="s">
        <v>16920</v>
      </c>
      <c r="T5" s="3" t="s">
        <v>16921</v>
      </c>
      <c r="U5" s="8" t="s">
        <v>16928</v>
      </c>
      <c r="V5" s="9" t="s">
        <v>16929</v>
      </c>
      <c r="X5" s="33" t="s">
        <v>16930</v>
      </c>
      <c r="Y5" s="33" t="s">
        <v>16931</v>
      </c>
      <c r="Z5" s="33" t="s">
        <v>16932</v>
      </c>
      <c r="AA5" s="33" t="s">
        <v>16933</v>
      </c>
      <c r="AB5" s="33" t="s">
        <v>16934</v>
      </c>
      <c r="AC5" s="33" t="s">
        <v>16935</v>
      </c>
      <c r="AD5" s="33" t="s">
        <v>16936</v>
      </c>
      <c r="AE5" s="33" t="s">
        <v>16937</v>
      </c>
      <c r="AG5" s="34" t="s">
        <v>16930</v>
      </c>
      <c r="AH5" s="34" t="s">
        <v>16931</v>
      </c>
      <c r="AI5" s="34" t="s">
        <v>16932</v>
      </c>
      <c r="AJ5" s="34" t="s">
        <v>16933</v>
      </c>
      <c r="AK5" s="34" t="s">
        <v>16934</v>
      </c>
      <c r="AL5" s="34" t="s">
        <v>16935</v>
      </c>
      <c r="AM5" s="34" t="s">
        <v>16936</v>
      </c>
      <c r="AN5" s="34" t="s">
        <v>16937</v>
      </c>
    </row>
    <row r="6" spans="1:40" ht="30" customHeight="1" x14ac:dyDescent="0.25">
      <c r="A6" s="7">
        <v>1</v>
      </c>
      <c r="B6" s="10" t="str">
        <f>IF(ISBLANK('ÚHRADOVÝ KATALOG VZP - ZP'!B3),"",'ÚHRADOVÝ KATALOG VZP - ZP'!B3)</f>
        <v/>
      </c>
      <c r="C6" s="11" t="str">
        <f>UPPER(IF(AE6="Nepovolený(é) znak(y):   "&amp;X6&amp;Y6&amp;Z6&amp;AA6&amp;AB6&amp;AC6&amp;AD6,"Nepovolený(é) znak(y):   "&amp;X6&amp;Y6&amp;Z6&amp;AA6&amp;AB6&amp;AC6&amp;AD6,IF(S6="NOVÝ",IF(ISBLANK('ÚHRADOVÝ KATALOG VZP - ZP'!C3),"CHYBÍ NAZ",(IF((LEN('ÚHRADOVÝ KATALOG VZP - ZP'!C3)&gt;70),"Překročena délka textu",TRIM('ÚHRADOVÝ KATALOG VZP - ZP'!C3)))),IF(ISBLANK('ÚHRADOVÝ KATALOG VZP - ZP'!C3),"",(IF((LEN('ÚHRADOVÝ KATALOG VZP - ZP'!C3)&gt;70),"Překročena délka textu",TRIM('ÚHRADOVÝ KATALOG VZP - ZP'!C3)))))))</f>
        <v/>
      </c>
      <c r="D6" s="11" t="str">
        <f>IF(ISBLANK('ÚHRADOVÝ KATALOG VZP - ZP'!C3),"",LEN('ÚHRADOVÝ KATALOG VZP - ZP'!C3))</f>
        <v/>
      </c>
      <c r="E6" s="11" t="str">
        <f>UPPER(IF(AN6="Nepovolený(é) znak(y):   "&amp;AG6&amp;AH6&amp;AI6&amp;AJ6&amp;AK6&amp;AL6&amp;AM6,"Nepovolený(é) znak(y):   "&amp;AG6&amp;AH6&amp;AI6&amp;AJ6&amp;AK6&amp;AL6&amp;AM6,IF(S6="NOVÝ",IF(ISBLANK('ÚHRADOVÝ KATALOG VZP - ZP'!D3),"Chybí DOP",(IF((LEN('ÚHRADOVÝ KATALOG VZP - ZP'!D3)&gt;80),"Překročena délka textu",TRIM('ÚHRADOVÝ KATALOG VZP - ZP'!D3)))),IF(ISBLANK('ÚHRADOVÝ KATALOG VZP - ZP'!D3),"",(IF((LEN('ÚHRADOVÝ KATALOG VZP - ZP'!D3)&gt;80),"Překročena délka textu",TRIM('ÚHRADOVÝ KATALOG VZP - ZP'!D3)))))))</f>
        <v/>
      </c>
      <c r="F6" s="11" t="str">
        <f>IF(ISBLANK('ÚHRADOVÝ KATALOG VZP - ZP'!D3),"",LEN('ÚHRADOVÝ KATALOG VZP - ZP'!D3))</f>
        <v/>
      </c>
      <c r="G6" s="12" t="str">
        <f>IF(U6="NOVÝ",IF(LEN(TRIM('ÚHRADOVÝ KATALOG VZP - ZP'!E3))=0,"CHYBÍ TYP",'ÚHRADOVÝ KATALOG VZP - ZP'!E3),IF(LEN(TRIM('ÚHRADOVÝ KATALOG VZP - ZP'!E3))=0,"",'ÚHRADOVÝ KATALOG VZP - ZP'!E3))</f>
        <v/>
      </c>
      <c r="H6" s="12" t="str">
        <f>IF(S6="NOVÝ",IF(LEN(TRIM('ÚHRADOVÝ KATALOG VZP - ZP'!F3))=0,"Chybí",UPPER('ÚHRADOVÝ KATALOG VZP - ZP'!F3)),IF(LEN(TRIM('ÚHRADOVÝ KATALOG VZP - ZP'!F3))=0,"",UPPER('ÚHRADOVÝ KATALOG VZP - ZP'!F3)))</f>
        <v/>
      </c>
      <c r="I6" s="12" t="str">
        <f>IF(U6="NOVÝ",IF(LEN(TRIM('ÚHRADOVÝ KATALOG VZP - ZP'!G3))=0,"CHYBÍ TBAL",'ÚHRADOVÝ KATALOG VZP - ZP'!G3),IF(LEN(TRIM('ÚHRADOVÝ KATALOG VZP - ZP'!G3))=0,"",TRIM('ÚHRADOVÝ KATALOG VZP - ZP'!G3)))</f>
        <v/>
      </c>
      <c r="J6" s="12" t="str">
        <f>IF(U6="NOVÝ",IF(LEN(TRIM(UPPER('ÚHRADOVÝ KATALOG VZP - ZP'!H3)))=0,"CHYBÍ VYR",UPPER('ÚHRADOVÝ KATALOG VZP - ZP'!H3)),IF(LEN(TRIM('ÚHRADOVÝ KATALOG VZP - ZP'!H3))=0,"",TRIM(UPPER('ÚHRADOVÝ KATALOG VZP - ZP'!H3))))</f>
        <v/>
      </c>
      <c r="K6" s="12" t="str">
        <f>IF(U6="NOVÝ",IF(LEN(TRIM(UPPER('ÚHRADOVÝ KATALOG VZP - ZP'!I3)))=0,"CHYBÍ ZEM",UPPER('ÚHRADOVÝ KATALOG VZP - ZP'!I3)),IF(LEN(TRIM('ÚHRADOVÝ KATALOG VZP - ZP'!I3))=0,"",TRIM(UPPER('ÚHRADOVÝ KATALOG VZP - ZP'!I3))))</f>
        <v/>
      </c>
      <c r="L6" s="13" t="str">
        <f>IF(U6="NOVÝ",IF(LEN(TRIM('ÚHRADOVÝ KATALOG VZP - ZP'!J3))=0,"CHYBÍ CENA",'ÚHRADOVÝ KATALOG VZP - ZP'!J3),IF(LEN(TRIM('ÚHRADOVÝ KATALOG VZP - ZP'!J3))=0,"",'ÚHRADOVÝ KATALOG VZP - ZP'!J3))</f>
        <v/>
      </c>
      <c r="M6" s="12" t="str">
        <f>UPPER(IF(U6="NOVÝ",IF(LEN(TRIM('ÚHRADOVÝ KATALOG VZP - ZP'!K3))=0,"Chybí MENA",'ÚHRADOVÝ KATALOG VZP - ZP'!K3),IF(LEN(TRIM('ÚHRADOVÝ KATALOG VZP - ZP'!K3))=0,"",'ÚHRADOVÝ KATALOG VZP - ZP'!K3)))</f>
        <v/>
      </c>
      <c r="N6" s="14" t="str">
        <f>IF(U6="NOVÝ",IF(LEN(TRIM('ÚHRADOVÝ KATALOG VZP - ZP'!L3))=0,"CHYBÍ KURZ",'ÚHRADOVÝ KATALOG VZP - ZP'!L3),IF(LEN(TRIM('ÚHRADOVÝ KATALOG VZP - ZP'!L3))=0,"",'ÚHRADOVÝ KATALOG VZP - ZP'!L3))</f>
        <v/>
      </c>
      <c r="O6" s="15" t="str">
        <f>IF(U6="NOVÝ",IF(LEN(TRIM('ÚHRADOVÝ KATALOG VZP - ZP'!M3))=0,"CHYBÍ DPH",IF(OR('ÚHRADOVÝ KATALOG VZP - ZP'!M3=12,'ÚHRADOVÝ KATALOG VZP - ZP'!M3=21,'ÚHRADOVÝ KATALOG VZP - ZP'!M3=0),'ÚHRADOVÝ KATALOG VZP - ZP'!M3,"CHYBA")),IF(LEN(TRIM('ÚHRADOVÝ KATALOG VZP - ZP'!M3))=0,"",IF(OR('ÚHRADOVÝ KATALOG VZP - ZP'!M3=12,'ÚHRADOVÝ KATALOG VZP - ZP'!M3=21,'ÚHRADOVÝ KATALOG VZP - ZP'!M3=0),'ÚHRADOVÝ KATALOG VZP - ZP'!M3,"CHYBA")))</f>
        <v/>
      </c>
      <c r="P6" s="16" t="str">
        <f>IF(U6="NE",IF(AND(V6&lt;&gt;"X",LEN('ÚHRADOVÝ KATALOG VZP - ZP'!N3)&gt;0),IF(ROUND(L6*N6*(1+(O6/100))*1.1,6)&lt;'ÚHRADOVÝ KATALOG VZP - ZP'!N3,TEXT('ÚHRADOVÝ KATALOG VZP - ZP'!N3,"# ##0,00 Kč") &amp; CHAR(10) &amp; "&gt; " &amp; TEXT('ÚHRADOVÝ KATALOG VZP - ZP'!N3-(L6*N6*(1+(O6/100))*1.1),"# ##0,00 Kč"),TEXT('ÚHRADOVÝ KATALOG VZP - ZP'!N3,"# ##0,00 Kč") &amp; CHAR(10) &amp; "OK"),"CHYBÍ DATA PRO VÝPOČET"),"")</f>
        <v/>
      </c>
      <c r="Q6" s="17" t="str">
        <f>IF(AND(U6="NE",LEN('ÚHRADOVÝ KATALOG VZP - ZP'!O3)&gt;0),'ÚHRADOVÝ KATALOG VZP - ZP'!O3,"")</f>
        <v/>
      </c>
      <c r="R6" s="36" t="str">
        <f>IF(AND(U6="NE",LEN('ÚHRADOVÝ KATALOG VZP - ZP'!P3)&gt;0),'ÚHRADOVÝ KATALOG VZP - ZP'!P3,"")</f>
        <v/>
      </c>
      <c r="S6" s="36" t="str">
        <f>IF(AND(U6="NE",LEN('ÚHRADOVÝ KATALOG VZP - ZP'!Q3)&gt;0),'ÚHRADOVÝ KATALOG VZP - ZP'!Q3,"")</f>
        <v/>
      </c>
      <c r="T6" s="36" t="str">
        <f>IF(AND(U6="NE",LEN('ÚHRADOVÝ KATALOG VZP - ZP'!R3)&gt;0),'ÚHRADOVÝ KATALOG VZP - ZP'!R3,"")</f>
        <v/>
      </c>
      <c r="U6" s="18" t="str">
        <f>IF(LEN(TRIM('ÚHRADOVÝ KATALOG VZP - ZP'!B3)&amp;TRIM('ÚHRADOVÝ KATALOG VZP - ZP'!C3)&amp;TRIM('ÚHRADOVÝ KATALOG VZP - ZP'!D3)&amp;TRIM('ÚHRADOVÝ KATALOG VZP - ZP'!E3)&amp;TRIM('ÚHRADOVÝ KATALOG VZP - ZP'!F3)&amp;TRIM('ÚHRADOVÝ KATALOG VZP - ZP'!G3)&amp;TRIM('ÚHRADOVÝ KATALOG VZP - ZP'!H3)&amp;TRIM('ÚHRADOVÝ KATALOG VZP - ZP'!I3)&amp;TRIM('ÚHRADOVÝ KATALOG VZP - ZP'!J3)&amp;TRIM('ÚHRADOVÝ KATALOG VZP - ZP'!K3)&amp;TRIM('ÚHRADOVÝ KATALOG VZP - ZP'!L3)&amp;TRIM('ÚHRADOVÝ KATALOG VZP - ZP'!M3)&amp;TRIM('ÚHRADOVÝ KATALOG VZP - ZP'!N3)&amp;TRIM('ÚHRADOVÝ KATALOG VZP - ZP'!O3)&amp;TRIM('ÚHRADOVÝ KATALOG VZP - ZP'!P3)&amp;TRIM('ÚHRADOVÝ KATALOG VZP - ZP'!Q3))=0,"ANO","NE")</f>
        <v>ANO</v>
      </c>
      <c r="V6" s="19" t="str">
        <f>IF(U6="NE",IF(LEN(TRIM('ÚHRADOVÝ KATALOG VZP - ZP'!B3))=0,"NOVÝ","OPRAVA"),"")</f>
        <v/>
      </c>
      <c r="X6" s="30" t="str">
        <f>IF(IFERROR(SEARCH("""",UPPER('ÚHRADOVÝ KATALOG VZP - ZP'!C3)),0)&gt;0," "&amp;CHAR(34),"")</f>
        <v/>
      </c>
      <c r="Y6" s="30" t="str">
        <f>IF(IFERROR(SEARCH("~?",UPPER('ÚHRADOVÝ KATALOG VZP - ZP'!C3)),0)&gt;0," ?","")</f>
        <v/>
      </c>
      <c r="Z6" s="30" t="str">
        <f>IF(IFERROR(SEARCH("!",UPPER('ÚHRADOVÝ KATALOG VZP - ZP'!C3)),0)&gt;0," !","")</f>
        <v/>
      </c>
      <c r="AA6" s="30" t="str">
        <f>IF(IFERROR(SEARCH("_",UPPER('ÚHRADOVÝ KATALOG VZP - ZP'!C3)),0)&gt;0," _","")</f>
        <v/>
      </c>
      <c r="AB6" s="30" t="str">
        <f>IF(IFERROR(SEARCH("§",UPPER('ÚHRADOVÝ KATALOG VZP - ZP'!C3)),0)&gt;0," §","")</f>
        <v/>
      </c>
      <c r="AC6" s="30" t="str">
        <f>IF(IFERROR(SEARCH("#",UPPER('ÚHRADOVÝ KATALOG VZP - ZP'!C3)),0)&gt;0," #","")</f>
        <v/>
      </c>
      <c r="AD6" s="30" t="str">
        <f>IF(IFERROR(SEARCH(CHAR(10),UPPER('ÚHRADOVÝ KATALOG VZP - ZP'!C3)),0)&gt;0," ALT+ENTER","")</f>
        <v/>
      </c>
      <c r="AE6" s="31" t="str">
        <f>IF(AND(W6=0, R6="NE"),"Chybí NAZ",IF(LEN(TRIM(X6&amp;Y6&amp;Z6&amp;AA6&amp;AB6&amp;AC6&amp;AD6))&gt;0,"Nepovolený(é) znak(y):   "&amp;X6&amp;Y6&amp;Z6&amp;AA6&amp;AB6&amp;AC6&amp;AD6,TRIM('ÚHRADOVÝ KATALOG VZP - ZP'!C3)))</f>
        <v/>
      </c>
      <c r="AF6" s="30"/>
      <c r="AG6" s="30" t="str">
        <f>IF(IFERROR(SEARCH("""",UPPER('ÚHRADOVÝ KATALOG VZP - ZP'!D3)),0)&gt;0," "&amp;CHAR(34),"")</f>
        <v/>
      </c>
      <c r="AH6" s="30" t="str">
        <f>IF(IFERROR(SEARCH("~?",UPPER('ÚHRADOVÝ KATALOG VZP - ZP'!D3)),0)&gt;0," ?","")</f>
        <v/>
      </c>
      <c r="AI6" s="30" t="str">
        <f>IF(IFERROR(SEARCH("!",UPPER('ÚHRADOVÝ KATALOG VZP - ZP'!D3)),0)&gt;0," !","")</f>
        <v/>
      </c>
      <c r="AJ6" s="30" t="str">
        <f>IF(IFERROR(SEARCH("_",UPPER('ÚHRADOVÝ KATALOG VZP - ZP'!D3)),0)&gt;0," _","")</f>
        <v/>
      </c>
      <c r="AK6" s="30" t="str">
        <f>IF(IFERROR(SEARCH("§",UPPER('ÚHRADOVÝ KATALOG VZP - ZP'!D3)),0)&gt;0," §","")</f>
        <v/>
      </c>
      <c r="AL6" s="30" t="str">
        <f>IF(IFERROR(SEARCH("#",UPPER('ÚHRADOVÝ KATALOG VZP - ZP'!D3)),0)&gt;0," #","")</f>
        <v/>
      </c>
      <c r="AM6" s="30" t="str">
        <f>IF(IFERROR(SEARCH(CHAR(10),UPPER('ÚHRADOVÝ KATALOG VZP - ZP'!D3)),0)&gt;0," ALT+ENTER","")</f>
        <v/>
      </c>
      <c r="AN6" s="31" t="str">
        <f>IF(AND(AF6=0, R6="NE"),"Chybí DOP",IF(LEN(TRIM(AG6&amp;AH6&amp;AI6&amp;AJ6&amp;AK6&amp;AL6&amp;AM6))&gt;0,"Nepovolený(é) znak(y):   "&amp;AG6&amp;AH6&amp;AI6&amp;AJ6&amp;AK6&amp;AL6&amp;AM6,TRIM('ÚHRADOVÝ KATALOG VZP - ZP'!D3)))</f>
        <v/>
      </c>
    </row>
    <row r="7" spans="1:40" ht="30" customHeight="1" x14ac:dyDescent="0.25">
      <c r="A7" s="7">
        <v>2</v>
      </c>
      <c r="B7" s="10" t="str">
        <f>IF(ISBLANK('ÚHRADOVÝ KATALOG VZP - ZP'!B4),"",'ÚHRADOVÝ KATALOG VZP - ZP'!B4)</f>
        <v/>
      </c>
      <c r="C7" s="11" t="str">
        <f>UPPER(IF(AE7="Nepovolený(é) znak(y):   "&amp;X7&amp;Y7&amp;Z7&amp;AA7&amp;AB7&amp;AC7&amp;AD7,"Nepovolený(é) znak(y):   "&amp;X7&amp;Y7&amp;Z7&amp;AA7&amp;AB7&amp;AC7&amp;AD7,IF(S7="NOVÝ",IF(ISBLANK('ÚHRADOVÝ KATALOG VZP - ZP'!C4),"CHYBÍ NAZ",(IF((LEN('ÚHRADOVÝ KATALOG VZP - ZP'!C4)&gt;70),"Překročena délka textu",TRIM('ÚHRADOVÝ KATALOG VZP - ZP'!C4)))),IF(ISBLANK('ÚHRADOVÝ KATALOG VZP - ZP'!C4),"",(IF((LEN('ÚHRADOVÝ KATALOG VZP - ZP'!C4)&gt;70),"Překročena délka textu",TRIM('ÚHRADOVÝ KATALOG VZP - ZP'!C4)))))))</f>
        <v/>
      </c>
      <c r="D7" s="11" t="str">
        <f>IF(ISBLANK('ÚHRADOVÝ KATALOG VZP - ZP'!C4),"",LEN('ÚHRADOVÝ KATALOG VZP - ZP'!C4))</f>
        <v/>
      </c>
      <c r="E7" s="11" t="str">
        <f>UPPER(IF(AN7="Nepovolený(é) znak(y):   "&amp;AG7&amp;AH7&amp;AI7&amp;AJ7&amp;AK7&amp;AL7&amp;AM7,"Nepovolený(é) znak(y):   "&amp;AG7&amp;AH7&amp;AI7&amp;AJ7&amp;AK7&amp;AL7&amp;AM7,IF(S7="NOVÝ",IF(ISBLANK('ÚHRADOVÝ KATALOG VZP - ZP'!D4),"Chybí DOP",(IF((LEN('ÚHRADOVÝ KATALOG VZP - ZP'!D4)&gt;80),"Překročena délka textu",TRIM('ÚHRADOVÝ KATALOG VZP - ZP'!D4)))),IF(ISBLANK('ÚHRADOVÝ KATALOG VZP - ZP'!D4),"",(IF((LEN('ÚHRADOVÝ KATALOG VZP - ZP'!D4)&gt;80),"Překročena délka textu",TRIM('ÚHRADOVÝ KATALOG VZP - ZP'!D4)))))))</f>
        <v/>
      </c>
      <c r="F7" s="11" t="str">
        <f>IF(ISBLANK('ÚHRADOVÝ KATALOG VZP - ZP'!D4),"",LEN('ÚHRADOVÝ KATALOG VZP - ZP'!D4))</f>
        <v/>
      </c>
      <c r="G7" s="12" t="str">
        <f>IF(U7="NOVÝ",IF(LEN(TRIM('ÚHRADOVÝ KATALOG VZP - ZP'!E4))=0,"CHYBÍ TYP",'ÚHRADOVÝ KATALOG VZP - ZP'!E4),IF(LEN(TRIM('ÚHRADOVÝ KATALOG VZP - ZP'!E4))=0,"",'ÚHRADOVÝ KATALOG VZP - ZP'!E4))</f>
        <v/>
      </c>
      <c r="H7" s="12" t="str">
        <f>IF(S7="NOVÝ",IF(LEN(TRIM('ÚHRADOVÝ KATALOG VZP - ZP'!F4))=0,"Chybí",UPPER('ÚHRADOVÝ KATALOG VZP - ZP'!F4)),IF(LEN(TRIM('ÚHRADOVÝ KATALOG VZP - ZP'!F4))=0,"",UPPER('ÚHRADOVÝ KATALOG VZP - ZP'!F4)))</f>
        <v/>
      </c>
      <c r="I7" s="12" t="str">
        <f>IF(U7="NOVÝ",IF(LEN(TRIM('ÚHRADOVÝ KATALOG VZP - ZP'!G4))=0,"CHYBÍ TBAL",'ÚHRADOVÝ KATALOG VZP - ZP'!G4),IF(LEN(TRIM('ÚHRADOVÝ KATALOG VZP - ZP'!G4))=0,"",TRIM('ÚHRADOVÝ KATALOG VZP - ZP'!G4)))</f>
        <v/>
      </c>
      <c r="J7" s="12" t="str">
        <f>IF(U7="NOVÝ",IF(LEN(TRIM(UPPER('ÚHRADOVÝ KATALOG VZP - ZP'!H4)))=0,"CHYBÍ VYR",UPPER('ÚHRADOVÝ KATALOG VZP - ZP'!H4)),IF(LEN(TRIM('ÚHRADOVÝ KATALOG VZP - ZP'!H4))=0,"",TRIM(UPPER('ÚHRADOVÝ KATALOG VZP - ZP'!H4))))</f>
        <v/>
      </c>
      <c r="K7" s="12" t="str">
        <f>IF(U7="NOVÝ",IF(LEN(TRIM(UPPER('ÚHRADOVÝ KATALOG VZP - ZP'!I4)))=0,"CHYBÍ ZEM",UPPER('ÚHRADOVÝ KATALOG VZP - ZP'!I4)),IF(LEN(TRIM('ÚHRADOVÝ KATALOG VZP - ZP'!I4))=0,"",TRIM(UPPER('ÚHRADOVÝ KATALOG VZP - ZP'!I4))))</f>
        <v/>
      </c>
      <c r="L7" s="13" t="str">
        <f>IF(U7="NOVÝ",IF(LEN(TRIM('ÚHRADOVÝ KATALOG VZP - ZP'!J4))=0,"CHYBÍ CENA",'ÚHRADOVÝ KATALOG VZP - ZP'!J4),IF(LEN(TRIM('ÚHRADOVÝ KATALOG VZP - ZP'!J4))=0,"",'ÚHRADOVÝ KATALOG VZP - ZP'!J4))</f>
        <v/>
      </c>
      <c r="M7" s="12" t="str">
        <f>UPPER(IF(U7="NOVÝ",IF(LEN(TRIM('ÚHRADOVÝ KATALOG VZP - ZP'!K4))=0,"Chybí MENA",'ÚHRADOVÝ KATALOG VZP - ZP'!K4),IF(LEN(TRIM('ÚHRADOVÝ KATALOG VZP - ZP'!K4))=0,"",'ÚHRADOVÝ KATALOG VZP - ZP'!K4)))</f>
        <v/>
      </c>
      <c r="N7" s="14" t="str">
        <f>IF(U7="NOVÝ",IF(LEN(TRIM('ÚHRADOVÝ KATALOG VZP - ZP'!L4))=0,"CHYBÍ KURZ",'ÚHRADOVÝ KATALOG VZP - ZP'!L4),IF(LEN(TRIM('ÚHRADOVÝ KATALOG VZP - ZP'!L4))=0,"",'ÚHRADOVÝ KATALOG VZP - ZP'!L4))</f>
        <v/>
      </c>
      <c r="O7" s="15" t="str">
        <f>IF(U7="NOVÝ",IF(LEN(TRIM('ÚHRADOVÝ KATALOG VZP - ZP'!M4))=0,"CHYBÍ DPH",IF(OR('ÚHRADOVÝ KATALOG VZP - ZP'!M4=12,'ÚHRADOVÝ KATALOG VZP - ZP'!M4=21,'ÚHRADOVÝ KATALOG VZP - ZP'!M4=0),'ÚHRADOVÝ KATALOG VZP - ZP'!M4,"CHYBA")),IF(LEN(TRIM('ÚHRADOVÝ KATALOG VZP - ZP'!M4))=0,"",IF(OR('ÚHRADOVÝ KATALOG VZP - ZP'!M4=12,'ÚHRADOVÝ KATALOG VZP - ZP'!M4=21,'ÚHRADOVÝ KATALOG VZP - ZP'!M4=0),'ÚHRADOVÝ KATALOG VZP - ZP'!M4,"CHYBA")))</f>
        <v/>
      </c>
      <c r="P7" s="16" t="str">
        <f>IF(U7="NE",IF(AND(V7&lt;&gt;"X",LEN('ÚHRADOVÝ KATALOG VZP - ZP'!N4)&gt;0),IF(ROUND(L7*N7*(1+(O7/100))*1.1,6)&lt;'ÚHRADOVÝ KATALOG VZP - ZP'!N4,TEXT('ÚHRADOVÝ KATALOG VZP - ZP'!N4,"# ##0,00 Kč") &amp; CHAR(10) &amp; "&gt; " &amp; TEXT('ÚHRADOVÝ KATALOG VZP - ZP'!N4-(L7*N7*(1+(O7/100))*1.1),"# ##0,00 Kč"),TEXT('ÚHRADOVÝ KATALOG VZP - ZP'!N4,"# ##0,00 Kč") &amp; CHAR(10) &amp; "OK"),"CHYBÍ DATA PRO VÝPOČET"),"")</f>
        <v/>
      </c>
      <c r="Q7" s="17" t="str">
        <f>IF(AND(U7="NE",LEN('ÚHRADOVÝ KATALOG VZP - ZP'!O4)&gt;0),'ÚHRADOVÝ KATALOG VZP - ZP'!O4,"")</f>
        <v/>
      </c>
      <c r="R7" s="36" t="str">
        <f>IF(AND(U7="NE",LEN('ÚHRADOVÝ KATALOG VZP - ZP'!P4)&gt;0),'ÚHRADOVÝ KATALOG VZP - ZP'!P4,"")</f>
        <v/>
      </c>
      <c r="S7" s="36" t="str">
        <f>IF(AND(U7="NE",LEN('ÚHRADOVÝ KATALOG VZP - ZP'!Q4)&gt;0),'ÚHRADOVÝ KATALOG VZP - ZP'!Q4,"")</f>
        <v/>
      </c>
      <c r="T7" s="36" t="str">
        <f>IF(AND(U7="NE",LEN('ÚHRADOVÝ KATALOG VZP - ZP'!R4)&gt;0),'ÚHRADOVÝ KATALOG VZP - ZP'!R4,"")</f>
        <v/>
      </c>
      <c r="U7" s="18" t="str">
        <f>IF(LEN(TRIM('ÚHRADOVÝ KATALOG VZP - ZP'!B4)&amp;TRIM('ÚHRADOVÝ KATALOG VZP - ZP'!C4)&amp;TRIM('ÚHRADOVÝ KATALOG VZP - ZP'!D4)&amp;TRIM('ÚHRADOVÝ KATALOG VZP - ZP'!E4)&amp;TRIM('ÚHRADOVÝ KATALOG VZP - ZP'!F4)&amp;TRIM('ÚHRADOVÝ KATALOG VZP - ZP'!G4)&amp;TRIM('ÚHRADOVÝ KATALOG VZP - ZP'!H4)&amp;TRIM('ÚHRADOVÝ KATALOG VZP - ZP'!I4)&amp;TRIM('ÚHRADOVÝ KATALOG VZP - ZP'!J4)&amp;TRIM('ÚHRADOVÝ KATALOG VZP - ZP'!K4)&amp;TRIM('ÚHRADOVÝ KATALOG VZP - ZP'!L4)&amp;TRIM('ÚHRADOVÝ KATALOG VZP - ZP'!M4)&amp;TRIM('ÚHRADOVÝ KATALOG VZP - ZP'!N4)&amp;TRIM('ÚHRADOVÝ KATALOG VZP - ZP'!O4)&amp;TRIM('ÚHRADOVÝ KATALOG VZP - ZP'!P4)&amp;TRIM('ÚHRADOVÝ KATALOG VZP - ZP'!Q4))=0,"ANO","NE")</f>
        <v>ANO</v>
      </c>
      <c r="V7" s="19" t="str">
        <f>IF(U7="NE",IF(LEN(TRIM('ÚHRADOVÝ KATALOG VZP - ZP'!B4))=0,"NOVÝ","OPRAVA"),"")</f>
        <v/>
      </c>
      <c r="X7" s="30" t="str">
        <f>IF(IFERROR(SEARCH("""",UPPER('ÚHRADOVÝ KATALOG VZP - ZP'!C4)),0)&gt;0," "&amp;CHAR(34),"")</f>
        <v/>
      </c>
      <c r="Y7" s="30" t="str">
        <f>IF(IFERROR(SEARCH("~?",UPPER('ÚHRADOVÝ KATALOG VZP - ZP'!C4)),0)&gt;0," ?","")</f>
        <v/>
      </c>
      <c r="Z7" s="30" t="str">
        <f>IF(IFERROR(SEARCH("!",UPPER('ÚHRADOVÝ KATALOG VZP - ZP'!C4)),0)&gt;0," !","")</f>
        <v/>
      </c>
      <c r="AA7" s="30" t="str">
        <f>IF(IFERROR(SEARCH("_",UPPER('ÚHRADOVÝ KATALOG VZP - ZP'!C4)),0)&gt;0," _","")</f>
        <v/>
      </c>
      <c r="AB7" s="30" t="str">
        <f>IF(IFERROR(SEARCH("§",UPPER('ÚHRADOVÝ KATALOG VZP - ZP'!C4)),0)&gt;0," §","")</f>
        <v/>
      </c>
      <c r="AC7" s="30" t="str">
        <f>IF(IFERROR(SEARCH("#",UPPER('ÚHRADOVÝ KATALOG VZP - ZP'!C4)),0)&gt;0," #","")</f>
        <v/>
      </c>
      <c r="AD7" s="30" t="str">
        <f>IF(IFERROR(SEARCH(CHAR(10),UPPER('ÚHRADOVÝ KATALOG VZP - ZP'!C4)),0)&gt;0," ALT+ENTER","")</f>
        <v/>
      </c>
      <c r="AE7" s="31" t="str">
        <f>IF(AND(W7=0, R7="NE"),"Chybí NAZ",IF(LEN(TRIM(X7&amp;Y7&amp;Z7&amp;AA7&amp;AB7&amp;AC7&amp;AD7))&gt;0,"Nepovolený(é) znak(y):   "&amp;X7&amp;Y7&amp;Z7&amp;AA7&amp;AB7&amp;AC7&amp;AD7,TRIM('ÚHRADOVÝ KATALOG VZP - ZP'!C4)))</f>
        <v/>
      </c>
      <c r="AF7" s="30"/>
      <c r="AG7" s="30" t="str">
        <f>IF(IFERROR(SEARCH("""",UPPER('ÚHRADOVÝ KATALOG VZP - ZP'!D4)),0)&gt;0," "&amp;CHAR(34),"")</f>
        <v/>
      </c>
      <c r="AH7" s="30" t="str">
        <f>IF(IFERROR(SEARCH("~?",UPPER('ÚHRADOVÝ KATALOG VZP - ZP'!D4)),0)&gt;0," ?","")</f>
        <v/>
      </c>
      <c r="AI7" s="30" t="str">
        <f>IF(IFERROR(SEARCH("!",UPPER('ÚHRADOVÝ KATALOG VZP - ZP'!D4)),0)&gt;0," !","")</f>
        <v/>
      </c>
      <c r="AJ7" s="30" t="str">
        <f>IF(IFERROR(SEARCH("_",UPPER('ÚHRADOVÝ KATALOG VZP - ZP'!D4)),0)&gt;0," _","")</f>
        <v/>
      </c>
      <c r="AK7" s="30" t="str">
        <f>IF(IFERROR(SEARCH("§",UPPER('ÚHRADOVÝ KATALOG VZP - ZP'!D4)),0)&gt;0," §","")</f>
        <v/>
      </c>
      <c r="AL7" s="30" t="str">
        <f>IF(IFERROR(SEARCH("#",UPPER('ÚHRADOVÝ KATALOG VZP - ZP'!D4)),0)&gt;0," #","")</f>
        <v/>
      </c>
      <c r="AM7" s="30" t="str">
        <f>IF(IFERROR(SEARCH(CHAR(10),UPPER('ÚHRADOVÝ KATALOG VZP - ZP'!D4)),0)&gt;0," ALT+ENTER","")</f>
        <v/>
      </c>
      <c r="AN7" s="31" t="str">
        <f>IF(AND(AF7=0, R7="NE"),"Chybí DOP",IF(LEN(TRIM(AG7&amp;AH7&amp;AI7&amp;AJ7&amp;AK7&amp;AL7&amp;AM7))&gt;0,"Nepovolený(é) znak(y):   "&amp;AG7&amp;AH7&amp;AI7&amp;AJ7&amp;AK7&amp;AL7&amp;AM7,TRIM('ÚHRADOVÝ KATALOG VZP - ZP'!D4)))</f>
        <v/>
      </c>
    </row>
    <row r="8" spans="1:40" ht="30" customHeight="1" x14ac:dyDescent="0.25">
      <c r="A8" s="7">
        <v>3</v>
      </c>
      <c r="B8" s="10" t="str">
        <f>IF(ISBLANK('ÚHRADOVÝ KATALOG VZP - ZP'!B5),"",'ÚHRADOVÝ KATALOG VZP - ZP'!B5)</f>
        <v/>
      </c>
      <c r="C8" s="11" t="str">
        <f>UPPER(IF(AE8="Nepovolený(é) znak(y):   "&amp;X8&amp;Y8&amp;Z8&amp;AA8&amp;AB8&amp;AC8&amp;AD8,"Nepovolený(é) znak(y):   "&amp;X8&amp;Y8&amp;Z8&amp;AA8&amp;AB8&amp;AC8&amp;AD8,IF(S8="NOVÝ",IF(ISBLANK('ÚHRADOVÝ KATALOG VZP - ZP'!C5),"CHYBÍ NAZ",(IF((LEN('ÚHRADOVÝ KATALOG VZP - ZP'!C5)&gt;70),"Překročena délka textu",TRIM('ÚHRADOVÝ KATALOG VZP - ZP'!C5)))),IF(ISBLANK('ÚHRADOVÝ KATALOG VZP - ZP'!C5),"",(IF((LEN('ÚHRADOVÝ KATALOG VZP - ZP'!C5)&gt;70),"Překročena délka textu",TRIM('ÚHRADOVÝ KATALOG VZP - ZP'!C5)))))))</f>
        <v/>
      </c>
      <c r="D8" s="11" t="str">
        <f>IF(ISBLANK('ÚHRADOVÝ KATALOG VZP - ZP'!C5),"",LEN('ÚHRADOVÝ KATALOG VZP - ZP'!C5))</f>
        <v/>
      </c>
      <c r="E8" s="11" t="str">
        <f>UPPER(IF(AN8="Nepovolený(é) znak(y):   "&amp;AG8&amp;AH8&amp;AI8&amp;AJ8&amp;AK8&amp;AL8&amp;AM8,"Nepovolený(é) znak(y):   "&amp;AG8&amp;AH8&amp;AI8&amp;AJ8&amp;AK8&amp;AL8&amp;AM8,IF(S8="NOVÝ",IF(ISBLANK('ÚHRADOVÝ KATALOG VZP - ZP'!D5),"Chybí DOP",(IF((LEN('ÚHRADOVÝ KATALOG VZP - ZP'!D5)&gt;80),"Překročena délka textu",TRIM('ÚHRADOVÝ KATALOG VZP - ZP'!D5)))),IF(ISBLANK('ÚHRADOVÝ KATALOG VZP - ZP'!D5),"",(IF((LEN('ÚHRADOVÝ KATALOG VZP - ZP'!D5)&gt;80),"Překročena délka textu",TRIM('ÚHRADOVÝ KATALOG VZP - ZP'!D5)))))))</f>
        <v/>
      </c>
      <c r="F8" s="11" t="str">
        <f>IF(ISBLANK('ÚHRADOVÝ KATALOG VZP - ZP'!D5),"",LEN('ÚHRADOVÝ KATALOG VZP - ZP'!D5))</f>
        <v/>
      </c>
      <c r="G8" s="12" t="str">
        <f>IF(U8="NOVÝ",IF(LEN(TRIM('ÚHRADOVÝ KATALOG VZP - ZP'!E5))=0,"CHYBÍ TYP",'ÚHRADOVÝ KATALOG VZP - ZP'!E5),IF(LEN(TRIM('ÚHRADOVÝ KATALOG VZP - ZP'!E5))=0,"",'ÚHRADOVÝ KATALOG VZP - ZP'!E5))</f>
        <v/>
      </c>
      <c r="H8" s="12" t="str">
        <f>IF(S8="NOVÝ",IF(LEN(TRIM('ÚHRADOVÝ KATALOG VZP - ZP'!F5))=0,"Chybí",UPPER('ÚHRADOVÝ KATALOG VZP - ZP'!F5)),IF(LEN(TRIM('ÚHRADOVÝ KATALOG VZP - ZP'!F5))=0,"",UPPER('ÚHRADOVÝ KATALOG VZP - ZP'!F5)))</f>
        <v/>
      </c>
      <c r="I8" s="12" t="str">
        <f>IF(U8="NOVÝ",IF(LEN(TRIM('ÚHRADOVÝ KATALOG VZP - ZP'!G5))=0,"CHYBÍ TBAL",'ÚHRADOVÝ KATALOG VZP - ZP'!G5),IF(LEN(TRIM('ÚHRADOVÝ KATALOG VZP - ZP'!G5))=0,"",TRIM('ÚHRADOVÝ KATALOG VZP - ZP'!G5)))</f>
        <v/>
      </c>
      <c r="J8" s="12" t="str">
        <f>IF(U8="NOVÝ",IF(LEN(TRIM(UPPER('ÚHRADOVÝ KATALOG VZP - ZP'!H5)))=0,"CHYBÍ VYR",UPPER('ÚHRADOVÝ KATALOG VZP - ZP'!H5)),IF(LEN(TRIM('ÚHRADOVÝ KATALOG VZP - ZP'!H5))=0,"",TRIM(UPPER('ÚHRADOVÝ KATALOG VZP - ZP'!H5))))</f>
        <v/>
      </c>
      <c r="K8" s="12" t="str">
        <f>IF(U8="NOVÝ",IF(LEN(TRIM(UPPER('ÚHRADOVÝ KATALOG VZP - ZP'!I5)))=0,"CHYBÍ ZEM",UPPER('ÚHRADOVÝ KATALOG VZP - ZP'!I5)),IF(LEN(TRIM('ÚHRADOVÝ KATALOG VZP - ZP'!I5))=0,"",TRIM(UPPER('ÚHRADOVÝ KATALOG VZP - ZP'!I5))))</f>
        <v/>
      </c>
      <c r="L8" s="13" t="str">
        <f>IF(U8="NOVÝ",IF(LEN(TRIM('ÚHRADOVÝ KATALOG VZP - ZP'!J5))=0,"CHYBÍ CENA",'ÚHRADOVÝ KATALOG VZP - ZP'!J5),IF(LEN(TRIM('ÚHRADOVÝ KATALOG VZP - ZP'!J5))=0,"",'ÚHRADOVÝ KATALOG VZP - ZP'!J5))</f>
        <v/>
      </c>
      <c r="M8" s="12" t="str">
        <f>UPPER(IF(U8="NOVÝ",IF(LEN(TRIM('ÚHRADOVÝ KATALOG VZP - ZP'!K5))=0,"Chybí MENA",'ÚHRADOVÝ KATALOG VZP - ZP'!K5),IF(LEN(TRIM('ÚHRADOVÝ KATALOG VZP - ZP'!K5))=0,"",'ÚHRADOVÝ KATALOG VZP - ZP'!K5)))</f>
        <v/>
      </c>
      <c r="N8" s="14" t="str">
        <f>IF(U8="NOVÝ",IF(LEN(TRIM('ÚHRADOVÝ KATALOG VZP - ZP'!L5))=0,"CHYBÍ KURZ",'ÚHRADOVÝ KATALOG VZP - ZP'!L5),IF(LEN(TRIM('ÚHRADOVÝ KATALOG VZP - ZP'!L5))=0,"",'ÚHRADOVÝ KATALOG VZP - ZP'!L5))</f>
        <v/>
      </c>
      <c r="O8" s="15" t="str">
        <f>IF(U8="NOVÝ",IF(LEN(TRIM('ÚHRADOVÝ KATALOG VZP - ZP'!M5))=0,"CHYBÍ DPH",IF(OR('ÚHRADOVÝ KATALOG VZP - ZP'!M5=12,'ÚHRADOVÝ KATALOG VZP - ZP'!M5=21,'ÚHRADOVÝ KATALOG VZP - ZP'!M5=0),'ÚHRADOVÝ KATALOG VZP - ZP'!M5,"CHYBA")),IF(LEN(TRIM('ÚHRADOVÝ KATALOG VZP - ZP'!M5))=0,"",IF(OR('ÚHRADOVÝ KATALOG VZP - ZP'!M5=12,'ÚHRADOVÝ KATALOG VZP - ZP'!M5=21,'ÚHRADOVÝ KATALOG VZP - ZP'!M5=0),'ÚHRADOVÝ KATALOG VZP - ZP'!M5,"CHYBA")))</f>
        <v/>
      </c>
      <c r="P8" s="16" t="str">
        <f>IF(U8="NE",IF(AND(V8&lt;&gt;"X",LEN('ÚHRADOVÝ KATALOG VZP - ZP'!N5)&gt;0),IF(ROUND(L8*N8*(1+(O8/100))*1.1,6)&lt;'ÚHRADOVÝ KATALOG VZP - ZP'!N5,TEXT('ÚHRADOVÝ KATALOG VZP - ZP'!N5,"# ##0,00 Kč") &amp; CHAR(10) &amp; "&gt; " &amp; TEXT('ÚHRADOVÝ KATALOG VZP - ZP'!N5-(L8*N8*(1+(O8/100))*1.1),"# ##0,00 Kč"),TEXT('ÚHRADOVÝ KATALOG VZP - ZP'!N5,"# ##0,00 Kč") &amp; CHAR(10) &amp; "OK"),"CHYBÍ DATA PRO VÝPOČET"),"")</f>
        <v/>
      </c>
      <c r="Q8" s="17" t="str">
        <f>IF(AND(U8="NE",LEN('ÚHRADOVÝ KATALOG VZP - ZP'!O5)&gt;0),'ÚHRADOVÝ KATALOG VZP - ZP'!O5,"")</f>
        <v/>
      </c>
      <c r="R8" s="36" t="str">
        <f>IF(AND(U8="NE",LEN('ÚHRADOVÝ KATALOG VZP - ZP'!P5)&gt;0),'ÚHRADOVÝ KATALOG VZP - ZP'!P5,"")</f>
        <v/>
      </c>
      <c r="S8" s="36" t="str">
        <f>IF(AND(U8="NE",LEN('ÚHRADOVÝ KATALOG VZP - ZP'!Q5)&gt;0),'ÚHRADOVÝ KATALOG VZP - ZP'!Q5,"")</f>
        <v/>
      </c>
      <c r="T8" s="36" t="str">
        <f>IF(AND(U8="NE",LEN('ÚHRADOVÝ KATALOG VZP - ZP'!R5)&gt;0),'ÚHRADOVÝ KATALOG VZP - ZP'!R5,"")</f>
        <v/>
      </c>
      <c r="U8" s="18" t="str">
        <f>IF(LEN(TRIM('ÚHRADOVÝ KATALOG VZP - ZP'!B5)&amp;TRIM('ÚHRADOVÝ KATALOG VZP - ZP'!C5)&amp;TRIM('ÚHRADOVÝ KATALOG VZP - ZP'!D5)&amp;TRIM('ÚHRADOVÝ KATALOG VZP - ZP'!E5)&amp;TRIM('ÚHRADOVÝ KATALOG VZP - ZP'!F5)&amp;TRIM('ÚHRADOVÝ KATALOG VZP - ZP'!G5)&amp;TRIM('ÚHRADOVÝ KATALOG VZP - ZP'!H5)&amp;TRIM('ÚHRADOVÝ KATALOG VZP - ZP'!I5)&amp;TRIM('ÚHRADOVÝ KATALOG VZP - ZP'!J5)&amp;TRIM('ÚHRADOVÝ KATALOG VZP - ZP'!K5)&amp;TRIM('ÚHRADOVÝ KATALOG VZP - ZP'!L5)&amp;TRIM('ÚHRADOVÝ KATALOG VZP - ZP'!M5)&amp;TRIM('ÚHRADOVÝ KATALOG VZP - ZP'!N5)&amp;TRIM('ÚHRADOVÝ KATALOG VZP - ZP'!O5)&amp;TRIM('ÚHRADOVÝ KATALOG VZP - ZP'!P5)&amp;TRIM('ÚHRADOVÝ KATALOG VZP - ZP'!Q5))=0,"ANO","NE")</f>
        <v>ANO</v>
      </c>
      <c r="V8" s="19" t="str">
        <f>IF(U8="NE",IF(LEN(TRIM('ÚHRADOVÝ KATALOG VZP - ZP'!B5))=0,"NOVÝ","OPRAVA"),"")</f>
        <v/>
      </c>
      <c r="X8" s="30" t="str">
        <f>IF(IFERROR(SEARCH("""",UPPER('ÚHRADOVÝ KATALOG VZP - ZP'!C5)),0)&gt;0," "&amp;CHAR(34),"")</f>
        <v/>
      </c>
      <c r="Y8" s="30" t="str">
        <f>IF(IFERROR(SEARCH("~?",UPPER('ÚHRADOVÝ KATALOG VZP - ZP'!C5)),0)&gt;0," ?","")</f>
        <v/>
      </c>
      <c r="Z8" s="30" t="str">
        <f>IF(IFERROR(SEARCH("!",UPPER('ÚHRADOVÝ KATALOG VZP - ZP'!C5)),0)&gt;0," !","")</f>
        <v/>
      </c>
      <c r="AA8" s="30" t="str">
        <f>IF(IFERROR(SEARCH("_",UPPER('ÚHRADOVÝ KATALOG VZP - ZP'!C5)),0)&gt;0," _","")</f>
        <v/>
      </c>
      <c r="AB8" s="30" t="str">
        <f>IF(IFERROR(SEARCH("§",UPPER('ÚHRADOVÝ KATALOG VZP - ZP'!C5)),0)&gt;0," §","")</f>
        <v/>
      </c>
      <c r="AC8" s="30" t="str">
        <f>IF(IFERROR(SEARCH("#",UPPER('ÚHRADOVÝ KATALOG VZP - ZP'!C5)),0)&gt;0," #","")</f>
        <v/>
      </c>
      <c r="AD8" s="30" t="str">
        <f>IF(IFERROR(SEARCH(CHAR(10),UPPER('ÚHRADOVÝ KATALOG VZP - ZP'!C5)),0)&gt;0," ALT+ENTER","")</f>
        <v/>
      </c>
      <c r="AE8" s="31" t="str">
        <f>IF(AND(W8=0, R8="NE"),"Chybí NAZ",IF(LEN(TRIM(X8&amp;Y8&amp;Z8&amp;AA8&amp;AB8&amp;AC8&amp;AD8))&gt;0,"Nepovolený(é) znak(y):   "&amp;X8&amp;Y8&amp;Z8&amp;AA8&amp;AB8&amp;AC8&amp;AD8,TRIM('ÚHRADOVÝ KATALOG VZP - ZP'!C5)))</f>
        <v/>
      </c>
      <c r="AF8" s="30"/>
      <c r="AG8" s="30" t="str">
        <f>IF(IFERROR(SEARCH("""",UPPER('ÚHRADOVÝ KATALOG VZP - ZP'!D5)),0)&gt;0," "&amp;CHAR(34),"")</f>
        <v/>
      </c>
      <c r="AH8" s="30" t="str">
        <f>IF(IFERROR(SEARCH("~?",UPPER('ÚHRADOVÝ KATALOG VZP - ZP'!D5)),0)&gt;0," ?","")</f>
        <v/>
      </c>
      <c r="AI8" s="30" t="str">
        <f>IF(IFERROR(SEARCH("!",UPPER('ÚHRADOVÝ KATALOG VZP - ZP'!D5)),0)&gt;0," !","")</f>
        <v/>
      </c>
      <c r="AJ8" s="30" t="str">
        <f>IF(IFERROR(SEARCH("_",UPPER('ÚHRADOVÝ KATALOG VZP - ZP'!D5)),0)&gt;0," _","")</f>
        <v/>
      </c>
      <c r="AK8" s="30" t="str">
        <f>IF(IFERROR(SEARCH("§",UPPER('ÚHRADOVÝ KATALOG VZP - ZP'!D5)),0)&gt;0," §","")</f>
        <v/>
      </c>
      <c r="AL8" s="30" t="str">
        <f>IF(IFERROR(SEARCH("#",UPPER('ÚHRADOVÝ KATALOG VZP - ZP'!D5)),0)&gt;0," #","")</f>
        <v/>
      </c>
      <c r="AM8" s="30" t="str">
        <f>IF(IFERROR(SEARCH(CHAR(10),UPPER('ÚHRADOVÝ KATALOG VZP - ZP'!D5)),0)&gt;0," ALT+ENTER","")</f>
        <v/>
      </c>
      <c r="AN8" s="31" t="str">
        <f>IF(AND(AF8=0, R8="NE"),"Chybí DOP",IF(LEN(TRIM(AG8&amp;AH8&amp;AI8&amp;AJ8&amp;AK8&amp;AL8&amp;AM8))&gt;0,"Nepovolený(é) znak(y):   "&amp;AG8&amp;AH8&amp;AI8&amp;AJ8&amp;AK8&amp;AL8&amp;AM8,TRIM('ÚHRADOVÝ KATALOG VZP - ZP'!D5)))</f>
        <v/>
      </c>
    </row>
    <row r="9" spans="1:40" ht="30" customHeight="1" x14ac:dyDescent="0.25">
      <c r="A9" s="7">
        <v>4</v>
      </c>
      <c r="B9" s="10" t="str">
        <f>IF(ISBLANK('ÚHRADOVÝ KATALOG VZP - ZP'!B6),"",'ÚHRADOVÝ KATALOG VZP - ZP'!B6)</f>
        <v/>
      </c>
      <c r="C9" s="11" t="str">
        <f>UPPER(IF(AE9="Nepovolený(é) znak(y):   "&amp;X9&amp;Y9&amp;Z9&amp;AA9&amp;AB9&amp;AC9&amp;AD9,"Nepovolený(é) znak(y):   "&amp;X9&amp;Y9&amp;Z9&amp;AA9&amp;AB9&amp;AC9&amp;AD9,IF(S9="NOVÝ",IF(ISBLANK('ÚHRADOVÝ KATALOG VZP - ZP'!C6),"CHYBÍ NAZ",(IF((LEN('ÚHRADOVÝ KATALOG VZP - ZP'!C6)&gt;70),"Překročena délka textu",TRIM('ÚHRADOVÝ KATALOG VZP - ZP'!C6)))),IF(ISBLANK('ÚHRADOVÝ KATALOG VZP - ZP'!C6),"",(IF((LEN('ÚHRADOVÝ KATALOG VZP - ZP'!C6)&gt;70),"Překročena délka textu",TRIM('ÚHRADOVÝ KATALOG VZP - ZP'!C6)))))))</f>
        <v/>
      </c>
      <c r="D9" s="11" t="str">
        <f>IF(ISBLANK('ÚHRADOVÝ KATALOG VZP - ZP'!C6),"",LEN('ÚHRADOVÝ KATALOG VZP - ZP'!C6))</f>
        <v/>
      </c>
      <c r="E9" s="11" t="str">
        <f>UPPER(IF(AN9="Nepovolený(é) znak(y):   "&amp;AG9&amp;AH9&amp;AI9&amp;AJ9&amp;AK9&amp;AL9&amp;AM9,"Nepovolený(é) znak(y):   "&amp;AG9&amp;AH9&amp;AI9&amp;AJ9&amp;AK9&amp;AL9&amp;AM9,IF(S9="NOVÝ",IF(ISBLANK('ÚHRADOVÝ KATALOG VZP - ZP'!D6),"Chybí DOP",(IF((LEN('ÚHRADOVÝ KATALOG VZP - ZP'!D6)&gt;80),"Překročena délka textu",TRIM('ÚHRADOVÝ KATALOG VZP - ZP'!D6)))),IF(ISBLANK('ÚHRADOVÝ KATALOG VZP - ZP'!D6),"",(IF((LEN('ÚHRADOVÝ KATALOG VZP - ZP'!D6)&gt;80),"Překročena délka textu",TRIM('ÚHRADOVÝ KATALOG VZP - ZP'!D6)))))))</f>
        <v/>
      </c>
      <c r="F9" s="11" t="str">
        <f>IF(ISBLANK('ÚHRADOVÝ KATALOG VZP - ZP'!D6),"",LEN('ÚHRADOVÝ KATALOG VZP - ZP'!D6))</f>
        <v/>
      </c>
      <c r="G9" s="12" t="str">
        <f>IF(U9="NOVÝ",IF(LEN(TRIM('ÚHRADOVÝ KATALOG VZP - ZP'!E6))=0,"CHYBÍ TYP",'ÚHRADOVÝ KATALOG VZP - ZP'!E6),IF(LEN(TRIM('ÚHRADOVÝ KATALOG VZP - ZP'!E6))=0,"",'ÚHRADOVÝ KATALOG VZP - ZP'!E6))</f>
        <v/>
      </c>
      <c r="H9" s="12" t="str">
        <f>IF(S9="NOVÝ",IF(LEN(TRIM('ÚHRADOVÝ KATALOG VZP - ZP'!F6))=0,"Chybí",UPPER('ÚHRADOVÝ KATALOG VZP - ZP'!F6)),IF(LEN(TRIM('ÚHRADOVÝ KATALOG VZP - ZP'!F6))=0,"",UPPER('ÚHRADOVÝ KATALOG VZP - ZP'!F6)))</f>
        <v/>
      </c>
      <c r="I9" s="12" t="str">
        <f>IF(U9="NOVÝ",IF(LEN(TRIM('ÚHRADOVÝ KATALOG VZP - ZP'!G6))=0,"CHYBÍ TBAL",'ÚHRADOVÝ KATALOG VZP - ZP'!G6),IF(LEN(TRIM('ÚHRADOVÝ KATALOG VZP - ZP'!G6))=0,"",TRIM('ÚHRADOVÝ KATALOG VZP - ZP'!G6)))</f>
        <v/>
      </c>
      <c r="J9" s="12" t="str">
        <f>IF(U9="NOVÝ",IF(LEN(TRIM(UPPER('ÚHRADOVÝ KATALOG VZP - ZP'!H6)))=0,"CHYBÍ VYR",UPPER('ÚHRADOVÝ KATALOG VZP - ZP'!H6)),IF(LEN(TRIM('ÚHRADOVÝ KATALOG VZP - ZP'!H6))=0,"",TRIM(UPPER('ÚHRADOVÝ KATALOG VZP - ZP'!H6))))</f>
        <v/>
      </c>
      <c r="K9" s="12" t="str">
        <f>IF(U9="NOVÝ",IF(LEN(TRIM(UPPER('ÚHRADOVÝ KATALOG VZP - ZP'!I6)))=0,"CHYBÍ ZEM",UPPER('ÚHRADOVÝ KATALOG VZP - ZP'!I6)),IF(LEN(TRIM('ÚHRADOVÝ KATALOG VZP - ZP'!I6))=0,"",TRIM(UPPER('ÚHRADOVÝ KATALOG VZP - ZP'!I6))))</f>
        <v/>
      </c>
      <c r="L9" s="13" t="str">
        <f>IF(U9="NOVÝ",IF(LEN(TRIM('ÚHRADOVÝ KATALOG VZP - ZP'!J6))=0,"CHYBÍ CENA",'ÚHRADOVÝ KATALOG VZP - ZP'!J6),IF(LEN(TRIM('ÚHRADOVÝ KATALOG VZP - ZP'!J6))=0,"",'ÚHRADOVÝ KATALOG VZP - ZP'!J6))</f>
        <v/>
      </c>
      <c r="M9" s="12" t="str">
        <f>UPPER(IF(U9="NOVÝ",IF(LEN(TRIM('ÚHRADOVÝ KATALOG VZP - ZP'!K6))=0,"Chybí MENA",'ÚHRADOVÝ KATALOG VZP - ZP'!K6),IF(LEN(TRIM('ÚHRADOVÝ KATALOG VZP - ZP'!K6))=0,"",'ÚHRADOVÝ KATALOG VZP - ZP'!K6)))</f>
        <v/>
      </c>
      <c r="N9" s="14" t="str">
        <f>IF(U9="NOVÝ",IF(LEN(TRIM('ÚHRADOVÝ KATALOG VZP - ZP'!L6))=0,"CHYBÍ KURZ",'ÚHRADOVÝ KATALOG VZP - ZP'!L6),IF(LEN(TRIM('ÚHRADOVÝ KATALOG VZP - ZP'!L6))=0,"",'ÚHRADOVÝ KATALOG VZP - ZP'!L6))</f>
        <v/>
      </c>
      <c r="O9" s="15" t="str">
        <f>IF(U9="NOVÝ",IF(LEN(TRIM('ÚHRADOVÝ KATALOG VZP - ZP'!M6))=0,"CHYBÍ DPH",IF(OR('ÚHRADOVÝ KATALOG VZP - ZP'!M6=12,'ÚHRADOVÝ KATALOG VZP - ZP'!M6=21,'ÚHRADOVÝ KATALOG VZP - ZP'!M6=0),'ÚHRADOVÝ KATALOG VZP - ZP'!M6,"CHYBA")),IF(LEN(TRIM('ÚHRADOVÝ KATALOG VZP - ZP'!M6))=0,"",IF(OR('ÚHRADOVÝ KATALOG VZP - ZP'!M6=12,'ÚHRADOVÝ KATALOG VZP - ZP'!M6=21,'ÚHRADOVÝ KATALOG VZP - ZP'!M6=0),'ÚHRADOVÝ KATALOG VZP - ZP'!M6,"CHYBA")))</f>
        <v/>
      </c>
      <c r="P9" s="16" t="str">
        <f>IF(U9="NE",IF(AND(V9&lt;&gt;"X",LEN('ÚHRADOVÝ KATALOG VZP - ZP'!N6)&gt;0),IF(ROUND(L9*N9*(1+(O9/100))*1.1,6)&lt;'ÚHRADOVÝ KATALOG VZP - ZP'!N6,TEXT('ÚHRADOVÝ KATALOG VZP - ZP'!N6,"# ##0,00 Kč") &amp; CHAR(10) &amp; "&gt; " &amp; TEXT('ÚHRADOVÝ KATALOG VZP - ZP'!N6-(L9*N9*(1+(O9/100))*1.1),"# ##0,00 Kč"),TEXT('ÚHRADOVÝ KATALOG VZP - ZP'!N6,"# ##0,00 Kč") &amp; CHAR(10) &amp; "OK"),"CHYBÍ DATA PRO VÝPOČET"),"")</f>
        <v/>
      </c>
      <c r="Q9" s="17" t="str">
        <f>IF(AND(U9="NE",LEN('ÚHRADOVÝ KATALOG VZP - ZP'!O6)&gt;0),'ÚHRADOVÝ KATALOG VZP - ZP'!O6,"")</f>
        <v/>
      </c>
      <c r="R9" s="36" t="str">
        <f>IF(AND(U9="NE",LEN('ÚHRADOVÝ KATALOG VZP - ZP'!P6)&gt;0),'ÚHRADOVÝ KATALOG VZP - ZP'!P6,"")</f>
        <v/>
      </c>
      <c r="S9" s="36" t="str">
        <f>IF(AND(U9="NE",LEN('ÚHRADOVÝ KATALOG VZP - ZP'!Q6)&gt;0),'ÚHRADOVÝ KATALOG VZP - ZP'!Q6,"")</f>
        <v/>
      </c>
      <c r="T9" s="36" t="str">
        <f>IF(AND(U9="NE",LEN('ÚHRADOVÝ KATALOG VZP - ZP'!R6)&gt;0),'ÚHRADOVÝ KATALOG VZP - ZP'!R6,"")</f>
        <v/>
      </c>
      <c r="U9" s="18" t="str">
        <f>IF(LEN(TRIM('ÚHRADOVÝ KATALOG VZP - ZP'!B6)&amp;TRIM('ÚHRADOVÝ KATALOG VZP - ZP'!C6)&amp;TRIM('ÚHRADOVÝ KATALOG VZP - ZP'!D6)&amp;TRIM('ÚHRADOVÝ KATALOG VZP - ZP'!E6)&amp;TRIM('ÚHRADOVÝ KATALOG VZP - ZP'!F6)&amp;TRIM('ÚHRADOVÝ KATALOG VZP - ZP'!G6)&amp;TRIM('ÚHRADOVÝ KATALOG VZP - ZP'!H6)&amp;TRIM('ÚHRADOVÝ KATALOG VZP - ZP'!I6)&amp;TRIM('ÚHRADOVÝ KATALOG VZP - ZP'!J6)&amp;TRIM('ÚHRADOVÝ KATALOG VZP - ZP'!K6)&amp;TRIM('ÚHRADOVÝ KATALOG VZP - ZP'!L6)&amp;TRIM('ÚHRADOVÝ KATALOG VZP - ZP'!M6)&amp;TRIM('ÚHRADOVÝ KATALOG VZP - ZP'!N6)&amp;TRIM('ÚHRADOVÝ KATALOG VZP - ZP'!O6)&amp;TRIM('ÚHRADOVÝ KATALOG VZP - ZP'!P6)&amp;TRIM('ÚHRADOVÝ KATALOG VZP - ZP'!Q6))=0,"ANO","NE")</f>
        <v>ANO</v>
      </c>
      <c r="V9" s="19" t="str">
        <f>IF(U9="NE",IF(LEN(TRIM('ÚHRADOVÝ KATALOG VZP - ZP'!B6))=0,"NOVÝ","OPRAVA"),"")</f>
        <v/>
      </c>
      <c r="X9" s="30" t="str">
        <f>IF(IFERROR(SEARCH("""",UPPER('ÚHRADOVÝ KATALOG VZP - ZP'!C6)),0)&gt;0," "&amp;CHAR(34),"")</f>
        <v/>
      </c>
      <c r="Y9" s="30" t="str">
        <f>IF(IFERROR(SEARCH("~?",UPPER('ÚHRADOVÝ KATALOG VZP - ZP'!C6)),0)&gt;0," ?","")</f>
        <v/>
      </c>
      <c r="Z9" s="30" t="str">
        <f>IF(IFERROR(SEARCH("!",UPPER('ÚHRADOVÝ KATALOG VZP - ZP'!C6)),0)&gt;0," !","")</f>
        <v/>
      </c>
      <c r="AA9" s="30" t="str">
        <f>IF(IFERROR(SEARCH("_",UPPER('ÚHRADOVÝ KATALOG VZP - ZP'!C6)),0)&gt;0," _","")</f>
        <v/>
      </c>
      <c r="AB9" s="30" t="str">
        <f>IF(IFERROR(SEARCH("§",UPPER('ÚHRADOVÝ KATALOG VZP - ZP'!C6)),0)&gt;0," §","")</f>
        <v/>
      </c>
      <c r="AC9" s="30" t="str">
        <f>IF(IFERROR(SEARCH("#",UPPER('ÚHRADOVÝ KATALOG VZP - ZP'!C6)),0)&gt;0," #","")</f>
        <v/>
      </c>
      <c r="AD9" s="30" t="str">
        <f>IF(IFERROR(SEARCH(CHAR(10),UPPER('ÚHRADOVÝ KATALOG VZP - ZP'!C6)),0)&gt;0," ALT+ENTER","")</f>
        <v/>
      </c>
      <c r="AE9" s="31" t="str">
        <f>IF(AND(W9=0, R9="NE"),"Chybí NAZ",IF(LEN(TRIM(X9&amp;Y9&amp;Z9&amp;AA9&amp;AB9&amp;AC9&amp;AD9))&gt;0,"Nepovolený(é) znak(y):   "&amp;X9&amp;Y9&amp;Z9&amp;AA9&amp;AB9&amp;AC9&amp;AD9,TRIM('ÚHRADOVÝ KATALOG VZP - ZP'!C6)))</f>
        <v/>
      </c>
      <c r="AF9" s="30"/>
      <c r="AG9" s="30" t="str">
        <f>IF(IFERROR(SEARCH("""",UPPER('ÚHRADOVÝ KATALOG VZP - ZP'!D6)),0)&gt;0," "&amp;CHAR(34),"")</f>
        <v/>
      </c>
      <c r="AH9" s="30" t="str">
        <f>IF(IFERROR(SEARCH("~?",UPPER('ÚHRADOVÝ KATALOG VZP - ZP'!D6)),0)&gt;0," ?","")</f>
        <v/>
      </c>
      <c r="AI9" s="30" t="str">
        <f>IF(IFERROR(SEARCH("!",UPPER('ÚHRADOVÝ KATALOG VZP - ZP'!D6)),0)&gt;0," !","")</f>
        <v/>
      </c>
      <c r="AJ9" s="30" t="str">
        <f>IF(IFERROR(SEARCH("_",UPPER('ÚHRADOVÝ KATALOG VZP - ZP'!D6)),0)&gt;0," _","")</f>
        <v/>
      </c>
      <c r="AK9" s="30" t="str">
        <f>IF(IFERROR(SEARCH("§",UPPER('ÚHRADOVÝ KATALOG VZP - ZP'!D6)),0)&gt;0," §","")</f>
        <v/>
      </c>
      <c r="AL9" s="30" t="str">
        <f>IF(IFERROR(SEARCH("#",UPPER('ÚHRADOVÝ KATALOG VZP - ZP'!D6)),0)&gt;0," #","")</f>
        <v/>
      </c>
      <c r="AM9" s="30" t="str">
        <f>IF(IFERROR(SEARCH(CHAR(10),UPPER('ÚHRADOVÝ KATALOG VZP - ZP'!D6)),0)&gt;0," ALT+ENTER","")</f>
        <v/>
      </c>
      <c r="AN9" s="31" t="str">
        <f>IF(AND(AF9=0, R9="NE"),"Chybí DOP",IF(LEN(TRIM(AG9&amp;AH9&amp;AI9&amp;AJ9&amp;AK9&amp;AL9&amp;AM9))&gt;0,"Nepovolený(é) znak(y):   "&amp;AG9&amp;AH9&amp;AI9&amp;AJ9&amp;AK9&amp;AL9&amp;AM9,TRIM('ÚHRADOVÝ KATALOG VZP - ZP'!D6)))</f>
        <v/>
      </c>
    </row>
    <row r="10" spans="1:40" ht="30" customHeight="1" x14ac:dyDescent="0.25">
      <c r="A10" s="7">
        <v>5</v>
      </c>
      <c r="B10" s="10" t="str">
        <f>IF(ISBLANK('ÚHRADOVÝ KATALOG VZP - ZP'!B7),"",'ÚHRADOVÝ KATALOG VZP - ZP'!B7)</f>
        <v/>
      </c>
      <c r="C10" s="11" t="str">
        <f>UPPER(IF(AE10="Nepovolený(é) znak(y):   "&amp;X10&amp;Y10&amp;Z10&amp;AA10&amp;AB10&amp;AC10&amp;AD10,"Nepovolený(é) znak(y):   "&amp;X10&amp;Y10&amp;Z10&amp;AA10&amp;AB10&amp;AC10&amp;AD10,IF(S10="NOVÝ",IF(ISBLANK('ÚHRADOVÝ KATALOG VZP - ZP'!C7),"CHYBÍ NAZ",(IF((LEN('ÚHRADOVÝ KATALOG VZP - ZP'!C7)&gt;70),"Překročena délka textu",TRIM('ÚHRADOVÝ KATALOG VZP - ZP'!C7)))),IF(ISBLANK('ÚHRADOVÝ KATALOG VZP - ZP'!C7),"",(IF((LEN('ÚHRADOVÝ KATALOG VZP - ZP'!C7)&gt;70),"Překročena délka textu",TRIM('ÚHRADOVÝ KATALOG VZP - ZP'!C7)))))))</f>
        <v/>
      </c>
      <c r="D10" s="11" t="str">
        <f>IF(ISBLANK('ÚHRADOVÝ KATALOG VZP - ZP'!C7),"",LEN('ÚHRADOVÝ KATALOG VZP - ZP'!C7))</f>
        <v/>
      </c>
      <c r="E10" s="11" t="str">
        <f>UPPER(IF(AN10="Nepovolený(é) znak(y):   "&amp;AG10&amp;AH10&amp;AI10&amp;AJ10&amp;AK10&amp;AL10&amp;AM10,"Nepovolený(é) znak(y):   "&amp;AG10&amp;AH10&amp;AI10&amp;AJ10&amp;AK10&amp;AL10&amp;AM10,IF(S10="NOVÝ",IF(ISBLANK('ÚHRADOVÝ KATALOG VZP - ZP'!D7),"Chybí DOP",(IF((LEN('ÚHRADOVÝ KATALOG VZP - ZP'!D7)&gt;80),"Překročena délka textu",TRIM('ÚHRADOVÝ KATALOG VZP - ZP'!D7)))),IF(ISBLANK('ÚHRADOVÝ KATALOG VZP - ZP'!D7),"",(IF((LEN('ÚHRADOVÝ KATALOG VZP - ZP'!D7)&gt;80),"Překročena délka textu",TRIM('ÚHRADOVÝ KATALOG VZP - ZP'!D7)))))))</f>
        <v/>
      </c>
      <c r="F10" s="11" t="str">
        <f>IF(ISBLANK('ÚHRADOVÝ KATALOG VZP - ZP'!D7),"",LEN('ÚHRADOVÝ KATALOG VZP - ZP'!D7))</f>
        <v/>
      </c>
      <c r="G10" s="12" t="str">
        <f>IF(U10="NOVÝ",IF(LEN(TRIM('ÚHRADOVÝ KATALOG VZP - ZP'!E7))=0,"CHYBÍ TYP",'ÚHRADOVÝ KATALOG VZP - ZP'!E7),IF(LEN(TRIM('ÚHRADOVÝ KATALOG VZP - ZP'!E7))=0,"",'ÚHRADOVÝ KATALOG VZP - ZP'!E7))</f>
        <v/>
      </c>
      <c r="H10" s="12" t="str">
        <f>IF(S10="NOVÝ",IF(LEN(TRIM('ÚHRADOVÝ KATALOG VZP - ZP'!F7))=0,"Chybí",UPPER('ÚHRADOVÝ KATALOG VZP - ZP'!F7)),IF(LEN(TRIM('ÚHRADOVÝ KATALOG VZP - ZP'!F7))=0,"",UPPER('ÚHRADOVÝ KATALOG VZP - ZP'!F7)))</f>
        <v/>
      </c>
      <c r="I10" s="12" t="str">
        <f>IF(U10="NOVÝ",IF(LEN(TRIM('ÚHRADOVÝ KATALOG VZP - ZP'!G7))=0,"CHYBÍ TBAL",'ÚHRADOVÝ KATALOG VZP - ZP'!G7),IF(LEN(TRIM('ÚHRADOVÝ KATALOG VZP - ZP'!G7))=0,"",TRIM('ÚHRADOVÝ KATALOG VZP - ZP'!G7)))</f>
        <v/>
      </c>
      <c r="J10" s="12" t="str">
        <f>IF(U10="NOVÝ",IF(LEN(TRIM(UPPER('ÚHRADOVÝ KATALOG VZP - ZP'!H7)))=0,"CHYBÍ VYR",UPPER('ÚHRADOVÝ KATALOG VZP - ZP'!H7)),IF(LEN(TRIM('ÚHRADOVÝ KATALOG VZP - ZP'!H7))=0,"",TRIM(UPPER('ÚHRADOVÝ KATALOG VZP - ZP'!H7))))</f>
        <v/>
      </c>
      <c r="K10" s="12" t="str">
        <f>IF(U10="NOVÝ",IF(LEN(TRIM(UPPER('ÚHRADOVÝ KATALOG VZP - ZP'!I7)))=0,"CHYBÍ ZEM",UPPER('ÚHRADOVÝ KATALOG VZP - ZP'!I7)),IF(LEN(TRIM('ÚHRADOVÝ KATALOG VZP - ZP'!I7))=0,"",TRIM(UPPER('ÚHRADOVÝ KATALOG VZP - ZP'!I7))))</f>
        <v/>
      </c>
      <c r="L10" s="13" t="str">
        <f>IF(U10="NOVÝ",IF(LEN(TRIM('ÚHRADOVÝ KATALOG VZP - ZP'!J7))=0,"CHYBÍ CENA",'ÚHRADOVÝ KATALOG VZP - ZP'!J7),IF(LEN(TRIM('ÚHRADOVÝ KATALOG VZP - ZP'!J7))=0,"",'ÚHRADOVÝ KATALOG VZP - ZP'!J7))</f>
        <v/>
      </c>
      <c r="M10" s="12" t="str">
        <f>UPPER(IF(U10="NOVÝ",IF(LEN(TRIM('ÚHRADOVÝ KATALOG VZP - ZP'!K7))=0,"Chybí MENA",'ÚHRADOVÝ KATALOG VZP - ZP'!K7),IF(LEN(TRIM('ÚHRADOVÝ KATALOG VZP - ZP'!K7))=0,"",'ÚHRADOVÝ KATALOG VZP - ZP'!K7)))</f>
        <v/>
      </c>
      <c r="N10" s="14" t="str">
        <f>IF(U10="NOVÝ",IF(LEN(TRIM('ÚHRADOVÝ KATALOG VZP - ZP'!L7))=0,"CHYBÍ KURZ",'ÚHRADOVÝ KATALOG VZP - ZP'!L7),IF(LEN(TRIM('ÚHRADOVÝ KATALOG VZP - ZP'!L7))=0,"",'ÚHRADOVÝ KATALOG VZP - ZP'!L7))</f>
        <v/>
      </c>
      <c r="O10" s="15" t="str">
        <f>IF(U10="NOVÝ",IF(LEN(TRIM('ÚHRADOVÝ KATALOG VZP - ZP'!M7))=0,"CHYBÍ DPH",IF(OR('ÚHRADOVÝ KATALOG VZP - ZP'!M7=12,'ÚHRADOVÝ KATALOG VZP - ZP'!M7=21,'ÚHRADOVÝ KATALOG VZP - ZP'!M7=0),'ÚHRADOVÝ KATALOG VZP - ZP'!M7,"CHYBA")),IF(LEN(TRIM('ÚHRADOVÝ KATALOG VZP - ZP'!M7))=0,"",IF(OR('ÚHRADOVÝ KATALOG VZP - ZP'!M7=12,'ÚHRADOVÝ KATALOG VZP - ZP'!M7=21,'ÚHRADOVÝ KATALOG VZP - ZP'!M7=0),'ÚHRADOVÝ KATALOG VZP - ZP'!M7,"CHYBA")))</f>
        <v/>
      </c>
      <c r="P10" s="16" t="str">
        <f>IF(U10="NE",IF(AND(V10&lt;&gt;"X",LEN('ÚHRADOVÝ KATALOG VZP - ZP'!N7)&gt;0),IF(ROUND(L10*N10*(1+(O10/100))*1.1,6)&lt;'ÚHRADOVÝ KATALOG VZP - ZP'!N7,TEXT('ÚHRADOVÝ KATALOG VZP - ZP'!N7,"# ##0,00 Kč") &amp; CHAR(10) &amp; "&gt; " &amp; TEXT('ÚHRADOVÝ KATALOG VZP - ZP'!N7-(L10*N10*(1+(O10/100))*1.1),"# ##0,00 Kč"),TEXT('ÚHRADOVÝ KATALOG VZP - ZP'!N7,"# ##0,00 Kč") &amp; CHAR(10) &amp; "OK"),"CHYBÍ DATA PRO VÝPOČET"),"")</f>
        <v/>
      </c>
      <c r="Q10" s="17" t="str">
        <f>IF(AND(U10="NE",LEN('ÚHRADOVÝ KATALOG VZP - ZP'!O7)&gt;0),'ÚHRADOVÝ KATALOG VZP - ZP'!O7,"")</f>
        <v/>
      </c>
      <c r="R10" s="36" t="str">
        <f>IF(AND(U10="NE",LEN('ÚHRADOVÝ KATALOG VZP - ZP'!P7)&gt;0),'ÚHRADOVÝ KATALOG VZP - ZP'!P7,"")</f>
        <v/>
      </c>
      <c r="S10" s="36" t="str">
        <f>IF(AND(U10="NE",LEN('ÚHRADOVÝ KATALOG VZP - ZP'!Q7)&gt;0),'ÚHRADOVÝ KATALOG VZP - ZP'!Q7,"")</f>
        <v/>
      </c>
      <c r="T10" s="36" t="str">
        <f>IF(AND(U10="NE",LEN('ÚHRADOVÝ KATALOG VZP - ZP'!R7)&gt;0),'ÚHRADOVÝ KATALOG VZP - ZP'!R7,"")</f>
        <v/>
      </c>
      <c r="U10" s="18" t="str">
        <f>IF(LEN(TRIM('ÚHRADOVÝ KATALOG VZP - ZP'!B7)&amp;TRIM('ÚHRADOVÝ KATALOG VZP - ZP'!C7)&amp;TRIM('ÚHRADOVÝ KATALOG VZP - ZP'!D7)&amp;TRIM('ÚHRADOVÝ KATALOG VZP - ZP'!E7)&amp;TRIM('ÚHRADOVÝ KATALOG VZP - ZP'!F7)&amp;TRIM('ÚHRADOVÝ KATALOG VZP - ZP'!G7)&amp;TRIM('ÚHRADOVÝ KATALOG VZP - ZP'!H7)&amp;TRIM('ÚHRADOVÝ KATALOG VZP - ZP'!I7)&amp;TRIM('ÚHRADOVÝ KATALOG VZP - ZP'!J7)&amp;TRIM('ÚHRADOVÝ KATALOG VZP - ZP'!K7)&amp;TRIM('ÚHRADOVÝ KATALOG VZP - ZP'!L7)&amp;TRIM('ÚHRADOVÝ KATALOG VZP - ZP'!M7)&amp;TRIM('ÚHRADOVÝ KATALOG VZP - ZP'!N7)&amp;TRIM('ÚHRADOVÝ KATALOG VZP - ZP'!O7)&amp;TRIM('ÚHRADOVÝ KATALOG VZP - ZP'!P7)&amp;TRIM('ÚHRADOVÝ KATALOG VZP - ZP'!Q7))=0,"ANO","NE")</f>
        <v>ANO</v>
      </c>
      <c r="V10" s="19" t="str">
        <f>IF(U10="NE",IF(LEN(TRIM('ÚHRADOVÝ KATALOG VZP - ZP'!B7))=0,"NOVÝ","OPRAVA"),"")</f>
        <v/>
      </c>
      <c r="X10" s="30" t="str">
        <f>IF(IFERROR(SEARCH("""",UPPER('ÚHRADOVÝ KATALOG VZP - ZP'!C7)),0)&gt;0," "&amp;CHAR(34),"")</f>
        <v/>
      </c>
      <c r="Y10" s="30" t="str">
        <f>IF(IFERROR(SEARCH("~?",UPPER('ÚHRADOVÝ KATALOG VZP - ZP'!C7)),0)&gt;0," ?","")</f>
        <v/>
      </c>
      <c r="Z10" s="30" t="str">
        <f>IF(IFERROR(SEARCH("!",UPPER('ÚHRADOVÝ KATALOG VZP - ZP'!C7)),0)&gt;0," !","")</f>
        <v/>
      </c>
      <c r="AA10" s="30" t="str">
        <f>IF(IFERROR(SEARCH("_",UPPER('ÚHRADOVÝ KATALOG VZP - ZP'!C7)),0)&gt;0," _","")</f>
        <v/>
      </c>
      <c r="AB10" s="30" t="str">
        <f>IF(IFERROR(SEARCH("§",UPPER('ÚHRADOVÝ KATALOG VZP - ZP'!C7)),0)&gt;0," §","")</f>
        <v/>
      </c>
      <c r="AC10" s="30" t="str">
        <f>IF(IFERROR(SEARCH("#",UPPER('ÚHRADOVÝ KATALOG VZP - ZP'!C7)),0)&gt;0," #","")</f>
        <v/>
      </c>
      <c r="AD10" s="30" t="str">
        <f>IF(IFERROR(SEARCH(CHAR(10),UPPER('ÚHRADOVÝ KATALOG VZP - ZP'!C7)),0)&gt;0," ALT+ENTER","")</f>
        <v/>
      </c>
      <c r="AE10" s="31" t="str">
        <f>IF(AND(W10=0, R10="NE"),"Chybí NAZ",IF(LEN(TRIM(X10&amp;Y10&amp;Z10&amp;AA10&amp;AB10&amp;AC10&amp;AD10))&gt;0,"Nepovolený(é) znak(y):   "&amp;X10&amp;Y10&amp;Z10&amp;AA10&amp;AB10&amp;AC10&amp;AD10,TRIM('ÚHRADOVÝ KATALOG VZP - ZP'!C7)))</f>
        <v/>
      </c>
      <c r="AF10" s="30"/>
      <c r="AG10" s="30" t="str">
        <f>IF(IFERROR(SEARCH("""",UPPER('ÚHRADOVÝ KATALOG VZP - ZP'!D7)),0)&gt;0," "&amp;CHAR(34),"")</f>
        <v/>
      </c>
      <c r="AH10" s="30" t="str">
        <f>IF(IFERROR(SEARCH("~?",UPPER('ÚHRADOVÝ KATALOG VZP - ZP'!D7)),0)&gt;0," ?","")</f>
        <v/>
      </c>
      <c r="AI10" s="30" t="str">
        <f>IF(IFERROR(SEARCH("!",UPPER('ÚHRADOVÝ KATALOG VZP - ZP'!D7)),0)&gt;0," !","")</f>
        <v/>
      </c>
      <c r="AJ10" s="30" t="str">
        <f>IF(IFERROR(SEARCH("_",UPPER('ÚHRADOVÝ KATALOG VZP - ZP'!D7)),0)&gt;0," _","")</f>
        <v/>
      </c>
      <c r="AK10" s="30" t="str">
        <f>IF(IFERROR(SEARCH("§",UPPER('ÚHRADOVÝ KATALOG VZP - ZP'!D7)),0)&gt;0," §","")</f>
        <v/>
      </c>
      <c r="AL10" s="30" t="str">
        <f>IF(IFERROR(SEARCH("#",UPPER('ÚHRADOVÝ KATALOG VZP - ZP'!D7)),0)&gt;0," #","")</f>
        <v/>
      </c>
      <c r="AM10" s="30" t="str">
        <f>IF(IFERROR(SEARCH(CHAR(10),UPPER('ÚHRADOVÝ KATALOG VZP - ZP'!D7)),0)&gt;0," ALT+ENTER","")</f>
        <v/>
      </c>
      <c r="AN10" s="31" t="str">
        <f>IF(AND(AF10=0, R10="NE"),"Chybí DOP",IF(LEN(TRIM(AG10&amp;AH10&amp;AI10&amp;AJ10&amp;AK10&amp;AL10&amp;AM10))&gt;0,"Nepovolený(é) znak(y):   "&amp;AG10&amp;AH10&amp;AI10&amp;AJ10&amp;AK10&amp;AL10&amp;AM10,TRIM('ÚHRADOVÝ KATALOG VZP - ZP'!D7)))</f>
        <v/>
      </c>
    </row>
    <row r="11" spans="1:40" ht="30" customHeight="1" x14ac:dyDescent="0.25">
      <c r="A11" s="7">
        <v>6</v>
      </c>
      <c r="B11" s="10" t="str">
        <f>IF(ISBLANK('ÚHRADOVÝ KATALOG VZP - ZP'!B8),"",'ÚHRADOVÝ KATALOG VZP - ZP'!B8)</f>
        <v/>
      </c>
      <c r="C11" s="11" t="str">
        <f>UPPER(IF(AE11="Nepovolený(é) znak(y):   "&amp;X11&amp;Y11&amp;Z11&amp;AA11&amp;AB11&amp;AC11&amp;AD11,"Nepovolený(é) znak(y):   "&amp;X11&amp;Y11&amp;Z11&amp;AA11&amp;AB11&amp;AC11&amp;AD11,IF(S11="NOVÝ",IF(ISBLANK('ÚHRADOVÝ KATALOG VZP - ZP'!C8),"CHYBÍ NAZ",(IF((LEN('ÚHRADOVÝ KATALOG VZP - ZP'!C8)&gt;70),"Překročena délka textu",TRIM('ÚHRADOVÝ KATALOG VZP - ZP'!C8)))),IF(ISBLANK('ÚHRADOVÝ KATALOG VZP - ZP'!C8),"",(IF((LEN('ÚHRADOVÝ KATALOG VZP - ZP'!C8)&gt;70),"Překročena délka textu",TRIM('ÚHRADOVÝ KATALOG VZP - ZP'!C8)))))))</f>
        <v/>
      </c>
      <c r="D11" s="11" t="str">
        <f>IF(ISBLANK('ÚHRADOVÝ KATALOG VZP - ZP'!C8),"",LEN('ÚHRADOVÝ KATALOG VZP - ZP'!C8))</f>
        <v/>
      </c>
      <c r="E11" s="11" t="str">
        <f>UPPER(IF(AN11="Nepovolený(é) znak(y):   "&amp;AG11&amp;AH11&amp;AI11&amp;AJ11&amp;AK11&amp;AL11&amp;AM11,"Nepovolený(é) znak(y):   "&amp;AG11&amp;AH11&amp;AI11&amp;AJ11&amp;AK11&amp;AL11&amp;AM11,IF(S11="NOVÝ",IF(ISBLANK('ÚHRADOVÝ KATALOG VZP - ZP'!D8),"Chybí DOP",(IF((LEN('ÚHRADOVÝ KATALOG VZP - ZP'!D8)&gt;80),"Překročena délka textu",TRIM('ÚHRADOVÝ KATALOG VZP - ZP'!D8)))),IF(ISBLANK('ÚHRADOVÝ KATALOG VZP - ZP'!D8),"",(IF((LEN('ÚHRADOVÝ KATALOG VZP - ZP'!D8)&gt;80),"Překročena délka textu",TRIM('ÚHRADOVÝ KATALOG VZP - ZP'!D8)))))))</f>
        <v/>
      </c>
      <c r="F11" s="11" t="str">
        <f>IF(ISBLANK('ÚHRADOVÝ KATALOG VZP - ZP'!D8),"",LEN('ÚHRADOVÝ KATALOG VZP - ZP'!D8))</f>
        <v/>
      </c>
      <c r="G11" s="12" t="str">
        <f>IF(U11="NOVÝ",IF(LEN(TRIM('ÚHRADOVÝ KATALOG VZP - ZP'!E8))=0,"CHYBÍ TYP",'ÚHRADOVÝ KATALOG VZP - ZP'!E8),IF(LEN(TRIM('ÚHRADOVÝ KATALOG VZP - ZP'!E8))=0,"",'ÚHRADOVÝ KATALOG VZP - ZP'!E8))</f>
        <v/>
      </c>
      <c r="H11" s="12" t="str">
        <f>IF(S11="NOVÝ",IF(LEN(TRIM('ÚHRADOVÝ KATALOG VZP - ZP'!F8))=0,"Chybí",UPPER('ÚHRADOVÝ KATALOG VZP - ZP'!F8)),IF(LEN(TRIM('ÚHRADOVÝ KATALOG VZP - ZP'!F8))=0,"",UPPER('ÚHRADOVÝ KATALOG VZP - ZP'!F8)))</f>
        <v/>
      </c>
      <c r="I11" s="12" t="str">
        <f>IF(U11="NOVÝ",IF(LEN(TRIM('ÚHRADOVÝ KATALOG VZP - ZP'!G8))=0,"CHYBÍ TBAL",'ÚHRADOVÝ KATALOG VZP - ZP'!G8),IF(LEN(TRIM('ÚHRADOVÝ KATALOG VZP - ZP'!G8))=0,"",TRIM('ÚHRADOVÝ KATALOG VZP - ZP'!G8)))</f>
        <v/>
      </c>
      <c r="J11" s="12" t="str">
        <f>IF(U11="NOVÝ",IF(LEN(TRIM(UPPER('ÚHRADOVÝ KATALOG VZP - ZP'!H8)))=0,"CHYBÍ VYR",UPPER('ÚHRADOVÝ KATALOG VZP - ZP'!H8)),IF(LEN(TRIM('ÚHRADOVÝ KATALOG VZP - ZP'!H8))=0,"",TRIM(UPPER('ÚHRADOVÝ KATALOG VZP - ZP'!H8))))</f>
        <v/>
      </c>
      <c r="K11" s="12" t="str">
        <f>IF(U11="NOVÝ",IF(LEN(TRIM(UPPER('ÚHRADOVÝ KATALOG VZP - ZP'!I8)))=0,"CHYBÍ ZEM",UPPER('ÚHRADOVÝ KATALOG VZP - ZP'!I8)),IF(LEN(TRIM('ÚHRADOVÝ KATALOG VZP - ZP'!I8))=0,"",TRIM(UPPER('ÚHRADOVÝ KATALOG VZP - ZP'!I8))))</f>
        <v/>
      </c>
      <c r="L11" s="13" t="str">
        <f>IF(U11="NOVÝ",IF(LEN(TRIM('ÚHRADOVÝ KATALOG VZP - ZP'!J8))=0,"CHYBÍ CENA",'ÚHRADOVÝ KATALOG VZP - ZP'!J8),IF(LEN(TRIM('ÚHRADOVÝ KATALOG VZP - ZP'!J8))=0,"",'ÚHRADOVÝ KATALOG VZP - ZP'!J8))</f>
        <v/>
      </c>
      <c r="M11" s="12" t="str">
        <f>UPPER(IF(U11="NOVÝ",IF(LEN(TRIM('ÚHRADOVÝ KATALOG VZP - ZP'!K8))=0,"Chybí MENA",'ÚHRADOVÝ KATALOG VZP - ZP'!K8),IF(LEN(TRIM('ÚHRADOVÝ KATALOG VZP - ZP'!K8))=0,"",'ÚHRADOVÝ KATALOG VZP - ZP'!K8)))</f>
        <v/>
      </c>
      <c r="N11" s="14" t="str">
        <f>IF(U11="NOVÝ",IF(LEN(TRIM('ÚHRADOVÝ KATALOG VZP - ZP'!L8))=0,"CHYBÍ KURZ",'ÚHRADOVÝ KATALOG VZP - ZP'!L8),IF(LEN(TRIM('ÚHRADOVÝ KATALOG VZP - ZP'!L8))=0,"",'ÚHRADOVÝ KATALOG VZP - ZP'!L8))</f>
        <v/>
      </c>
      <c r="O11" s="15" t="str">
        <f>IF(U11="NOVÝ",IF(LEN(TRIM('ÚHRADOVÝ KATALOG VZP - ZP'!M8))=0,"CHYBÍ DPH",IF(OR('ÚHRADOVÝ KATALOG VZP - ZP'!M8=12,'ÚHRADOVÝ KATALOG VZP - ZP'!M8=21,'ÚHRADOVÝ KATALOG VZP - ZP'!M8=0),'ÚHRADOVÝ KATALOG VZP - ZP'!M8,"CHYBA")),IF(LEN(TRIM('ÚHRADOVÝ KATALOG VZP - ZP'!M8))=0,"",IF(OR('ÚHRADOVÝ KATALOG VZP - ZP'!M8=12,'ÚHRADOVÝ KATALOG VZP - ZP'!M8=21,'ÚHRADOVÝ KATALOG VZP - ZP'!M8=0),'ÚHRADOVÝ KATALOG VZP - ZP'!M8,"CHYBA")))</f>
        <v/>
      </c>
      <c r="P11" s="16" t="str">
        <f>IF(U11="NE",IF(AND(V11&lt;&gt;"X",LEN('ÚHRADOVÝ KATALOG VZP - ZP'!N8)&gt;0),IF(ROUND(L11*N11*(1+(O11/100))*1.1,6)&lt;'ÚHRADOVÝ KATALOG VZP - ZP'!N8,TEXT('ÚHRADOVÝ KATALOG VZP - ZP'!N8,"# ##0,00 Kč") &amp; CHAR(10) &amp; "&gt; " &amp; TEXT('ÚHRADOVÝ KATALOG VZP - ZP'!N8-(L11*N11*(1+(O11/100))*1.1),"# ##0,00 Kč"),TEXT('ÚHRADOVÝ KATALOG VZP - ZP'!N8,"# ##0,00 Kč") &amp; CHAR(10) &amp; "OK"),"CHYBÍ DATA PRO VÝPOČET"),"")</f>
        <v/>
      </c>
      <c r="Q11" s="17" t="str">
        <f>IF(AND(U11="NE",LEN('ÚHRADOVÝ KATALOG VZP - ZP'!O8)&gt;0),'ÚHRADOVÝ KATALOG VZP - ZP'!O8,"")</f>
        <v/>
      </c>
      <c r="R11" s="36" t="str">
        <f>IF(AND(U11="NE",LEN('ÚHRADOVÝ KATALOG VZP - ZP'!P8)&gt;0),'ÚHRADOVÝ KATALOG VZP - ZP'!P8,"")</f>
        <v/>
      </c>
      <c r="S11" s="36" t="str">
        <f>IF(AND(U11="NE",LEN('ÚHRADOVÝ KATALOG VZP - ZP'!Q8)&gt;0),'ÚHRADOVÝ KATALOG VZP - ZP'!Q8,"")</f>
        <v/>
      </c>
      <c r="T11" s="36" t="str">
        <f>IF(AND(U11="NE",LEN('ÚHRADOVÝ KATALOG VZP - ZP'!R8)&gt;0),'ÚHRADOVÝ KATALOG VZP - ZP'!R8,"")</f>
        <v/>
      </c>
      <c r="U11" s="18" t="str">
        <f>IF(LEN(TRIM('ÚHRADOVÝ KATALOG VZP - ZP'!B8)&amp;TRIM('ÚHRADOVÝ KATALOG VZP - ZP'!C8)&amp;TRIM('ÚHRADOVÝ KATALOG VZP - ZP'!D8)&amp;TRIM('ÚHRADOVÝ KATALOG VZP - ZP'!E8)&amp;TRIM('ÚHRADOVÝ KATALOG VZP - ZP'!F8)&amp;TRIM('ÚHRADOVÝ KATALOG VZP - ZP'!G8)&amp;TRIM('ÚHRADOVÝ KATALOG VZP - ZP'!H8)&amp;TRIM('ÚHRADOVÝ KATALOG VZP - ZP'!I8)&amp;TRIM('ÚHRADOVÝ KATALOG VZP - ZP'!J8)&amp;TRIM('ÚHRADOVÝ KATALOG VZP - ZP'!K8)&amp;TRIM('ÚHRADOVÝ KATALOG VZP - ZP'!L8)&amp;TRIM('ÚHRADOVÝ KATALOG VZP - ZP'!M8)&amp;TRIM('ÚHRADOVÝ KATALOG VZP - ZP'!N8)&amp;TRIM('ÚHRADOVÝ KATALOG VZP - ZP'!O8)&amp;TRIM('ÚHRADOVÝ KATALOG VZP - ZP'!P8)&amp;TRIM('ÚHRADOVÝ KATALOG VZP - ZP'!Q8))=0,"ANO","NE")</f>
        <v>ANO</v>
      </c>
      <c r="V11" s="19" t="str">
        <f>IF(U11="NE",IF(LEN(TRIM('ÚHRADOVÝ KATALOG VZP - ZP'!B8))=0,"NOVÝ","OPRAVA"),"")</f>
        <v/>
      </c>
      <c r="X11" s="30" t="str">
        <f>IF(IFERROR(SEARCH("""",UPPER('ÚHRADOVÝ KATALOG VZP - ZP'!C8)),0)&gt;0," "&amp;CHAR(34),"")</f>
        <v/>
      </c>
      <c r="Y11" s="30" t="str">
        <f>IF(IFERROR(SEARCH("~?",UPPER('ÚHRADOVÝ KATALOG VZP - ZP'!C8)),0)&gt;0," ?","")</f>
        <v/>
      </c>
      <c r="Z11" s="30" t="str">
        <f>IF(IFERROR(SEARCH("!",UPPER('ÚHRADOVÝ KATALOG VZP - ZP'!C8)),0)&gt;0," !","")</f>
        <v/>
      </c>
      <c r="AA11" s="30" t="str">
        <f>IF(IFERROR(SEARCH("_",UPPER('ÚHRADOVÝ KATALOG VZP - ZP'!C8)),0)&gt;0," _","")</f>
        <v/>
      </c>
      <c r="AB11" s="30" t="str">
        <f>IF(IFERROR(SEARCH("§",UPPER('ÚHRADOVÝ KATALOG VZP - ZP'!C8)),0)&gt;0," §","")</f>
        <v/>
      </c>
      <c r="AC11" s="30" t="str">
        <f>IF(IFERROR(SEARCH("#",UPPER('ÚHRADOVÝ KATALOG VZP - ZP'!C8)),0)&gt;0," #","")</f>
        <v/>
      </c>
      <c r="AD11" s="30" t="str">
        <f>IF(IFERROR(SEARCH(CHAR(10),UPPER('ÚHRADOVÝ KATALOG VZP - ZP'!C8)),0)&gt;0," ALT+ENTER","")</f>
        <v/>
      </c>
      <c r="AE11" s="31" t="str">
        <f>IF(AND(W11=0, R11="NE"),"Chybí NAZ",IF(LEN(TRIM(X11&amp;Y11&amp;Z11&amp;AA11&amp;AB11&amp;AC11&amp;AD11))&gt;0,"Nepovolený(é) znak(y):   "&amp;X11&amp;Y11&amp;Z11&amp;AA11&amp;AB11&amp;AC11&amp;AD11,TRIM('ÚHRADOVÝ KATALOG VZP - ZP'!C8)))</f>
        <v/>
      </c>
      <c r="AF11" s="30"/>
      <c r="AG11" s="30" t="str">
        <f>IF(IFERROR(SEARCH("""",UPPER('ÚHRADOVÝ KATALOG VZP - ZP'!D8)),0)&gt;0," "&amp;CHAR(34),"")</f>
        <v/>
      </c>
      <c r="AH11" s="30" t="str">
        <f>IF(IFERROR(SEARCH("~?",UPPER('ÚHRADOVÝ KATALOG VZP - ZP'!D8)),0)&gt;0," ?","")</f>
        <v/>
      </c>
      <c r="AI11" s="30" t="str">
        <f>IF(IFERROR(SEARCH("!",UPPER('ÚHRADOVÝ KATALOG VZP - ZP'!D8)),0)&gt;0," !","")</f>
        <v/>
      </c>
      <c r="AJ11" s="30" t="str">
        <f>IF(IFERROR(SEARCH("_",UPPER('ÚHRADOVÝ KATALOG VZP - ZP'!D8)),0)&gt;0," _","")</f>
        <v/>
      </c>
      <c r="AK11" s="30" t="str">
        <f>IF(IFERROR(SEARCH("§",UPPER('ÚHRADOVÝ KATALOG VZP - ZP'!D8)),0)&gt;0," §","")</f>
        <v/>
      </c>
      <c r="AL11" s="30" t="str">
        <f>IF(IFERROR(SEARCH("#",UPPER('ÚHRADOVÝ KATALOG VZP - ZP'!D8)),0)&gt;0," #","")</f>
        <v/>
      </c>
      <c r="AM11" s="30" t="str">
        <f>IF(IFERROR(SEARCH(CHAR(10),UPPER('ÚHRADOVÝ KATALOG VZP - ZP'!D8)),0)&gt;0," ALT+ENTER","")</f>
        <v/>
      </c>
      <c r="AN11" s="31" t="str">
        <f>IF(AND(AF11=0, R11="NE"),"Chybí DOP",IF(LEN(TRIM(AG11&amp;AH11&amp;AI11&amp;AJ11&amp;AK11&amp;AL11&amp;AM11))&gt;0,"Nepovolený(é) znak(y):   "&amp;AG11&amp;AH11&amp;AI11&amp;AJ11&amp;AK11&amp;AL11&amp;AM11,TRIM('ÚHRADOVÝ KATALOG VZP - ZP'!D8)))</f>
        <v/>
      </c>
    </row>
    <row r="12" spans="1:40" ht="30" customHeight="1" x14ac:dyDescent="0.25">
      <c r="A12" s="7">
        <v>7</v>
      </c>
      <c r="B12" s="10" t="str">
        <f>IF(ISBLANK('ÚHRADOVÝ KATALOG VZP - ZP'!B9),"",'ÚHRADOVÝ KATALOG VZP - ZP'!B9)</f>
        <v/>
      </c>
      <c r="C12" s="11" t="str">
        <f>UPPER(IF(AE12="Nepovolený(é) znak(y):   "&amp;X12&amp;Y12&amp;Z12&amp;AA12&amp;AB12&amp;AC12&amp;AD12,"Nepovolený(é) znak(y):   "&amp;X12&amp;Y12&amp;Z12&amp;AA12&amp;AB12&amp;AC12&amp;AD12,IF(S12="NOVÝ",IF(ISBLANK('ÚHRADOVÝ KATALOG VZP - ZP'!C9),"CHYBÍ NAZ",(IF((LEN('ÚHRADOVÝ KATALOG VZP - ZP'!C9)&gt;70),"Překročena délka textu",TRIM('ÚHRADOVÝ KATALOG VZP - ZP'!C9)))),IF(ISBLANK('ÚHRADOVÝ KATALOG VZP - ZP'!C9),"",(IF((LEN('ÚHRADOVÝ KATALOG VZP - ZP'!C9)&gt;70),"Překročena délka textu",TRIM('ÚHRADOVÝ KATALOG VZP - ZP'!C9)))))))</f>
        <v/>
      </c>
      <c r="D12" s="11" t="str">
        <f>IF(ISBLANK('ÚHRADOVÝ KATALOG VZP - ZP'!C9),"",LEN('ÚHRADOVÝ KATALOG VZP - ZP'!C9))</f>
        <v/>
      </c>
      <c r="E12" s="11" t="str">
        <f>UPPER(IF(AN12="Nepovolený(é) znak(y):   "&amp;AG12&amp;AH12&amp;AI12&amp;AJ12&amp;AK12&amp;AL12&amp;AM12,"Nepovolený(é) znak(y):   "&amp;AG12&amp;AH12&amp;AI12&amp;AJ12&amp;AK12&amp;AL12&amp;AM12,IF(S12="NOVÝ",IF(ISBLANK('ÚHRADOVÝ KATALOG VZP - ZP'!D9),"Chybí DOP",(IF((LEN('ÚHRADOVÝ KATALOG VZP - ZP'!D9)&gt;80),"Překročena délka textu",TRIM('ÚHRADOVÝ KATALOG VZP - ZP'!D9)))),IF(ISBLANK('ÚHRADOVÝ KATALOG VZP - ZP'!D9),"",(IF((LEN('ÚHRADOVÝ KATALOG VZP - ZP'!D9)&gt;80),"Překročena délka textu",TRIM('ÚHRADOVÝ KATALOG VZP - ZP'!D9)))))))</f>
        <v/>
      </c>
      <c r="F12" s="11" t="str">
        <f>IF(ISBLANK('ÚHRADOVÝ KATALOG VZP - ZP'!D9),"",LEN('ÚHRADOVÝ KATALOG VZP - ZP'!D9))</f>
        <v/>
      </c>
      <c r="G12" s="12" t="str">
        <f>IF(U12="NOVÝ",IF(LEN(TRIM('ÚHRADOVÝ KATALOG VZP - ZP'!E9))=0,"CHYBÍ TYP",'ÚHRADOVÝ KATALOG VZP - ZP'!E9),IF(LEN(TRIM('ÚHRADOVÝ KATALOG VZP - ZP'!E9))=0,"",'ÚHRADOVÝ KATALOG VZP - ZP'!E9))</f>
        <v/>
      </c>
      <c r="H12" s="12" t="str">
        <f>IF(S12="NOVÝ",IF(LEN(TRIM('ÚHRADOVÝ KATALOG VZP - ZP'!F9))=0,"Chybí",UPPER('ÚHRADOVÝ KATALOG VZP - ZP'!F9)),IF(LEN(TRIM('ÚHRADOVÝ KATALOG VZP - ZP'!F9))=0,"",UPPER('ÚHRADOVÝ KATALOG VZP - ZP'!F9)))</f>
        <v/>
      </c>
      <c r="I12" s="12" t="str">
        <f>IF(U12="NOVÝ",IF(LEN(TRIM('ÚHRADOVÝ KATALOG VZP - ZP'!G9))=0,"CHYBÍ TBAL",'ÚHRADOVÝ KATALOG VZP - ZP'!G9),IF(LEN(TRIM('ÚHRADOVÝ KATALOG VZP - ZP'!G9))=0,"",TRIM('ÚHRADOVÝ KATALOG VZP - ZP'!G9)))</f>
        <v/>
      </c>
      <c r="J12" s="12" t="str">
        <f>IF(U12="NOVÝ",IF(LEN(TRIM(UPPER('ÚHRADOVÝ KATALOG VZP - ZP'!H9)))=0,"CHYBÍ VYR",UPPER('ÚHRADOVÝ KATALOG VZP - ZP'!H9)),IF(LEN(TRIM('ÚHRADOVÝ KATALOG VZP - ZP'!H9))=0,"",TRIM(UPPER('ÚHRADOVÝ KATALOG VZP - ZP'!H9))))</f>
        <v/>
      </c>
      <c r="K12" s="12" t="str">
        <f>IF(U12="NOVÝ",IF(LEN(TRIM(UPPER('ÚHRADOVÝ KATALOG VZP - ZP'!I9)))=0,"CHYBÍ ZEM",UPPER('ÚHRADOVÝ KATALOG VZP - ZP'!I9)),IF(LEN(TRIM('ÚHRADOVÝ KATALOG VZP - ZP'!I9))=0,"",TRIM(UPPER('ÚHRADOVÝ KATALOG VZP - ZP'!I9))))</f>
        <v/>
      </c>
      <c r="L12" s="13" t="str">
        <f>IF(U12="NOVÝ",IF(LEN(TRIM('ÚHRADOVÝ KATALOG VZP - ZP'!J9))=0,"CHYBÍ CENA",'ÚHRADOVÝ KATALOG VZP - ZP'!J9),IF(LEN(TRIM('ÚHRADOVÝ KATALOG VZP - ZP'!J9))=0,"",'ÚHRADOVÝ KATALOG VZP - ZP'!J9))</f>
        <v/>
      </c>
      <c r="M12" s="12" t="str">
        <f>UPPER(IF(U12="NOVÝ",IF(LEN(TRIM('ÚHRADOVÝ KATALOG VZP - ZP'!K9))=0,"Chybí MENA",'ÚHRADOVÝ KATALOG VZP - ZP'!K9),IF(LEN(TRIM('ÚHRADOVÝ KATALOG VZP - ZP'!K9))=0,"",'ÚHRADOVÝ KATALOG VZP - ZP'!K9)))</f>
        <v/>
      </c>
      <c r="N12" s="14" t="str">
        <f>IF(U12="NOVÝ",IF(LEN(TRIM('ÚHRADOVÝ KATALOG VZP - ZP'!L9))=0,"CHYBÍ KURZ",'ÚHRADOVÝ KATALOG VZP - ZP'!L9),IF(LEN(TRIM('ÚHRADOVÝ KATALOG VZP - ZP'!L9))=0,"",'ÚHRADOVÝ KATALOG VZP - ZP'!L9))</f>
        <v/>
      </c>
      <c r="O12" s="15" t="str">
        <f>IF(U12="NOVÝ",IF(LEN(TRIM('ÚHRADOVÝ KATALOG VZP - ZP'!M9))=0,"CHYBÍ DPH",IF(OR('ÚHRADOVÝ KATALOG VZP - ZP'!M9=12,'ÚHRADOVÝ KATALOG VZP - ZP'!M9=21,'ÚHRADOVÝ KATALOG VZP - ZP'!M9=0),'ÚHRADOVÝ KATALOG VZP - ZP'!M9,"CHYBA")),IF(LEN(TRIM('ÚHRADOVÝ KATALOG VZP - ZP'!M9))=0,"",IF(OR('ÚHRADOVÝ KATALOG VZP - ZP'!M9=12,'ÚHRADOVÝ KATALOG VZP - ZP'!M9=21,'ÚHRADOVÝ KATALOG VZP - ZP'!M9=0),'ÚHRADOVÝ KATALOG VZP - ZP'!M9,"CHYBA")))</f>
        <v/>
      </c>
      <c r="P12" s="16" t="str">
        <f>IF(U12="NE",IF(AND(V12&lt;&gt;"X",LEN('ÚHRADOVÝ KATALOG VZP - ZP'!N9)&gt;0),IF(ROUND(L12*N12*(1+(O12/100))*1.1,6)&lt;'ÚHRADOVÝ KATALOG VZP - ZP'!N9,TEXT('ÚHRADOVÝ KATALOG VZP - ZP'!N9,"# ##0,00 Kč") &amp; CHAR(10) &amp; "&gt; " &amp; TEXT('ÚHRADOVÝ KATALOG VZP - ZP'!N9-(L12*N12*(1+(O12/100))*1.1),"# ##0,00 Kč"),TEXT('ÚHRADOVÝ KATALOG VZP - ZP'!N9,"# ##0,00 Kč") &amp; CHAR(10) &amp; "OK"),"CHYBÍ DATA PRO VÝPOČET"),"")</f>
        <v/>
      </c>
      <c r="Q12" s="17" t="str">
        <f>IF(AND(U12="NE",LEN('ÚHRADOVÝ KATALOG VZP - ZP'!O9)&gt;0),'ÚHRADOVÝ KATALOG VZP - ZP'!O9,"")</f>
        <v/>
      </c>
      <c r="R12" s="36" t="str">
        <f>IF(AND(U12="NE",LEN('ÚHRADOVÝ KATALOG VZP - ZP'!P9)&gt;0),'ÚHRADOVÝ KATALOG VZP - ZP'!P9,"")</f>
        <v/>
      </c>
      <c r="S12" s="36" t="str">
        <f>IF(AND(U12="NE",LEN('ÚHRADOVÝ KATALOG VZP - ZP'!Q9)&gt;0),'ÚHRADOVÝ KATALOG VZP - ZP'!Q9,"")</f>
        <v/>
      </c>
      <c r="T12" s="36" t="str">
        <f>IF(AND(U12="NE",LEN('ÚHRADOVÝ KATALOG VZP - ZP'!R9)&gt;0),'ÚHRADOVÝ KATALOG VZP - ZP'!R9,"")</f>
        <v/>
      </c>
      <c r="U12" s="18" t="str">
        <f>IF(LEN(TRIM('ÚHRADOVÝ KATALOG VZP - ZP'!B9)&amp;TRIM('ÚHRADOVÝ KATALOG VZP - ZP'!C9)&amp;TRIM('ÚHRADOVÝ KATALOG VZP - ZP'!D9)&amp;TRIM('ÚHRADOVÝ KATALOG VZP - ZP'!E9)&amp;TRIM('ÚHRADOVÝ KATALOG VZP - ZP'!F9)&amp;TRIM('ÚHRADOVÝ KATALOG VZP - ZP'!G9)&amp;TRIM('ÚHRADOVÝ KATALOG VZP - ZP'!H9)&amp;TRIM('ÚHRADOVÝ KATALOG VZP - ZP'!I9)&amp;TRIM('ÚHRADOVÝ KATALOG VZP - ZP'!J9)&amp;TRIM('ÚHRADOVÝ KATALOG VZP - ZP'!K9)&amp;TRIM('ÚHRADOVÝ KATALOG VZP - ZP'!L9)&amp;TRIM('ÚHRADOVÝ KATALOG VZP - ZP'!M9)&amp;TRIM('ÚHRADOVÝ KATALOG VZP - ZP'!N9)&amp;TRIM('ÚHRADOVÝ KATALOG VZP - ZP'!O9)&amp;TRIM('ÚHRADOVÝ KATALOG VZP - ZP'!P9)&amp;TRIM('ÚHRADOVÝ KATALOG VZP - ZP'!Q9))=0,"ANO","NE")</f>
        <v>ANO</v>
      </c>
      <c r="V12" s="19" t="str">
        <f>IF(U12="NE",IF(LEN(TRIM('ÚHRADOVÝ KATALOG VZP - ZP'!B9))=0,"NOVÝ","OPRAVA"),"")</f>
        <v/>
      </c>
      <c r="X12" s="30" t="str">
        <f>IF(IFERROR(SEARCH("""",UPPER('ÚHRADOVÝ KATALOG VZP - ZP'!C9)),0)&gt;0," "&amp;CHAR(34),"")</f>
        <v/>
      </c>
      <c r="Y12" s="30" t="str">
        <f>IF(IFERROR(SEARCH("~?",UPPER('ÚHRADOVÝ KATALOG VZP - ZP'!C9)),0)&gt;0," ?","")</f>
        <v/>
      </c>
      <c r="Z12" s="30" t="str">
        <f>IF(IFERROR(SEARCH("!",UPPER('ÚHRADOVÝ KATALOG VZP - ZP'!C9)),0)&gt;0," !","")</f>
        <v/>
      </c>
      <c r="AA12" s="30" t="str">
        <f>IF(IFERROR(SEARCH("_",UPPER('ÚHRADOVÝ KATALOG VZP - ZP'!C9)),0)&gt;0," _","")</f>
        <v/>
      </c>
      <c r="AB12" s="30" t="str">
        <f>IF(IFERROR(SEARCH("§",UPPER('ÚHRADOVÝ KATALOG VZP - ZP'!C9)),0)&gt;0," §","")</f>
        <v/>
      </c>
      <c r="AC12" s="30" t="str">
        <f>IF(IFERROR(SEARCH("#",UPPER('ÚHRADOVÝ KATALOG VZP - ZP'!C9)),0)&gt;0," #","")</f>
        <v/>
      </c>
      <c r="AD12" s="30" t="str">
        <f>IF(IFERROR(SEARCH(CHAR(10),UPPER('ÚHRADOVÝ KATALOG VZP - ZP'!C9)),0)&gt;0," ALT+ENTER","")</f>
        <v/>
      </c>
      <c r="AE12" s="31" t="str">
        <f>IF(AND(W12=0, R12="NE"),"Chybí NAZ",IF(LEN(TRIM(X12&amp;Y12&amp;Z12&amp;AA12&amp;AB12&amp;AC12&amp;AD12))&gt;0,"Nepovolený(é) znak(y):   "&amp;X12&amp;Y12&amp;Z12&amp;AA12&amp;AB12&amp;AC12&amp;AD12,TRIM('ÚHRADOVÝ KATALOG VZP - ZP'!C9)))</f>
        <v/>
      </c>
      <c r="AF12" s="30"/>
      <c r="AG12" s="30" t="str">
        <f>IF(IFERROR(SEARCH("""",UPPER('ÚHRADOVÝ KATALOG VZP - ZP'!D9)),0)&gt;0," "&amp;CHAR(34),"")</f>
        <v/>
      </c>
      <c r="AH12" s="30" t="str">
        <f>IF(IFERROR(SEARCH("~?",UPPER('ÚHRADOVÝ KATALOG VZP - ZP'!D9)),0)&gt;0," ?","")</f>
        <v/>
      </c>
      <c r="AI12" s="30" t="str">
        <f>IF(IFERROR(SEARCH("!",UPPER('ÚHRADOVÝ KATALOG VZP - ZP'!D9)),0)&gt;0," !","")</f>
        <v/>
      </c>
      <c r="AJ12" s="30" t="str">
        <f>IF(IFERROR(SEARCH("_",UPPER('ÚHRADOVÝ KATALOG VZP - ZP'!D9)),0)&gt;0," _","")</f>
        <v/>
      </c>
      <c r="AK12" s="30" t="str">
        <f>IF(IFERROR(SEARCH("§",UPPER('ÚHRADOVÝ KATALOG VZP - ZP'!D9)),0)&gt;0," §","")</f>
        <v/>
      </c>
      <c r="AL12" s="30" t="str">
        <f>IF(IFERROR(SEARCH("#",UPPER('ÚHRADOVÝ KATALOG VZP - ZP'!D9)),0)&gt;0," #","")</f>
        <v/>
      </c>
      <c r="AM12" s="30" t="str">
        <f>IF(IFERROR(SEARCH(CHAR(10),UPPER('ÚHRADOVÝ KATALOG VZP - ZP'!D9)),0)&gt;0," ALT+ENTER","")</f>
        <v/>
      </c>
      <c r="AN12" s="31" t="str">
        <f>IF(AND(AF12=0, R12="NE"),"Chybí DOP",IF(LEN(TRIM(AG12&amp;AH12&amp;AI12&amp;AJ12&amp;AK12&amp;AL12&amp;AM12))&gt;0,"Nepovolený(é) znak(y):   "&amp;AG12&amp;AH12&amp;AI12&amp;AJ12&amp;AK12&amp;AL12&amp;AM12,TRIM('ÚHRADOVÝ KATALOG VZP - ZP'!D9)))</f>
        <v/>
      </c>
    </row>
    <row r="13" spans="1:40" ht="30" customHeight="1" x14ac:dyDescent="0.25">
      <c r="A13" s="7">
        <v>8</v>
      </c>
      <c r="B13" s="10" t="str">
        <f>IF(ISBLANK('ÚHRADOVÝ KATALOG VZP - ZP'!B10),"",'ÚHRADOVÝ KATALOG VZP - ZP'!B10)</f>
        <v/>
      </c>
      <c r="C13" s="11" t="str">
        <f>UPPER(IF(AE13="Nepovolený(é) znak(y):   "&amp;X13&amp;Y13&amp;Z13&amp;AA13&amp;AB13&amp;AC13&amp;AD13,"Nepovolený(é) znak(y):   "&amp;X13&amp;Y13&amp;Z13&amp;AA13&amp;AB13&amp;AC13&amp;AD13,IF(S13="NOVÝ",IF(ISBLANK('ÚHRADOVÝ KATALOG VZP - ZP'!C10),"CHYBÍ NAZ",(IF((LEN('ÚHRADOVÝ KATALOG VZP - ZP'!C10)&gt;70),"Překročena délka textu",TRIM('ÚHRADOVÝ KATALOG VZP - ZP'!C10)))),IF(ISBLANK('ÚHRADOVÝ KATALOG VZP - ZP'!C10),"",(IF((LEN('ÚHRADOVÝ KATALOG VZP - ZP'!C10)&gt;70),"Překročena délka textu",TRIM('ÚHRADOVÝ KATALOG VZP - ZP'!C10)))))))</f>
        <v/>
      </c>
      <c r="D13" s="11" t="str">
        <f>IF(ISBLANK('ÚHRADOVÝ KATALOG VZP - ZP'!C10),"",LEN('ÚHRADOVÝ KATALOG VZP - ZP'!C10))</f>
        <v/>
      </c>
      <c r="E13" s="11" t="str">
        <f>UPPER(IF(AN13="Nepovolený(é) znak(y):   "&amp;AG13&amp;AH13&amp;AI13&amp;AJ13&amp;AK13&amp;AL13&amp;AM13,"Nepovolený(é) znak(y):   "&amp;AG13&amp;AH13&amp;AI13&amp;AJ13&amp;AK13&amp;AL13&amp;AM13,IF(S13="NOVÝ",IF(ISBLANK('ÚHRADOVÝ KATALOG VZP - ZP'!D10),"Chybí DOP",(IF((LEN('ÚHRADOVÝ KATALOG VZP - ZP'!D10)&gt;80),"Překročena délka textu",TRIM('ÚHRADOVÝ KATALOG VZP - ZP'!D10)))),IF(ISBLANK('ÚHRADOVÝ KATALOG VZP - ZP'!D10),"",(IF((LEN('ÚHRADOVÝ KATALOG VZP - ZP'!D10)&gt;80),"Překročena délka textu",TRIM('ÚHRADOVÝ KATALOG VZP - ZP'!D10)))))))</f>
        <v/>
      </c>
      <c r="F13" s="11" t="str">
        <f>IF(ISBLANK('ÚHRADOVÝ KATALOG VZP - ZP'!D10),"",LEN('ÚHRADOVÝ KATALOG VZP - ZP'!D10))</f>
        <v/>
      </c>
      <c r="G13" s="12" t="str">
        <f>IF(U13="NOVÝ",IF(LEN(TRIM('ÚHRADOVÝ KATALOG VZP - ZP'!E10))=0,"CHYBÍ TYP",'ÚHRADOVÝ KATALOG VZP - ZP'!E10),IF(LEN(TRIM('ÚHRADOVÝ KATALOG VZP - ZP'!E10))=0,"",'ÚHRADOVÝ KATALOG VZP - ZP'!E10))</f>
        <v/>
      </c>
      <c r="H13" s="12" t="str">
        <f>IF(S13="NOVÝ",IF(LEN(TRIM('ÚHRADOVÝ KATALOG VZP - ZP'!F10))=0,"Chybí",UPPER('ÚHRADOVÝ KATALOG VZP - ZP'!F10)),IF(LEN(TRIM('ÚHRADOVÝ KATALOG VZP - ZP'!F10))=0,"",UPPER('ÚHRADOVÝ KATALOG VZP - ZP'!F10)))</f>
        <v/>
      </c>
      <c r="I13" s="12" t="str">
        <f>IF(U13="NOVÝ",IF(LEN(TRIM('ÚHRADOVÝ KATALOG VZP - ZP'!G10))=0,"CHYBÍ TBAL",'ÚHRADOVÝ KATALOG VZP - ZP'!G10),IF(LEN(TRIM('ÚHRADOVÝ KATALOG VZP - ZP'!G10))=0,"",TRIM('ÚHRADOVÝ KATALOG VZP - ZP'!G10)))</f>
        <v/>
      </c>
      <c r="J13" s="12" t="str">
        <f>IF(U13="NOVÝ",IF(LEN(TRIM(UPPER('ÚHRADOVÝ KATALOG VZP - ZP'!H10)))=0,"CHYBÍ VYR",UPPER('ÚHRADOVÝ KATALOG VZP - ZP'!H10)),IF(LEN(TRIM('ÚHRADOVÝ KATALOG VZP - ZP'!H10))=0,"",TRIM(UPPER('ÚHRADOVÝ KATALOG VZP - ZP'!H10))))</f>
        <v/>
      </c>
      <c r="K13" s="12" t="str">
        <f>IF(U13="NOVÝ",IF(LEN(TRIM(UPPER('ÚHRADOVÝ KATALOG VZP - ZP'!I10)))=0,"CHYBÍ ZEM",UPPER('ÚHRADOVÝ KATALOG VZP - ZP'!I10)),IF(LEN(TRIM('ÚHRADOVÝ KATALOG VZP - ZP'!I10))=0,"",TRIM(UPPER('ÚHRADOVÝ KATALOG VZP - ZP'!I10))))</f>
        <v/>
      </c>
      <c r="L13" s="13" t="str">
        <f>IF(U13="NOVÝ",IF(LEN(TRIM('ÚHRADOVÝ KATALOG VZP - ZP'!J10))=0,"CHYBÍ CENA",'ÚHRADOVÝ KATALOG VZP - ZP'!J10),IF(LEN(TRIM('ÚHRADOVÝ KATALOG VZP - ZP'!J10))=0,"",'ÚHRADOVÝ KATALOG VZP - ZP'!J10))</f>
        <v/>
      </c>
      <c r="M13" s="12" t="str">
        <f>UPPER(IF(U13="NOVÝ",IF(LEN(TRIM('ÚHRADOVÝ KATALOG VZP - ZP'!K10))=0,"Chybí MENA",'ÚHRADOVÝ KATALOG VZP - ZP'!K10),IF(LEN(TRIM('ÚHRADOVÝ KATALOG VZP - ZP'!K10))=0,"",'ÚHRADOVÝ KATALOG VZP - ZP'!K10)))</f>
        <v/>
      </c>
      <c r="N13" s="14" t="str">
        <f>IF(U13="NOVÝ",IF(LEN(TRIM('ÚHRADOVÝ KATALOG VZP - ZP'!L10))=0,"CHYBÍ KURZ",'ÚHRADOVÝ KATALOG VZP - ZP'!L10),IF(LEN(TRIM('ÚHRADOVÝ KATALOG VZP - ZP'!L10))=0,"",'ÚHRADOVÝ KATALOG VZP - ZP'!L10))</f>
        <v/>
      </c>
      <c r="O13" s="15" t="str">
        <f>IF(U13="NOVÝ",IF(LEN(TRIM('ÚHRADOVÝ KATALOG VZP - ZP'!M10))=0,"CHYBÍ DPH",IF(OR('ÚHRADOVÝ KATALOG VZP - ZP'!M10=12,'ÚHRADOVÝ KATALOG VZP - ZP'!M10=21,'ÚHRADOVÝ KATALOG VZP - ZP'!M10=0),'ÚHRADOVÝ KATALOG VZP - ZP'!M10,"CHYBA")),IF(LEN(TRIM('ÚHRADOVÝ KATALOG VZP - ZP'!M10))=0,"",IF(OR('ÚHRADOVÝ KATALOG VZP - ZP'!M10=12,'ÚHRADOVÝ KATALOG VZP - ZP'!M10=21,'ÚHRADOVÝ KATALOG VZP - ZP'!M10=0),'ÚHRADOVÝ KATALOG VZP - ZP'!M10,"CHYBA")))</f>
        <v/>
      </c>
      <c r="P13" s="16" t="str">
        <f>IF(U13="NE",IF(AND(V13&lt;&gt;"X",LEN('ÚHRADOVÝ KATALOG VZP - ZP'!N10)&gt;0),IF(ROUND(L13*N13*(1+(O13/100))*1.1,6)&lt;'ÚHRADOVÝ KATALOG VZP - ZP'!N10,TEXT('ÚHRADOVÝ KATALOG VZP - ZP'!N10,"# ##0,00 Kč") &amp; CHAR(10) &amp; "&gt; " &amp; TEXT('ÚHRADOVÝ KATALOG VZP - ZP'!N10-(L13*N13*(1+(O13/100))*1.1),"# ##0,00 Kč"),TEXT('ÚHRADOVÝ KATALOG VZP - ZP'!N10,"# ##0,00 Kč") &amp; CHAR(10) &amp; "OK"),"CHYBÍ DATA PRO VÝPOČET"),"")</f>
        <v/>
      </c>
      <c r="Q13" s="17" t="str">
        <f>IF(AND(U13="NE",LEN('ÚHRADOVÝ KATALOG VZP - ZP'!O10)&gt;0),'ÚHRADOVÝ KATALOG VZP - ZP'!O10,"")</f>
        <v/>
      </c>
      <c r="R13" s="36" t="str">
        <f>IF(AND(U13="NE",LEN('ÚHRADOVÝ KATALOG VZP - ZP'!P10)&gt;0),'ÚHRADOVÝ KATALOG VZP - ZP'!P10,"")</f>
        <v/>
      </c>
      <c r="S13" s="36" t="str">
        <f>IF(AND(U13="NE",LEN('ÚHRADOVÝ KATALOG VZP - ZP'!Q10)&gt;0),'ÚHRADOVÝ KATALOG VZP - ZP'!Q10,"")</f>
        <v/>
      </c>
      <c r="T13" s="36" t="str">
        <f>IF(AND(U13="NE",LEN('ÚHRADOVÝ KATALOG VZP - ZP'!R10)&gt;0),'ÚHRADOVÝ KATALOG VZP - ZP'!R10,"")</f>
        <v/>
      </c>
      <c r="U13" s="18" t="str">
        <f>IF(LEN(TRIM('ÚHRADOVÝ KATALOG VZP - ZP'!B10)&amp;TRIM('ÚHRADOVÝ KATALOG VZP - ZP'!C10)&amp;TRIM('ÚHRADOVÝ KATALOG VZP - ZP'!D10)&amp;TRIM('ÚHRADOVÝ KATALOG VZP - ZP'!E10)&amp;TRIM('ÚHRADOVÝ KATALOG VZP - ZP'!F10)&amp;TRIM('ÚHRADOVÝ KATALOG VZP - ZP'!G10)&amp;TRIM('ÚHRADOVÝ KATALOG VZP - ZP'!H10)&amp;TRIM('ÚHRADOVÝ KATALOG VZP - ZP'!I10)&amp;TRIM('ÚHRADOVÝ KATALOG VZP - ZP'!J10)&amp;TRIM('ÚHRADOVÝ KATALOG VZP - ZP'!K10)&amp;TRIM('ÚHRADOVÝ KATALOG VZP - ZP'!L10)&amp;TRIM('ÚHRADOVÝ KATALOG VZP - ZP'!M10)&amp;TRIM('ÚHRADOVÝ KATALOG VZP - ZP'!N10)&amp;TRIM('ÚHRADOVÝ KATALOG VZP - ZP'!O10)&amp;TRIM('ÚHRADOVÝ KATALOG VZP - ZP'!P10)&amp;TRIM('ÚHRADOVÝ KATALOG VZP - ZP'!Q10))=0,"ANO","NE")</f>
        <v>ANO</v>
      </c>
      <c r="V13" s="19" t="str">
        <f>IF(U13="NE",IF(LEN(TRIM('ÚHRADOVÝ KATALOG VZP - ZP'!B10))=0,"NOVÝ","OPRAVA"),"")</f>
        <v/>
      </c>
      <c r="X13" s="30" t="str">
        <f>IF(IFERROR(SEARCH("""",UPPER('ÚHRADOVÝ KATALOG VZP - ZP'!C10)),0)&gt;0," "&amp;CHAR(34),"")</f>
        <v/>
      </c>
      <c r="Y13" s="30" t="str">
        <f>IF(IFERROR(SEARCH("~?",UPPER('ÚHRADOVÝ KATALOG VZP - ZP'!C10)),0)&gt;0," ?","")</f>
        <v/>
      </c>
      <c r="Z13" s="30" t="str">
        <f>IF(IFERROR(SEARCH("!",UPPER('ÚHRADOVÝ KATALOG VZP - ZP'!C10)),0)&gt;0," !","")</f>
        <v/>
      </c>
      <c r="AA13" s="30" t="str">
        <f>IF(IFERROR(SEARCH("_",UPPER('ÚHRADOVÝ KATALOG VZP - ZP'!C10)),0)&gt;0," _","")</f>
        <v/>
      </c>
      <c r="AB13" s="30" t="str">
        <f>IF(IFERROR(SEARCH("§",UPPER('ÚHRADOVÝ KATALOG VZP - ZP'!C10)),0)&gt;0," §","")</f>
        <v/>
      </c>
      <c r="AC13" s="30" t="str">
        <f>IF(IFERROR(SEARCH("#",UPPER('ÚHRADOVÝ KATALOG VZP - ZP'!C10)),0)&gt;0," #","")</f>
        <v/>
      </c>
      <c r="AD13" s="30" t="str">
        <f>IF(IFERROR(SEARCH(CHAR(10),UPPER('ÚHRADOVÝ KATALOG VZP - ZP'!C10)),0)&gt;0," ALT+ENTER","")</f>
        <v/>
      </c>
      <c r="AE13" s="31" t="str">
        <f>IF(AND(W13=0, R13="NE"),"Chybí NAZ",IF(LEN(TRIM(X13&amp;Y13&amp;Z13&amp;AA13&amp;AB13&amp;AC13&amp;AD13))&gt;0,"Nepovolený(é) znak(y):   "&amp;X13&amp;Y13&amp;Z13&amp;AA13&amp;AB13&amp;AC13&amp;AD13,TRIM('ÚHRADOVÝ KATALOG VZP - ZP'!C10)))</f>
        <v/>
      </c>
      <c r="AF13" s="30"/>
      <c r="AG13" s="30" t="str">
        <f>IF(IFERROR(SEARCH("""",UPPER('ÚHRADOVÝ KATALOG VZP - ZP'!D10)),0)&gt;0," "&amp;CHAR(34),"")</f>
        <v/>
      </c>
      <c r="AH13" s="30" t="str">
        <f>IF(IFERROR(SEARCH("~?",UPPER('ÚHRADOVÝ KATALOG VZP - ZP'!D10)),0)&gt;0," ?","")</f>
        <v/>
      </c>
      <c r="AI13" s="30" t="str">
        <f>IF(IFERROR(SEARCH("!",UPPER('ÚHRADOVÝ KATALOG VZP - ZP'!D10)),0)&gt;0," !","")</f>
        <v/>
      </c>
      <c r="AJ13" s="30" t="str">
        <f>IF(IFERROR(SEARCH("_",UPPER('ÚHRADOVÝ KATALOG VZP - ZP'!D10)),0)&gt;0," _","")</f>
        <v/>
      </c>
      <c r="AK13" s="30" t="str">
        <f>IF(IFERROR(SEARCH("§",UPPER('ÚHRADOVÝ KATALOG VZP - ZP'!D10)),0)&gt;0," §","")</f>
        <v/>
      </c>
      <c r="AL13" s="30" t="str">
        <f>IF(IFERROR(SEARCH("#",UPPER('ÚHRADOVÝ KATALOG VZP - ZP'!D10)),0)&gt;0," #","")</f>
        <v/>
      </c>
      <c r="AM13" s="30" t="str">
        <f>IF(IFERROR(SEARCH(CHAR(10),UPPER('ÚHRADOVÝ KATALOG VZP - ZP'!D10)),0)&gt;0," ALT+ENTER","")</f>
        <v/>
      </c>
      <c r="AN13" s="31" t="str">
        <f>IF(AND(AF13=0, R13="NE"),"Chybí DOP",IF(LEN(TRIM(AG13&amp;AH13&amp;AI13&amp;AJ13&amp;AK13&amp;AL13&amp;AM13))&gt;0,"Nepovolený(é) znak(y):   "&amp;AG13&amp;AH13&amp;AI13&amp;AJ13&amp;AK13&amp;AL13&amp;AM13,TRIM('ÚHRADOVÝ KATALOG VZP - ZP'!D10)))</f>
        <v/>
      </c>
    </row>
    <row r="14" spans="1:40" ht="30" customHeight="1" x14ac:dyDescent="0.25">
      <c r="A14" s="7">
        <v>9</v>
      </c>
      <c r="B14" s="10" t="str">
        <f>IF(ISBLANK('ÚHRADOVÝ KATALOG VZP - ZP'!B11),"",'ÚHRADOVÝ KATALOG VZP - ZP'!B11)</f>
        <v/>
      </c>
      <c r="C14" s="11" t="str">
        <f>UPPER(IF(AE14="Nepovolený(é) znak(y):   "&amp;X14&amp;Y14&amp;Z14&amp;AA14&amp;AB14&amp;AC14&amp;AD14,"Nepovolený(é) znak(y):   "&amp;X14&amp;Y14&amp;Z14&amp;AA14&amp;AB14&amp;AC14&amp;AD14,IF(S14="NOVÝ",IF(ISBLANK('ÚHRADOVÝ KATALOG VZP - ZP'!C11),"CHYBÍ NAZ",(IF((LEN('ÚHRADOVÝ KATALOG VZP - ZP'!C11)&gt;70),"Překročena délka textu",TRIM('ÚHRADOVÝ KATALOG VZP - ZP'!C11)))),IF(ISBLANK('ÚHRADOVÝ KATALOG VZP - ZP'!C11),"",(IF((LEN('ÚHRADOVÝ KATALOG VZP - ZP'!C11)&gt;70),"Překročena délka textu",TRIM('ÚHRADOVÝ KATALOG VZP - ZP'!C11)))))))</f>
        <v/>
      </c>
      <c r="D14" s="11" t="str">
        <f>IF(ISBLANK('ÚHRADOVÝ KATALOG VZP - ZP'!C11),"",LEN('ÚHRADOVÝ KATALOG VZP - ZP'!C11))</f>
        <v/>
      </c>
      <c r="E14" s="11" t="str">
        <f>UPPER(IF(AN14="Nepovolený(é) znak(y):   "&amp;AG14&amp;AH14&amp;AI14&amp;AJ14&amp;AK14&amp;AL14&amp;AM14,"Nepovolený(é) znak(y):   "&amp;AG14&amp;AH14&amp;AI14&amp;AJ14&amp;AK14&amp;AL14&amp;AM14,IF(S14="NOVÝ",IF(ISBLANK('ÚHRADOVÝ KATALOG VZP - ZP'!D11),"Chybí DOP",(IF((LEN('ÚHRADOVÝ KATALOG VZP - ZP'!D11)&gt;80),"Překročena délka textu",TRIM('ÚHRADOVÝ KATALOG VZP - ZP'!D11)))),IF(ISBLANK('ÚHRADOVÝ KATALOG VZP - ZP'!D11),"",(IF((LEN('ÚHRADOVÝ KATALOG VZP - ZP'!D11)&gt;80),"Překročena délka textu",TRIM('ÚHRADOVÝ KATALOG VZP - ZP'!D11)))))))</f>
        <v/>
      </c>
      <c r="F14" s="11" t="str">
        <f>IF(ISBLANK('ÚHRADOVÝ KATALOG VZP - ZP'!D11),"",LEN('ÚHRADOVÝ KATALOG VZP - ZP'!D11))</f>
        <v/>
      </c>
      <c r="G14" s="12" t="str">
        <f>IF(U14="NOVÝ",IF(LEN(TRIM('ÚHRADOVÝ KATALOG VZP - ZP'!E11))=0,"CHYBÍ TYP",'ÚHRADOVÝ KATALOG VZP - ZP'!E11),IF(LEN(TRIM('ÚHRADOVÝ KATALOG VZP - ZP'!E11))=0,"",'ÚHRADOVÝ KATALOG VZP - ZP'!E11))</f>
        <v/>
      </c>
      <c r="H14" s="12" t="str">
        <f>IF(S14="NOVÝ",IF(LEN(TRIM('ÚHRADOVÝ KATALOG VZP - ZP'!F11))=0,"Chybí",UPPER('ÚHRADOVÝ KATALOG VZP - ZP'!F11)),IF(LEN(TRIM('ÚHRADOVÝ KATALOG VZP - ZP'!F11))=0,"",UPPER('ÚHRADOVÝ KATALOG VZP - ZP'!F11)))</f>
        <v/>
      </c>
      <c r="I14" s="12" t="str">
        <f>IF(U14="NOVÝ",IF(LEN(TRIM('ÚHRADOVÝ KATALOG VZP - ZP'!G11))=0,"CHYBÍ TBAL",'ÚHRADOVÝ KATALOG VZP - ZP'!G11),IF(LEN(TRIM('ÚHRADOVÝ KATALOG VZP - ZP'!G11))=0,"",TRIM('ÚHRADOVÝ KATALOG VZP - ZP'!G11)))</f>
        <v/>
      </c>
      <c r="J14" s="12" t="str">
        <f>IF(U14="NOVÝ",IF(LEN(TRIM(UPPER('ÚHRADOVÝ KATALOG VZP - ZP'!H11)))=0,"CHYBÍ VYR",UPPER('ÚHRADOVÝ KATALOG VZP - ZP'!H11)),IF(LEN(TRIM('ÚHRADOVÝ KATALOG VZP - ZP'!H11))=0,"",TRIM(UPPER('ÚHRADOVÝ KATALOG VZP - ZP'!H11))))</f>
        <v/>
      </c>
      <c r="K14" s="12" t="str">
        <f>IF(U14="NOVÝ",IF(LEN(TRIM(UPPER('ÚHRADOVÝ KATALOG VZP - ZP'!I11)))=0,"CHYBÍ ZEM",UPPER('ÚHRADOVÝ KATALOG VZP - ZP'!I11)),IF(LEN(TRIM('ÚHRADOVÝ KATALOG VZP - ZP'!I11))=0,"",TRIM(UPPER('ÚHRADOVÝ KATALOG VZP - ZP'!I11))))</f>
        <v/>
      </c>
      <c r="L14" s="13" t="str">
        <f>IF(U14="NOVÝ",IF(LEN(TRIM('ÚHRADOVÝ KATALOG VZP - ZP'!J11))=0,"CHYBÍ CENA",'ÚHRADOVÝ KATALOG VZP - ZP'!J11),IF(LEN(TRIM('ÚHRADOVÝ KATALOG VZP - ZP'!J11))=0,"",'ÚHRADOVÝ KATALOG VZP - ZP'!J11))</f>
        <v/>
      </c>
      <c r="M14" s="12" t="str">
        <f>UPPER(IF(U14="NOVÝ",IF(LEN(TRIM('ÚHRADOVÝ KATALOG VZP - ZP'!K11))=0,"Chybí MENA",'ÚHRADOVÝ KATALOG VZP - ZP'!K11),IF(LEN(TRIM('ÚHRADOVÝ KATALOG VZP - ZP'!K11))=0,"",'ÚHRADOVÝ KATALOG VZP - ZP'!K11)))</f>
        <v/>
      </c>
      <c r="N14" s="14" t="str">
        <f>IF(U14="NOVÝ",IF(LEN(TRIM('ÚHRADOVÝ KATALOG VZP - ZP'!L11))=0,"CHYBÍ KURZ",'ÚHRADOVÝ KATALOG VZP - ZP'!L11),IF(LEN(TRIM('ÚHRADOVÝ KATALOG VZP - ZP'!L11))=0,"",'ÚHRADOVÝ KATALOG VZP - ZP'!L11))</f>
        <v/>
      </c>
      <c r="O14" s="15" t="str">
        <f>IF(U14="NOVÝ",IF(LEN(TRIM('ÚHRADOVÝ KATALOG VZP - ZP'!M11))=0,"CHYBÍ DPH",IF(OR('ÚHRADOVÝ KATALOG VZP - ZP'!M11=12,'ÚHRADOVÝ KATALOG VZP - ZP'!M11=21,'ÚHRADOVÝ KATALOG VZP - ZP'!M11=0),'ÚHRADOVÝ KATALOG VZP - ZP'!M11,"CHYBA")),IF(LEN(TRIM('ÚHRADOVÝ KATALOG VZP - ZP'!M11))=0,"",IF(OR('ÚHRADOVÝ KATALOG VZP - ZP'!M11=12,'ÚHRADOVÝ KATALOG VZP - ZP'!M11=21,'ÚHRADOVÝ KATALOG VZP - ZP'!M11=0),'ÚHRADOVÝ KATALOG VZP - ZP'!M11,"CHYBA")))</f>
        <v/>
      </c>
      <c r="P14" s="16" t="str">
        <f>IF(U14="NE",IF(AND(V14&lt;&gt;"X",LEN('ÚHRADOVÝ KATALOG VZP - ZP'!N11)&gt;0),IF(ROUND(L14*N14*(1+(O14/100))*1.1,6)&lt;'ÚHRADOVÝ KATALOG VZP - ZP'!N11,TEXT('ÚHRADOVÝ KATALOG VZP - ZP'!N11,"# ##0,00 Kč") &amp; CHAR(10) &amp; "&gt; " &amp; TEXT('ÚHRADOVÝ KATALOG VZP - ZP'!N11-(L14*N14*(1+(O14/100))*1.1),"# ##0,00 Kč"),TEXT('ÚHRADOVÝ KATALOG VZP - ZP'!N11,"# ##0,00 Kč") &amp; CHAR(10) &amp; "OK"),"CHYBÍ DATA PRO VÝPOČET"),"")</f>
        <v/>
      </c>
      <c r="Q14" s="17" t="str">
        <f>IF(AND(U14="NE",LEN('ÚHRADOVÝ KATALOG VZP - ZP'!O11)&gt;0),'ÚHRADOVÝ KATALOG VZP - ZP'!O11,"")</f>
        <v/>
      </c>
      <c r="R14" s="36" t="str">
        <f>IF(AND(U14="NE",LEN('ÚHRADOVÝ KATALOG VZP - ZP'!P11)&gt;0),'ÚHRADOVÝ KATALOG VZP - ZP'!P11,"")</f>
        <v/>
      </c>
      <c r="S14" s="36" t="str">
        <f>IF(AND(U14="NE",LEN('ÚHRADOVÝ KATALOG VZP - ZP'!Q11)&gt;0),'ÚHRADOVÝ KATALOG VZP - ZP'!Q11,"")</f>
        <v/>
      </c>
      <c r="T14" s="36" t="str">
        <f>IF(AND(U14="NE",LEN('ÚHRADOVÝ KATALOG VZP - ZP'!R11)&gt;0),'ÚHRADOVÝ KATALOG VZP - ZP'!R11,"")</f>
        <v/>
      </c>
      <c r="U14" s="18" t="str">
        <f>IF(LEN(TRIM('ÚHRADOVÝ KATALOG VZP - ZP'!B11)&amp;TRIM('ÚHRADOVÝ KATALOG VZP - ZP'!C11)&amp;TRIM('ÚHRADOVÝ KATALOG VZP - ZP'!D11)&amp;TRIM('ÚHRADOVÝ KATALOG VZP - ZP'!E11)&amp;TRIM('ÚHRADOVÝ KATALOG VZP - ZP'!F11)&amp;TRIM('ÚHRADOVÝ KATALOG VZP - ZP'!G11)&amp;TRIM('ÚHRADOVÝ KATALOG VZP - ZP'!H11)&amp;TRIM('ÚHRADOVÝ KATALOG VZP - ZP'!I11)&amp;TRIM('ÚHRADOVÝ KATALOG VZP - ZP'!J11)&amp;TRIM('ÚHRADOVÝ KATALOG VZP - ZP'!K11)&amp;TRIM('ÚHRADOVÝ KATALOG VZP - ZP'!L11)&amp;TRIM('ÚHRADOVÝ KATALOG VZP - ZP'!M11)&amp;TRIM('ÚHRADOVÝ KATALOG VZP - ZP'!N11)&amp;TRIM('ÚHRADOVÝ KATALOG VZP - ZP'!O11)&amp;TRIM('ÚHRADOVÝ KATALOG VZP - ZP'!P11)&amp;TRIM('ÚHRADOVÝ KATALOG VZP - ZP'!Q11))=0,"ANO","NE")</f>
        <v>ANO</v>
      </c>
      <c r="V14" s="19" t="str">
        <f>IF(U14="NE",IF(LEN(TRIM('ÚHRADOVÝ KATALOG VZP - ZP'!B11))=0,"NOVÝ","OPRAVA"),"")</f>
        <v/>
      </c>
      <c r="X14" s="30" t="str">
        <f>IF(IFERROR(SEARCH("""",UPPER('ÚHRADOVÝ KATALOG VZP - ZP'!C11)),0)&gt;0," "&amp;CHAR(34),"")</f>
        <v/>
      </c>
      <c r="Y14" s="30" t="str">
        <f>IF(IFERROR(SEARCH("~?",UPPER('ÚHRADOVÝ KATALOG VZP - ZP'!C11)),0)&gt;0," ?","")</f>
        <v/>
      </c>
      <c r="Z14" s="30" t="str">
        <f>IF(IFERROR(SEARCH("!",UPPER('ÚHRADOVÝ KATALOG VZP - ZP'!C11)),0)&gt;0," !","")</f>
        <v/>
      </c>
      <c r="AA14" s="30" t="str">
        <f>IF(IFERROR(SEARCH("_",UPPER('ÚHRADOVÝ KATALOG VZP - ZP'!C11)),0)&gt;0," _","")</f>
        <v/>
      </c>
      <c r="AB14" s="30" t="str">
        <f>IF(IFERROR(SEARCH("§",UPPER('ÚHRADOVÝ KATALOG VZP - ZP'!C11)),0)&gt;0," §","")</f>
        <v/>
      </c>
      <c r="AC14" s="30" t="str">
        <f>IF(IFERROR(SEARCH("#",UPPER('ÚHRADOVÝ KATALOG VZP - ZP'!C11)),0)&gt;0," #","")</f>
        <v/>
      </c>
      <c r="AD14" s="30" t="str">
        <f>IF(IFERROR(SEARCH(CHAR(10),UPPER('ÚHRADOVÝ KATALOG VZP - ZP'!C11)),0)&gt;0," ALT+ENTER","")</f>
        <v/>
      </c>
      <c r="AE14" s="31" t="str">
        <f>IF(AND(W14=0, R14="NE"),"Chybí NAZ",IF(LEN(TRIM(X14&amp;Y14&amp;Z14&amp;AA14&amp;AB14&amp;AC14&amp;AD14))&gt;0,"Nepovolený(é) znak(y):   "&amp;X14&amp;Y14&amp;Z14&amp;AA14&amp;AB14&amp;AC14&amp;AD14,TRIM('ÚHRADOVÝ KATALOG VZP - ZP'!C11)))</f>
        <v/>
      </c>
      <c r="AF14" s="30"/>
      <c r="AG14" s="30" t="str">
        <f>IF(IFERROR(SEARCH("""",UPPER('ÚHRADOVÝ KATALOG VZP - ZP'!D11)),0)&gt;0," "&amp;CHAR(34),"")</f>
        <v/>
      </c>
      <c r="AH14" s="30" t="str">
        <f>IF(IFERROR(SEARCH("~?",UPPER('ÚHRADOVÝ KATALOG VZP - ZP'!D11)),0)&gt;0," ?","")</f>
        <v/>
      </c>
      <c r="AI14" s="30" t="str">
        <f>IF(IFERROR(SEARCH("!",UPPER('ÚHRADOVÝ KATALOG VZP - ZP'!D11)),0)&gt;0," !","")</f>
        <v/>
      </c>
      <c r="AJ14" s="30" t="str">
        <f>IF(IFERROR(SEARCH("_",UPPER('ÚHRADOVÝ KATALOG VZP - ZP'!D11)),0)&gt;0," _","")</f>
        <v/>
      </c>
      <c r="AK14" s="30" t="str">
        <f>IF(IFERROR(SEARCH("§",UPPER('ÚHRADOVÝ KATALOG VZP - ZP'!D11)),0)&gt;0," §","")</f>
        <v/>
      </c>
      <c r="AL14" s="30" t="str">
        <f>IF(IFERROR(SEARCH("#",UPPER('ÚHRADOVÝ KATALOG VZP - ZP'!D11)),0)&gt;0," #","")</f>
        <v/>
      </c>
      <c r="AM14" s="30" t="str">
        <f>IF(IFERROR(SEARCH(CHAR(10),UPPER('ÚHRADOVÝ KATALOG VZP - ZP'!D11)),0)&gt;0," ALT+ENTER","")</f>
        <v/>
      </c>
      <c r="AN14" s="31" t="str">
        <f>IF(AND(AF14=0, R14="NE"),"Chybí DOP",IF(LEN(TRIM(AG14&amp;AH14&amp;AI14&amp;AJ14&amp;AK14&amp;AL14&amp;AM14))&gt;0,"Nepovolený(é) znak(y):   "&amp;AG14&amp;AH14&amp;AI14&amp;AJ14&amp;AK14&amp;AL14&amp;AM14,TRIM('ÚHRADOVÝ KATALOG VZP - ZP'!D11)))</f>
        <v/>
      </c>
    </row>
    <row r="15" spans="1:40" ht="30" customHeight="1" x14ac:dyDescent="0.25">
      <c r="A15" s="7">
        <v>10</v>
      </c>
      <c r="B15" s="10" t="str">
        <f>IF(ISBLANK('ÚHRADOVÝ KATALOG VZP - ZP'!B12),"",'ÚHRADOVÝ KATALOG VZP - ZP'!B12)</f>
        <v/>
      </c>
      <c r="C15" s="11" t="str">
        <f>UPPER(IF(AE15="Nepovolený(é) znak(y):   "&amp;X15&amp;Y15&amp;Z15&amp;AA15&amp;AB15&amp;AC15&amp;AD15,"Nepovolený(é) znak(y):   "&amp;X15&amp;Y15&amp;Z15&amp;AA15&amp;AB15&amp;AC15&amp;AD15,IF(S15="NOVÝ",IF(ISBLANK('ÚHRADOVÝ KATALOG VZP - ZP'!C12),"CHYBÍ NAZ",(IF((LEN('ÚHRADOVÝ KATALOG VZP - ZP'!C12)&gt;70),"Překročena délka textu",TRIM('ÚHRADOVÝ KATALOG VZP - ZP'!C12)))),IF(ISBLANK('ÚHRADOVÝ KATALOG VZP - ZP'!C12),"",(IF((LEN('ÚHRADOVÝ KATALOG VZP - ZP'!C12)&gt;70),"Překročena délka textu",TRIM('ÚHRADOVÝ KATALOG VZP - ZP'!C12)))))))</f>
        <v/>
      </c>
      <c r="D15" s="11" t="str">
        <f>IF(ISBLANK('ÚHRADOVÝ KATALOG VZP - ZP'!C12),"",LEN('ÚHRADOVÝ KATALOG VZP - ZP'!C12))</f>
        <v/>
      </c>
      <c r="E15" s="11" t="str">
        <f>UPPER(IF(AN15="Nepovolený(é) znak(y):   "&amp;AG15&amp;AH15&amp;AI15&amp;AJ15&amp;AK15&amp;AL15&amp;AM15,"Nepovolený(é) znak(y):   "&amp;AG15&amp;AH15&amp;AI15&amp;AJ15&amp;AK15&amp;AL15&amp;AM15,IF(S15="NOVÝ",IF(ISBLANK('ÚHRADOVÝ KATALOG VZP - ZP'!D12),"Chybí DOP",(IF((LEN('ÚHRADOVÝ KATALOG VZP - ZP'!D12)&gt;80),"Překročena délka textu",TRIM('ÚHRADOVÝ KATALOG VZP - ZP'!D12)))),IF(ISBLANK('ÚHRADOVÝ KATALOG VZP - ZP'!D12),"",(IF((LEN('ÚHRADOVÝ KATALOG VZP - ZP'!D12)&gt;80),"Překročena délka textu",TRIM('ÚHRADOVÝ KATALOG VZP - ZP'!D12)))))))</f>
        <v/>
      </c>
      <c r="F15" s="11" t="str">
        <f>IF(ISBLANK('ÚHRADOVÝ KATALOG VZP - ZP'!D12),"",LEN('ÚHRADOVÝ KATALOG VZP - ZP'!D12))</f>
        <v/>
      </c>
      <c r="G15" s="12" t="str">
        <f>IF(U15="NOVÝ",IF(LEN(TRIM('ÚHRADOVÝ KATALOG VZP - ZP'!E12))=0,"CHYBÍ TYP",'ÚHRADOVÝ KATALOG VZP - ZP'!E12),IF(LEN(TRIM('ÚHRADOVÝ KATALOG VZP - ZP'!E12))=0,"",'ÚHRADOVÝ KATALOG VZP - ZP'!E12))</f>
        <v/>
      </c>
      <c r="H15" s="12" t="str">
        <f>IF(S15="NOVÝ",IF(LEN(TRIM('ÚHRADOVÝ KATALOG VZP - ZP'!F12))=0,"Chybí",UPPER('ÚHRADOVÝ KATALOG VZP - ZP'!F12)),IF(LEN(TRIM('ÚHRADOVÝ KATALOG VZP - ZP'!F12))=0,"",UPPER('ÚHRADOVÝ KATALOG VZP - ZP'!F12)))</f>
        <v/>
      </c>
      <c r="I15" s="12" t="str">
        <f>IF(U15="NOVÝ",IF(LEN(TRIM('ÚHRADOVÝ KATALOG VZP - ZP'!G12))=0,"CHYBÍ TBAL",'ÚHRADOVÝ KATALOG VZP - ZP'!G12),IF(LEN(TRIM('ÚHRADOVÝ KATALOG VZP - ZP'!G12))=0,"",TRIM('ÚHRADOVÝ KATALOG VZP - ZP'!G12)))</f>
        <v/>
      </c>
      <c r="J15" s="12" t="str">
        <f>IF(U15="NOVÝ",IF(LEN(TRIM(UPPER('ÚHRADOVÝ KATALOG VZP - ZP'!H12)))=0,"CHYBÍ VYR",UPPER('ÚHRADOVÝ KATALOG VZP - ZP'!H12)),IF(LEN(TRIM('ÚHRADOVÝ KATALOG VZP - ZP'!H12))=0,"",TRIM(UPPER('ÚHRADOVÝ KATALOG VZP - ZP'!H12))))</f>
        <v/>
      </c>
      <c r="K15" s="12" t="str">
        <f>IF(U15="NOVÝ",IF(LEN(TRIM(UPPER('ÚHRADOVÝ KATALOG VZP - ZP'!I12)))=0,"CHYBÍ ZEM",UPPER('ÚHRADOVÝ KATALOG VZP - ZP'!I12)),IF(LEN(TRIM('ÚHRADOVÝ KATALOG VZP - ZP'!I12))=0,"",TRIM(UPPER('ÚHRADOVÝ KATALOG VZP - ZP'!I12))))</f>
        <v/>
      </c>
      <c r="L15" s="13" t="str">
        <f>IF(U15="NOVÝ",IF(LEN(TRIM('ÚHRADOVÝ KATALOG VZP - ZP'!J12))=0,"CHYBÍ CENA",'ÚHRADOVÝ KATALOG VZP - ZP'!J12),IF(LEN(TRIM('ÚHRADOVÝ KATALOG VZP - ZP'!J12))=0,"",'ÚHRADOVÝ KATALOG VZP - ZP'!J12))</f>
        <v/>
      </c>
      <c r="M15" s="12" t="str">
        <f>UPPER(IF(U15="NOVÝ",IF(LEN(TRIM('ÚHRADOVÝ KATALOG VZP - ZP'!K12))=0,"Chybí MENA",'ÚHRADOVÝ KATALOG VZP - ZP'!K12),IF(LEN(TRIM('ÚHRADOVÝ KATALOG VZP - ZP'!K12))=0,"",'ÚHRADOVÝ KATALOG VZP - ZP'!K12)))</f>
        <v/>
      </c>
      <c r="N15" s="14" t="str">
        <f>IF(U15="NOVÝ",IF(LEN(TRIM('ÚHRADOVÝ KATALOG VZP - ZP'!L12))=0,"CHYBÍ KURZ",'ÚHRADOVÝ KATALOG VZP - ZP'!L12),IF(LEN(TRIM('ÚHRADOVÝ KATALOG VZP - ZP'!L12))=0,"",'ÚHRADOVÝ KATALOG VZP - ZP'!L12))</f>
        <v/>
      </c>
      <c r="O15" s="15" t="str">
        <f>IF(U15="NOVÝ",IF(LEN(TRIM('ÚHRADOVÝ KATALOG VZP - ZP'!M12))=0,"CHYBÍ DPH",IF(OR('ÚHRADOVÝ KATALOG VZP - ZP'!M12=12,'ÚHRADOVÝ KATALOG VZP - ZP'!M12=21,'ÚHRADOVÝ KATALOG VZP - ZP'!M12=0),'ÚHRADOVÝ KATALOG VZP - ZP'!M12,"CHYBA")),IF(LEN(TRIM('ÚHRADOVÝ KATALOG VZP - ZP'!M12))=0,"",IF(OR('ÚHRADOVÝ KATALOG VZP - ZP'!M12=12,'ÚHRADOVÝ KATALOG VZP - ZP'!M12=21,'ÚHRADOVÝ KATALOG VZP - ZP'!M12=0),'ÚHRADOVÝ KATALOG VZP - ZP'!M12,"CHYBA")))</f>
        <v/>
      </c>
      <c r="P15" s="16" t="str">
        <f>IF(U15="NE",IF(AND(V15&lt;&gt;"X",LEN('ÚHRADOVÝ KATALOG VZP - ZP'!N12)&gt;0),IF(ROUND(L15*N15*(1+(O15/100))*1.1,6)&lt;'ÚHRADOVÝ KATALOG VZP - ZP'!N12,TEXT('ÚHRADOVÝ KATALOG VZP - ZP'!N12,"# ##0,00 Kč") &amp; CHAR(10) &amp; "&gt; " &amp; TEXT('ÚHRADOVÝ KATALOG VZP - ZP'!N12-(L15*N15*(1+(O15/100))*1.1),"# ##0,00 Kč"),TEXT('ÚHRADOVÝ KATALOG VZP - ZP'!N12,"# ##0,00 Kč") &amp; CHAR(10) &amp; "OK"),"CHYBÍ DATA PRO VÝPOČET"),"")</f>
        <v/>
      </c>
      <c r="Q15" s="17" t="str">
        <f>IF(AND(U15="NE",LEN('ÚHRADOVÝ KATALOG VZP - ZP'!O12)&gt;0),'ÚHRADOVÝ KATALOG VZP - ZP'!O12,"")</f>
        <v/>
      </c>
      <c r="R15" s="36" t="str">
        <f>IF(AND(U15="NE",LEN('ÚHRADOVÝ KATALOG VZP - ZP'!P12)&gt;0),'ÚHRADOVÝ KATALOG VZP - ZP'!P12,"")</f>
        <v/>
      </c>
      <c r="S15" s="36" t="str">
        <f>IF(AND(U15="NE",LEN('ÚHRADOVÝ KATALOG VZP - ZP'!Q12)&gt;0),'ÚHRADOVÝ KATALOG VZP - ZP'!Q12,"")</f>
        <v/>
      </c>
      <c r="T15" s="36" t="str">
        <f>IF(AND(U15="NE",LEN('ÚHRADOVÝ KATALOG VZP - ZP'!R12)&gt;0),'ÚHRADOVÝ KATALOG VZP - ZP'!R12,"")</f>
        <v/>
      </c>
      <c r="U15" s="18" t="str">
        <f>IF(LEN(TRIM('ÚHRADOVÝ KATALOG VZP - ZP'!B12)&amp;TRIM('ÚHRADOVÝ KATALOG VZP - ZP'!C12)&amp;TRIM('ÚHRADOVÝ KATALOG VZP - ZP'!D12)&amp;TRIM('ÚHRADOVÝ KATALOG VZP - ZP'!E12)&amp;TRIM('ÚHRADOVÝ KATALOG VZP - ZP'!F12)&amp;TRIM('ÚHRADOVÝ KATALOG VZP - ZP'!G12)&amp;TRIM('ÚHRADOVÝ KATALOG VZP - ZP'!H12)&amp;TRIM('ÚHRADOVÝ KATALOG VZP - ZP'!I12)&amp;TRIM('ÚHRADOVÝ KATALOG VZP - ZP'!J12)&amp;TRIM('ÚHRADOVÝ KATALOG VZP - ZP'!K12)&amp;TRIM('ÚHRADOVÝ KATALOG VZP - ZP'!L12)&amp;TRIM('ÚHRADOVÝ KATALOG VZP - ZP'!M12)&amp;TRIM('ÚHRADOVÝ KATALOG VZP - ZP'!N12)&amp;TRIM('ÚHRADOVÝ KATALOG VZP - ZP'!O12)&amp;TRIM('ÚHRADOVÝ KATALOG VZP - ZP'!P12)&amp;TRIM('ÚHRADOVÝ KATALOG VZP - ZP'!Q12))=0,"ANO","NE")</f>
        <v>ANO</v>
      </c>
      <c r="V15" s="19" t="str">
        <f>IF(U15="NE",IF(LEN(TRIM('ÚHRADOVÝ KATALOG VZP - ZP'!B12))=0,"NOVÝ","OPRAVA"),"")</f>
        <v/>
      </c>
      <c r="X15" s="30" t="str">
        <f>IF(IFERROR(SEARCH("""",UPPER('ÚHRADOVÝ KATALOG VZP - ZP'!C12)),0)&gt;0," "&amp;CHAR(34),"")</f>
        <v/>
      </c>
      <c r="Y15" s="30" t="str">
        <f>IF(IFERROR(SEARCH("~?",UPPER('ÚHRADOVÝ KATALOG VZP - ZP'!C12)),0)&gt;0," ?","")</f>
        <v/>
      </c>
      <c r="Z15" s="30" t="str">
        <f>IF(IFERROR(SEARCH("!",UPPER('ÚHRADOVÝ KATALOG VZP - ZP'!C12)),0)&gt;0," !","")</f>
        <v/>
      </c>
      <c r="AA15" s="30" t="str">
        <f>IF(IFERROR(SEARCH("_",UPPER('ÚHRADOVÝ KATALOG VZP - ZP'!C12)),0)&gt;0," _","")</f>
        <v/>
      </c>
      <c r="AB15" s="30" t="str">
        <f>IF(IFERROR(SEARCH("§",UPPER('ÚHRADOVÝ KATALOG VZP - ZP'!C12)),0)&gt;0," §","")</f>
        <v/>
      </c>
      <c r="AC15" s="30" t="str">
        <f>IF(IFERROR(SEARCH("#",UPPER('ÚHRADOVÝ KATALOG VZP - ZP'!C12)),0)&gt;0," #","")</f>
        <v/>
      </c>
      <c r="AD15" s="30" t="str">
        <f>IF(IFERROR(SEARCH(CHAR(10),UPPER('ÚHRADOVÝ KATALOG VZP - ZP'!C12)),0)&gt;0," ALT+ENTER","")</f>
        <v/>
      </c>
      <c r="AE15" s="31" t="str">
        <f>IF(AND(W15=0, R15="NE"),"Chybí NAZ",IF(LEN(TRIM(X15&amp;Y15&amp;Z15&amp;AA15&amp;AB15&amp;AC15&amp;AD15))&gt;0,"Nepovolený(é) znak(y):   "&amp;X15&amp;Y15&amp;Z15&amp;AA15&amp;AB15&amp;AC15&amp;AD15,TRIM('ÚHRADOVÝ KATALOG VZP - ZP'!C12)))</f>
        <v/>
      </c>
      <c r="AF15" s="30"/>
      <c r="AG15" s="30" t="str">
        <f>IF(IFERROR(SEARCH("""",UPPER('ÚHRADOVÝ KATALOG VZP - ZP'!D12)),0)&gt;0," "&amp;CHAR(34),"")</f>
        <v/>
      </c>
      <c r="AH15" s="30" t="str">
        <f>IF(IFERROR(SEARCH("~?",UPPER('ÚHRADOVÝ KATALOG VZP - ZP'!D12)),0)&gt;0," ?","")</f>
        <v/>
      </c>
      <c r="AI15" s="30" t="str">
        <f>IF(IFERROR(SEARCH("!",UPPER('ÚHRADOVÝ KATALOG VZP - ZP'!D12)),0)&gt;0," !","")</f>
        <v/>
      </c>
      <c r="AJ15" s="30" t="str">
        <f>IF(IFERROR(SEARCH("_",UPPER('ÚHRADOVÝ KATALOG VZP - ZP'!D12)),0)&gt;0," _","")</f>
        <v/>
      </c>
      <c r="AK15" s="30" t="str">
        <f>IF(IFERROR(SEARCH("§",UPPER('ÚHRADOVÝ KATALOG VZP - ZP'!D12)),0)&gt;0," §","")</f>
        <v/>
      </c>
      <c r="AL15" s="30" t="str">
        <f>IF(IFERROR(SEARCH("#",UPPER('ÚHRADOVÝ KATALOG VZP - ZP'!D12)),0)&gt;0," #","")</f>
        <v/>
      </c>
      <c r="AM15" s="30" t="str">
        <f>IF(IFERROR(SEARCH(CHAR(10),UPPER('ÚHRADOVÝ KATALOG VZP - ZP'!D12)),0)&gt;0," ALT+ENTER","")</f>
        <v/>
      </c>
      <c r="AN15" s="31" t="str">
        <f>IF(AND(AF15=0, R15="NE"),"Chybí DOP",IF(LEN(TRIM(AG15&amp;AH15&amp;AI15&amp;AJ15&amp;AK15&amp;AL15&amp;AM15))&gt;0,"Nepovolený(é) znak(y):   "&amp;AG15&amp;AH15&amp;AI15&amp;AJ15&amp;AK15&amp;AL15&amp;AM15,TRIM('ÚHRADOVÝ KATALOG VZP - ZP'!D12)))</f>
        <v/>
      </c>
    </row>
    <row r="16" spans="1:40" ht="30" customHeight="1" x14ac:dyDescent="0.25">
      <c r="A16" s="7">
        <v>11</v>
      </c>
      <c r="B16" s="10" t="str">
        <f>IF(ISBLANK('ÚHRADOVÝ KATALOG VZP - ZP'!B13),"",'ÚHRADOVÝ KATALOG VZP - ZP'!B13)</f>
        <v/>
      </c>
      <c r="C16" s="11" t="str">
        <f>UPPER(IF(AE16="Nepovolený(é) znak(y):   "&amp;X16&amp;Y16&amp;Z16&amp;AA16&amp;AB16&amp;AC16&amp;AD16,"Nepovolený(é) znak(y):   "&amp;X16&amp;Y16&amp;Z16&amp;AA16&amp;AB16&amp;AC16&amp;AD16,IF(S16="NOVÝ",IF(ISBLANK('ÚHRADOVÝ KATALOG VZP - ZP'!C13),"CHYBÍ NAZ",(IF((LEN('ÚHRADOVÝ KATALOG VZP - ZP'!C13)&gt;70),"Překročena délka textu",TRIM('ÚHRADOVÝ KATALOG VZP - ZP'!C13)))),IF(ISBLANK('ÚHRADOVÝ KATALOG VZP - ZP'!C13),"",(IF((LEN('ÚHRADOVÝ KATALOG VZP - ZP'!C13)&gt;70),"Překročena délka textu",TRIM('ÚHRADOVÝ KATALOG VZP - ZP'!C13)))))))</f>
        <v/>
      </c>
      <c r="D16" s="11" t="str">
        <f>IF(ISBLANK('ÚHRADOVÝ KATALOG VZP - ZP'!C13),"",LEN('ÚHRADOVÝ KATALOG VZP - ZP'!C13))</f>
        <v/>
      </c>
      <c r="E16" s="11" t="str">
        <f>UPPER(IF(AN16="Nepovolený(é) znak(y):   "&amp;AG16&amp;AH16&amp;AI16&amp;AJ16&amp;AK16&amp;AL16&amp;AM16,"Nepovolený(é) znak(y):   "&amp;AG16&amp;AH16&amp;AI16&amp;AJ16&amp;AK16&amp;AL16&amp;AM16,IF(S16="NOVÝ",IF(ISBLANK('ÚHRADOVÝ KATALOG VZP - ZP'!D13),"Chybí DOP",(IF((LEN('ÚHRADOVÝ KATALOG VZP - ZP'!D13)&gt;80),"Překročena délka textu",TRIM('ÚHRADOVÝ KATALOG VZP - ZP'!D13)))),IF(ISBLANK('ÚHRADOVÝ KATALOG VZP - ZP'!D13),"",(IF((LEN('ÚHRADOVÝ KATALOG VZP - ZP'!D13)&gt;80),"Překročena délka textu",TRIM('ÚHRADOVÝ KATALOG VZP - ZP'!D13)))))))</f>
        <v/>
      </c>
      <c r="F16" s="11" t="str">
        <f>IF(ISBLANK('ÚHRADOVÝ KATALOG VZP - ZP'!D13),"",LEN('ÚHRADOVÝ KATALOG VZP - ZP'!D13))</f>
        <v/>
      </c>
      <c r="G16" s="12" t="str">
        <f>IF(U16="NOVÝ",IF(LEN(TRIM('ÚHRADOVÝ KATALOG VZP - ZP'!E13))=0,"CHYBÍ TYP",'ÚHRADOVÝ KATALOG VZP - ZP'!E13),IF(LEN(TRIM('ÚHRADOVÝ KATALOG VZP - ZP'!E13))=0,"",'ÚHRADOVÝ KATALOG VZP - ZP'!E13))</f>
        <v/>
      </c>
      <c r="H16" s="12" t="str">
        <f>IF(S16="NOVÝ",IF(LEN(TRIM('ÚHRADOVÝ KATALOG VZP - ZP'!F13))=0,"Chybí",UPPER('ÚHRADOVÝ KATALOG VZP - ZP'!F13)),IF(LEN(TRIM('ÚHRADOVÝ KATALOG VZP - ZP'!F13))=0,"",UPPER('ÚHRADOVÝ KATALOG VZP - ZP'!F13)))</f>
        <v/>
      </c>
      <c r="I16" s="12" t="str">
        <f>IF(U16="NOVÝ",IF(LEN(TRIM('ÚHRADOVÝ KATALOG VZP - ZP'!G13))=0,"CHYBÍ TBAL",'ÚHRADOVÝ KATALOG VZP - ZP'!G13),IF(LEN(TRIM('ÚHRADOVÝ KATALOG VZP - ZP'!G13))=0,"",TRIM('ÚHRADOVÝ KATALOG VZP - ZP'!G13)))</f>
        <v/>
      </c>
      <c r="J16" s="12" t="str">
        <f>IF(U16="NOVÝ",IF(LEN(TRIM(UPPER('ÚHRADOVÝ KATALOG VZP - ZP'!H13)))=0,"CHYBÍ VYR",UPPER('ÚHRADOVÝ KATALOG VZP - ZP'!H13)),IF(LEN(TRIM('ÚHRADOVÝ KATALOG VZP - ZP'!H13))=0,"",TRIM(UPPER('ÚHRADOVÝ KATALOG VZP - ZP'!H13))))</f>
        <v/>
      </c>
      <c r="K16" s="12" t="str">
        <f>IF(U16="NOVÝ",IF(LEN(TRIM(UPPER('ÚHRADOVÝ KATALOG VZP - ZP'!I13)))=0,"CHYBÍ ZEM",UPPER('ÚHRADOVÝ KATALOG VZP - ZP'!I13)),IF(LEN(TRIM('ÚHRADOVÝ KATALOG VZP - ZP'!I13))=0,"",TRIM(UPPER('ÚHRADOVÝ KATALOG VZP - ZP'!I13))))</f>
        <v/>
      </c>
      <c r="L16" s="13" t="str">
        <f>IF(U16="NOVÝ",IF(LEN(TRIM('ÚHRADOVÝ KATALOG VZP - ZP'!J13))=0,"CHYBÍ CENA",'ÚHRADOVÝ KATALOG VZP - ZP'!J13),IF(LEN(TRIM('ÚHRADOVÝ KATALOG VZP - ZP'!J13))=0,"",'ÚHRADOVÝ KATALOG VZP - ZP'!J13))</f>
        <v/>
      </c>
      <c r="M16" s="12" t="str">
        <f>UPPER(IF(U16="NOVÝ",IF(LEN(TRIM('ÚHRADOVÝ KATALOG VZP - ZP'!K13))=0,"Chybí MENA",'ÚHRADOVÝ KATALOG VZP - ZP'!K13),IF(LEN(TRIM('ÚHRADOVÝ KATALOG VZP - ZP'!K13))=0,"",'ÚHRADOVÝ KATALOG VZP - ZP'!K13)))</f>
        <v/>
      </c>
      <c r="N16" s="14" t="str">
        <f>IF(U16="NOVÝ",IF(LEN(TRIM('ÚHRADOVÝ KATALOG VZP - ZP'!L13))=0,"CHYBÍ KURZ",'ÚHRADOVÝ KATALOG VZP - ZP'!L13),IF(LEN(TRIM('ÚHRADOVÝ KATALOG VZP - ZP'!L13))=0,"",'ÚHRADOVÝ KATALOG VZP - ZP'!L13))</f>
        <v/>
      </c>
      <c r="O16" s="15" t="str">
        <f>IF(U16="NOVÝ",IF(LEN(TRIM('ÚHRADOVÝ KATALOG VZP - ZP'!M13))=0,"CHYBÍ DPH",IF(OR('ÚHRADOVÝ KATALOG VZP - ZP'!M13=12,'ÚHRADOVÝ KATALOG VZP - ZP'!M13=21,'ÚHRADOVÝ KATALOG VZP - ZP'!M13=0),'ÚHRADOVÝ KATALOG VZP - ZP'!M13,"CHYBA")),IF(LEN(TRIM('ÚHRADOVÝ KATALOG VZP - ZP'!M13))=0,"",IF(OR('ÚHRADOVÝ KATALOG VZP - ZP'!M13=12,'ÚHRADOVÝ KATALOG VZP - ZP'!M13=21,'ÚHRADOVÝ KATALOG VZP - ZP'!M13=0),'ÚHRADOVÝ KATALOG VZP - ZP'!M13,"CHYBA")))</f>
        <v/>
      </c>
      <c r="P16" s="16" t="str">
        <f>IF(U16="NE",IF(AND(V16&lt;&gt;"X",LEN('ÚHRADOVÝ KATALOG VZP - ZP'!N13)&gt;0),IF(ROUND(L16*N16*(1+(O16/100))*1.1,6)&lt;'ÚHRADOVÝ KATALOG VZP - ZP'!N13,TEXT('ÚHRADOVÝ KATALOG VZP - ZP'!N13,"# ##0,00 Kč") &amp; CHAR(10) &amp; "&gt; " &amp; TEXT('ÚHRADOVÝ KATALOG VZP - ZP'!N13-(L16*N16*(1+(O16/100))*1.1),"# ##0,00 Kč"),TEXT('ÚHRADOVÝ KATALOG VZP - ZP'!N13,"# ##0,00 Kč") &amp; CHAR(10) &amp; "OK"),"CHYBÍ DATA PRO VÝPOČET"),"")</f>
        <v/>
      </c>
      <c r="Q16" s="17" t="str">
        <f>IF(AND(U16="NE",LEN('ÚHRADOVÝ KATALOG VZP - ZP'!O13)&gt;0),'ÚHRADOVÝ KATALOG VZP - ZP'!O13,"")</f>
        <v/>
      </c>
      <c r="R16" s="36" t="str">
        <f>IF(AND(U16="NE",LEN('ÚHRADOVÝ KATALOG VZP - ZP'!P13)&gt;0),'ÚHRADOVÝ KATALOG VZP - ZP'!P13,"")</f>
        <v/>
      </c>
      <c r="S16" s="36" t="str">
        <f>IF(AND(U16="NE",LEN('ÚHRADOVÝ KATALOG VZP - ZP'!Q13)&gt;0),'ÚHRADOVÝ KATALOG VZP - ZP'!Q13,"")</f>
        <v/>
      </c>
      <c r="T16" s="36" t="str">
        <f>IF(AND(U16="NE",LEN('ÚHRADOVÝ KATALOG VZP - ZP'!R13)&gt;0),'ÚHRADOVÝ KATALOG VZP - ZP'!R13,"")</f>
        <v/>
      </c>
      <c r="U16" s="18" t="str">
        <f>IF(LEN(TRIM('ÚHRADOVÝ KATALOG VZP - ZP'!B13)&amp;TRIM('ÚHRADOVÝ KATALOG VZP - ZP'!C13)&amp;TRIM('ÚHRADOVÝ KATALOG VZP - ZP'!D13)&amp;TRIM('ÚHRADOVÝ KATALOG VZP - ZP'!E13)&amp;TRIM('ÚHRADOVÝ KATALOG VZP - ZP'!F13)&amp;TRIM('ÚHRADOVÝ KATALOG VZP - ZP'!G13)&amp;TRIM('ÚHRADOVÝ KATALOG VZP - ZP'!H13)&amp;TRIM('ÚHRADOVÝ KATALOG VZP - ZP'!I13)&amp;TRIM('ÚHRADOVÝ KATALOG VZP - ZP'!J13)&amp;TRIM('ÚHRADOVÝ KATALOG VZP - ZP'!K13)&amp;TRIM('ÚHRADOVÝ KATALOG VZP - ZP'!L13)&amp;TRIM('ÚHRADOVÝ KATALOG VZP - ZP'!M13)&amp;TRIM('ÚHRADOVÝ KATALOG VZP - ZP'!N13)&amp;TRIM('ÚHRADOVÝ KATALOG VZP - ZP'!O13)&amp;TRIM('ÚHRADOVÝ KATALOG VZP - ZP'!P13)&amp;TRIM('ÚHRADOVÝ KATALOG VZP - ZP'!Q13))=0,"ANO","NE")</f>
        <v>ANO</v>
      </c>
      <c r="V16" s="19" t="str">
        <f>IF(U16="NE",IF(LEN(TRIM('ÚHRADOVÝ KATALOG VZP - ZP'!B13))=0,"NOVÝ","OPRAVA"),"")</f>
        <v/>
      </c>
      <c r="X16" s="30" t="str">
        <f>IF(IFERROR(SEARCH("""",UPPER('ÚHRADOVÝ KATALOG VZP - ZP'!C13)),0)&gt;0," "&amp;CHAR(34),"")</f>
        <v/>
      </c>
      <c r="Y16" s="30" t="str">
        <f>IF(IFERROR(SEARCH("~?",UPPER('ÚHRADOVÝ KATALOG VZP - ZP'!C13)),0)&gt;0," ?","")</f>
        <v/>
      </c>
      <c r="Z16" s="30" t="str">
        <f>IF(IFERROR(SEARCH("!",UPPER('ÚHRADOVÝ KATALOG VZP - ZP'!C13)),0)&gt;0," !","")</f>
        <v/>
      </c>
      <c r="AA16" s="30" t="str">
        <f>IF(IFERROR(SEARCH("_",UPPER('ÚHRADOVÝ KATALOG VZP - ZP'!C13)),0)&gt;0," _","")</f>
        <v/>
      </c>
      <c r="AB16" s="30" t="str">
        <f>IF(IFERROR(SEARCH("§",UPPER('ÚHRADOVÝ KATALOG VZP - ZP'!C13)),0)&gt;0," §","")</f>
        <v/>
      </c>
      <c r="AC16" s="30" t="str">
        <f>IF(IFERROR(SEARCH("#",UPPER('ÚHRADOVÝ KATALOG VZP - ZP'!C13)),0)&gt;0," #","")</f>
        <v/>
      </c>
      <c r="AD16" s="30" t="str">
        <f>IF(IFERROR(SEARCH(CHAR(10),UPPER('ÚHRADOVÝ KATALOG VZP - ZP'!C13)),0)&gt;0," ALT+ENTER","")</f>
        <v/>
      </c>
      <c r="AE16" s="31" t="str">
        <f>IF(AND(W16=0, R16="NE"),"Chybí NAZ",IF(LEN(TRIM(X16&amp;Y16&amp;Z16&amp;AA16&amp;AB16&amp;AC16&amp;AD16))&gt;0,"Nepovolený(é) znak(y):   "&amp;X16&amp;Y16&amp;Z16&amp;AA16&amp;AB16&amp;AC16&amp;AD16,TRIM('ÚHRADOVÝ KATALOG VZP - ZP'!C13)))</f>
        <v/>
      </c>
      <c r="AF16" s="30"/>
      <c r="AG16" s="30" t="str">
        <f>IF(IFERROR(SEARCH("""",UPPER('ÚHRADOVÝ KATALOG VZP - ZP'!D13)),0)&gt;0," "&amp;CHAR(34),"")</f>
        <v/>
      </c>
      <c r="AH16" s="30" t="str">
        <f>IF(IFERROR(SEARCH("~?",UPPER('ÚHRADOVÝ KATALOG VZP - ZP'!D13)),0)&gt;0," ?","")</f>
        <v/>
      </c>
      <c r="AI16" s="30" t="str">
        <f>IF(IFERROR(SEARCH("!",UPPER('ÚHRADOVÝ KATALOG VZP - ZP'!D13)),0)&gt;0," !","")</f>
        <v/>
      </c>
      <c r="AJ16" s="30" t="str">
        <f>IF(IFERROR(SEARCH("_",UPPER('ÚHRADOVÝ KATALOG VZP - ZP'!D13)),0)&gt;0," _","")</f>
        <v/>
      </c>
      <c r="AK16" s="30" t="str">
        <f>IF(IFERROR(SEARCH("§",UPPER('ÚHRADOVÝ KATALOG VZP - ZP'!D13)),0)&gt;0," §","")</f>
        <v/>
      </c>
      <c r="AL16" s="30" t="str">
        <f>IF(IFERROR(SEARCH("#",UPPER('ÚHRADOVÝ KATALOG VZP - ZP'!D13)),0)&gt;0," #","")</f>
        <v/>
      </c>
      <c r="AM16" s="30" t="str">
        <f>IF(IFERROR(SEARCH(CHAR(10),UPPER('ÚHRADOVÝ KATALOG VZP - ZP'!D13)),0)&gt;0," ALT+ENTER","")</f>
        <v/>
      </c>
      <c r="AN16" s="31" t="str">
        <f>IF(AND(AF16=0, R16="NE"),"Chybí DOP",IF(LEN(TRIM(AG16&amp;AH16&amp;AI16&amp;AJ16&amp;AK16&amp;AL16&amp;AM16))&gt;0,"Nepovolený(é) znak(y):   "&amp;AG16&amp;AH16&amp;AI16&amp;AJ16&amp;AK16&amp;AL16&amp;AM16,TRIM('ÚHRADOVÝ KATALOG VZP - ZP'!D13)))</f>
        <v/>
      </c>
    </row>
    <row r="17" spans="1:40" ht="30" customHeight="1" x14ac:dyDescent="0.25">
      <c r="A17" s="7">
        <v>12</v>
      </c>
      <c r="B17" s="10" t="str">
        <f>IF(ISBLANK('ÚHRADOVÝ KATALOG VZP - ZP'!B14),"",'ÚHRADOVÝ KATALOG VZP - ZP'!B14)</f>
        <v/>
      </c>
      <c r="C17" s="11" t="str">
        <f>UPPER(IF(AE17="Nepovolený(é) znak(y):   "&amp;X17&amp;Y17&amp;Z17&amp;AA17&amp;AB17&amp;AC17&amp;AD17,"Nepovolený(é) znak(y):   "&amp;X17&amp;Y17&amp;Z17&amp;AA17&amp;AB17&amp;AC17&amp;AD17,IF(S17="NOVÝ",IF(ISBLANK('ÚHRADOVÝ KATALOG VZP - ZP'!C14),"CHYBÍ NAZ",(IF((LEN('ÚHRADOVÝ KATALOG VZP - ZP'!C14)&gt;70),"Překročena délka textu",TRIM('ÚHRADOVÝ KATALOG VZP - ZP'!C14)))),IF(ISBLANK('ÚHRADOVÝ KATALOG VZP - ZP'!C14),"",(IF((LEN('ÚHRADOVÝ KATALOG VZP - ZP'!C14)&gt;70),"Překročena délka textu",TRIM('ÚHRADOVÝ KATALOG VZP - ZP'!C14)))))))</f>
        <v/>
      </c>
      <c r="D17" s="11" t="str">
        <f>IF(ISBLANK('ÚHRADOVÝ KATALOG VZP - ZP'!C14),"",LEN('ÚHRADOVÝ KATALOG VZP - ZP'!C14))</f>
        <v/>
      </c>
      <c r="E17" s="11" t="str">
        <f>UPPER(IF(AN17="Nepovolený(é) znak(y):   "&amp;AG17&amp;AH17&amp;AI17&amp;AJ17&amp;AK17&amp;AL17&amp;AM17,"Nepovolený(é) znak(y):   "&amp;AG17&amp;AH17&amp;AI17&amp;AJ17&amp;AK17&amp;AL17&amp;AM17,IF(S17="NOVÝ",IF(ISBLANK('ÚHRADOVÝ KATALOG VZP - ZP'!D14),"Chybí DOP",(IF((LEN('ÚHRADOVÝ KATALOG VZP - ZP'!D14)&gt;80),"Překročena délka textu",TRIM('ÚHRADOVÝ KATALOG VZP - ZP'!D14)))),IF(ISBLANK('ÚHRADOVÝ KATALOG VZP - ZP'!D14),"",(IF((LEN('ÚHRADOVÝ KATALOG VZP - ZP'!D14)&gt;80),"Překročena délka textu",TRIM('ÚHRADOVÝ KATALOG VZP - ZP'!D14)))))))</f>
        <v/>
      </c>
      <c r="F17" s="11" t="str">
        <f>IF(ISBLANK('ÚHRADOVÝ KATALOG VZP - ZP'!D14),"",LEN('ÚHRADOVÝ KATALOG VZP - ZP'!D14))</f>
        <v/>
      </c>
      <c r="G17" s="12" t="str">
        <f>IF(U17="NOVÝ",IF(LEN(TRIM('ÚHRADOVÝ KATALOG VZP - ZP'!E14))=0,"CHYBÍ TYP",'ÚHRADOVÝ KATALOG VZP - ZP'!E14),IF(LEN(TRIM('ÚHRADOVÝ KATALOG VZP - ZP'!E14))=0,"",'ÚHRADOVÝ KATALOG VZP - ZP'!E14))</f>
        <v/>
      </c>
      <c r="H17" s="12" t="str">
        <f>IF(S17="NOVÝ",IF(LEN(TRIM('ÚHRADOVÝ KATALOG VZP - ZP'!F14))=0,"Chybí",UPPER('ÚHRADOVÝ KATALOG VZP - ZP'!F14)),IF(LEN(TRIM('ÚHRADOVÝ KATALOG VZP - ZP'!F14))=0,"",UPPER('ÚHRADOVÝ KATALOG VZP - ZP'!F14)))</f>
        <v/>
      </c>
      <c r="I17" s="12" t="str">
        <f>IF(U17="NOVÝ",IF(LEN(TRIM('ÚHRADOVÝ KATALOG VZP - ZP'!G14))=0,"CHYBÍ TBAL",'ÚHRADOVÝ KATALOG VZP - ZP'!G14),IF(LEN(TRIM('ÚHRADOVÝ KATALOG VZP - ZP'!G14))=0,"",TRIM('ÚHRADOVÝ KATALOG VZP - ZP'!G14)))</f>
        <v/>
      </c>
      <c r="J17" s="12" t="str">
        <f>IF(U17="NOVÝ",IF(LEN(TRIM(UPPER('ÚHRADOVÝ KATALOG VZP - ZP'!H14)))=0,"CHYBÍ VYR",UPPER('ÚHRADOVÝ KATALOG VZP - ZP'!H14)),IF(LEN(TRIM('ÚHRADOVÝ KATALOG VZP - ZP'!H14))=0,"",TRIM(UPPER('ÚHRADOVÝ KATALOG VZP - ZP'!H14))))</f>
        <v/>
      </c>
      <c r="K17" s="12" t="str">
        <f>IF(U17="NOVÝ",IF(LEN(TRIM(UPPER('ÚHRADOVÝ KATALOG VZP - ZP'!I14)))=0,"CHYBÍ ZEM",UPPER('ÚHRADOVÝ KATALOG VZP - ZP'!I14)),IF(LEN(TRIM('ÚHRADOVÝ KATALOG VZP - ZP'!I14))=0,"",TRIM(UPPER('ÚHRADOVÝ KATALOG VZP - ZP'!I14))))</f>
        <v/>
      </c>
      <c r="L17" s="13" t="str">
        <f>IF(U17="NOVÝ",IF(LEN(TRIM('ÚHRADOVÝ KATALOG VZP - ZP'!J14))=0,"CHYBÍ CENA",'ÚHRADOVÝ KATALOG VZP - ZP'!J14),IF(LEN(TRIM('ÚHRADOVÝ KATALOG VZP - ZP'!J14))=0,"",'ÚHRADOVÝ KATALOG VZP - ZP'!J14))</f>
        <v/>
      </c>
      <c r="M17" s="12" t="str">
        <f>UPPER(IF(U17="NOVÝ",IF(LEN(TRIM('ÚHRADOVÝ KATALOG VZP - ZP'!K14))=0,"Chybí MENA",'ÚHRADOVÝ KATALOG VZP - ZP'!K14),IF(LEN(TRIM('ÚHRADOVÝ KATALOG VZP - ZP'!K14))=0,"",'ÚHRADOVÝ KATALOG VZP - ZP'!K14)))</f>
        <v/>
      </c>
      <c r="N17" s="14" t="str">
        <f>IF(U17="NOVÝ",IF(LEN(TRIM('ÚHRADOVÝ KATALOG VZP - ZP'!L14))=0,"CHYBÍ KURZ",'ÚHRADOVÝ KATALOG VZP - ZP'!L14),IF(LEN(TRIM('ÚHRADOVÝ KATALOG VZP - ZP'!L14))=0,"",'ÚHRADOVÝ KATALOG VZP - ZP'!L14))</f>
        <v/>
      </c>
      <c r="O17" s="15" t="str">
        <f>IF(U17="NOVÝ",IF(LEN(TRIM('ÚHRADOVÝ KATALOG VZP - ZP'!M14))=0,"CHYBÍ DPH",IF(OR('ÚHRADOVÝ KATALOG VZP - ZP'!M14=12,'ÚHRADOVÝ KATALOG VZP - ZP'!M14=21,'ÚHRADOVÝ KATALOG VZP - ZP'!M14=0),'ÚHRADOVÝ KATALOG VZP - ZP'!M14,"CHYBA")),IF(LEN(TRIM('ÚHRADOVÝ KATALOG VZP - ZP'!M14))=0,"",IF(OR('ÚHRADOVÝ KATALOG VZP - ZP'!M14=12,'ÚHRADOVÝ KATALOG VZP - ZP'!M14=21,'ÚHRADOVÝ KATALOG VZP - ZP'!M14=0),'ÚHRADOVÝ KATALOG VZP - ZP'!M14,"CHYBA")))</f>
        <v/>
      </c>
      <c r="P17" s="16" t="str">
        <f>IF(U17="NE",IF(AND(V17&lt;&gt;"X",LEN('ÚHRADOVÝ KATALOG VZP - ZP'!N14)&gt;0),IF(ROUND(L17*N17*(1+(O17/100))*1.1,6)&lt;'ÚHRADOVÝ KATALOG VZP - ZP'!N14,TEXT('ÚHRADOVÝ KATALOG VZP - ZP'!N14,"# ##0,00 Kč") &amp; CHAR(10) &amp; "&gt; " &amp; TEXT('ÚHRADOVÝ KATALOG VZP - ZP'!N14-(L17*N17*(1+(O17/100))*1.1),"# ##0,00 Kč"),TEXT('ÚHRADOVÝ KATALOG VZP - ZP'!N14,"# ##0,00 Kč") &amp; CHAR(10) &amp; "OK"),"CHYBÍ DATA PRO VÝPOČET"),"")</f>
        <v/>
      </c>
      <c r="Q17" s="17" t="str">
        <f>IF(AND(U17="NE",LEN('ÚHRADOVÝ KATALOG VZP - ZP'!O14)&gt;0),'ÚHRADOVÝ KATALOG VZP - ZP'!O14,"")</f>
        <v/>
      </c>
      <c r="R17" s="36" t="str">
        <f>IF(AND(U17="NE",LEN('ÚHRADOVÝ KATALOG VZP - ZP'!P14)&gt;0),'ÚHRADOVÝ KATALOG VZP - ZP'!P14,"")</f>
        <v/>
      </c>
      <c r="S17" s="36" t="str">
        <f>IF(AND(U17="NE",LEN('ÚHRADOVÝ KATALOG VZP - ZP'!Q14)&gt;0),'ÚHRADOVÝ KATALOG VZP - ZP'!Q14,"")</f>
        <v/>
      </c>
      <c r="T17" s="36" t="str">
        <f>IF(AND(U17="NE",LEN('ÚHRADOVÝ KATALOG VZP - ZP'!R14)&gt;0),'ÚHRADOVÝ KATALOG VZP - ZP'!R14,"")</f>
        <v/>
      </c>
      <c r="U17" s="18" t="str">
        <f>IF(LEN(TRIM('ÚHRADOVÝ KATALOG VZP - ZP'!B14)&amp;TRIM('ÚHRADOVÝ KATALOG VZP - ZP'!C14)&amp;TRIM('ÚHRADOVÝ KATALOG VZP - ZP'!D14)&amp;TRIM('ÚHRADOVÝ KATALOG VZP - ZP'!E14)&amp;TRIM('ÚHRADOVÝ KATALOG VZP - ZP'!F14)&amp;TRIM('ÚHRADOVÝ KATALOG VZP - ZP'!G14)&amp;TRIM('ÚHRADOVÝ KATALOG VZP - ZP'!H14)&amp;TRIM('ÚHRADOVÝ KATALOG VZP - ZP'!I14)&amp;TRIM('ÚHRADOVÝ KATALOG VZP - ZP'!J14)&amp;TRIM('ÚHRADOVÝ KATALOG VZP - ZP'!K14)&amp;TRIM('ÚHRADOVÝ KATALOG VZP - ZP'!L14)&amp;TRIM('ÚHRADOVÝ KATALOG VZP - ZP'!M14)&amp;TRIM('ÚHRADOVÝ KATALOG VZP - ZP'!N14)&amp;TRIM('ÚHRADOVÝ KATALOG VZP - ZP'!O14)&amp;TRIM('ÚHRADOVÝ KATALOG VZP - ZP'!P14)&amp;TRIM('ÚHRADOVÝ KATALOG VZP - ZP'!Q14))=0,"ANO","NE")</f>
        <v>ANO</v>
      </c>
      <c r="V17" s="19" t="str">
        <f>IF(U17="NE",IF(LEN(TRIM('ÚHRADOVÝ KATALOG VZP - ZP'!B14))=0,"NOVÝ","OPRAVA"),"")</f>
        <v/>
      </c>
      <c r="X17" s="30" t="str">
        <f>IF(IFERROR(SEARCH("""",UPPER('ÚHRADOVÝ KATALOG VZP - ZP'!C14)),0)&gt;0," "&amp;CHAR(34),"")</f>
        <v/>
      </c>
      <c r="Y17" s="30" t="str">
        <f>IF(IFERROR(SEARCH("~?",UPPER('ÚHRADOVÝ KATALOG VZP - ZP'!C14)),0)&gt;0," ?","")</f>
        <v/>
      </c>
      <c r="Z17" s="30" t="str">
        <f>IF(IFERROR(SEARCH("!",UPPER('ÚHRADOVÝ KATALOG VZP - ZP'!C14)),0)&gt;0," !","")</f>
        <v/>
      </c>
      <c r="AA17" s="30" t="str">
        <f>IF(IFERROR(SEARCH("_",UPPER('ÚHRADOVÝ KATALOG VZP - ZP'!C14)),0)&gt;0," _","")</f>
        <v/>
      </c>
      <c r="AB17" s="30" t="str">
        <f>IF(IFERROR(SEARCH("§",UPPER('ÚHRADOVÝ KATALOG VZP - ZP'!C14)),0)&gt;0," §","")</f>
        <v/>
      </c>
      <c r="AC17" s="30" t="str">
        <f>IF(IFERROR(SEARCH("#",UPPER('ÚHRADOVÝ KATALOG VZP - ZP'!C14)),0)&gt;0," #","")</f>
        <v/>
      </c>
      <c r="AD17" s="30" t="str">
        <f>IF(IFERROR(SEARCH(CHAR(10),UPPER('ÚHRADOVÝ KATALOG VZP - ZP'!C14)),0)&gt;0," ALT+ENTER","")</f>
        <v/>
      </c>
      <c r="AE17" s="31" t="str">
        <f>IF(AND(W17=0, R17="NE"),"Chybí NAZ",IF(LEN(TRIM(X17&amp;Y17&amp;Z17&amp;AA17&amp;AB17&amp;AC17&amp;AD17))&gt;0,"Nepovolený(é) znak(y):   "&amp;X17&amp;Y17&amp;Z17&amp;AA17&amp;AB17&amp;AC17&amp;AD17,TRIM('ÚHRADOVÝ KATALOG VZP - ZP'!C14)))</f>
        <v/>
      </c>
      <c r="AF17" s="30"/>
      <c r="AG17" s="30" t="str">
        <f>IF(IFERROR(SEARCH("""",UPPER('ÚHRADOVÝ KATALOG VZP - ZP'!D14)),0)&gt;0," "&amp;CHAR(34),"")</f>
        <v/>
      </c>
      <c r="AH17" s="30" t="str">
        <f>IF(IFERROR(SEARCH("~?",UPPER('ÚHRADOVÝ KATALOG VZP - ZP'!D14)),0)&gt;0," ?","")</f>
        <v/>
      </c>
      <c r="AI17" s="30" t="str">
        <f>IF(IFERROR(SEARCH("!",UPPER('ÚHRADOVÝ KATALOG VZP - ZP'!D14)),0)&gt;0," !","")</f>
        <v/>
      </c>
      <c r="AJ17" s="30" t="str">
        <f>IF(IFERROR(SEARCH("_",UPPER('ÚHRADOVÝ KATALOG VZP - ZP'!D14)),0)&gt;0," _","")</f>
        <v/>
      </c>
      <c r="AK17" s="30" t="str">
        <f>IF(IFERROR(SEARCH("§",UPPER('ÚHRADOVÝ KATALOG VZP - ZP'!D14)),0)&gt;0," §","")</f>
        <v/>
      </c>
      <c r="AL17" s="30" t="str">
        <f>IF(IFERROR(SEARCH("#",UPPER('ÚHRADOVÝ KATALOG VZP - ZP'!D14)),0)&gt;0," #","")</f>
        <v/>
      </c>
      <c r="AM17" s="30" t="str">
        <f>IF(IFERROR(SEARCH(CHAR(10),UPPER('ÚHRADOVÝ KATALOG VZP - ZP'!D14)),0)&gt;0," ALT+ENTER","")</f>
        <v/>
      </c>
      <c r="AN17" s="31" t="str">
        <f>IF(AND(AF17=0, R17="NE"),"Chybí DOP",IF(LEN(TRIM(AG17&amp;AH17&amp;AI17&amp;AJ17&amp;AK17&amp;AL17&amp;AM17))&gt;0,"Nepovolený(é) znak(y):   "&amp;AG17&amp;AH17&amp;AI17&amp;AJ17&amp;AK17&amp;AL17&amp;AM17,TRIM('ÚHRADOVÝ KATALOG VZP - ZP'!D14)))</f>
        <v/>
      </c>
    </row>
    <row r="18" spans="1:40" ht="30" customHeight="1" x14ac:dyDescent="0.25">
      <c r="A18" s="7">
        <v>13</v>
      </c>
      <c r="B18" s="10" t="str">
        <f>IF(ISBLANK('ÚHRADOVÝ KATALOG VZP - ZP'!B15),"",'ÚHRADOVÝ KATALOG VZP - ZP'!B15)</f>
        <v/>
      </c>
      <c r="C18" s="11" t="str">
        <f>UPPER(IF(AE18="Nepovolený(é) znak(y):   "&amp;X18&amp;Y18&amp;Z18&amp;AA18&amp;AB18&amp;AC18&amp;AD18,"Nepovolený(é) znak(y):   "&amp;X18&amp;Y18&amp;Z18&amp;AA18&amp;AB18&amp;AC18&amp;AD18,IF(S18="NOVÝ",IF(ISBLANK('ÚHRADOVÝ KATALOG VZP - ZP'!C15),"CHYBÍ NAZ",(IF((LEN('ÚHRADOVÝ KATALOG VZP - ZP'!C15)&gt;70),"Překročena délka textu",TRIM('ÚHRADOVÝ KATALOG VZP - ZP'!C15)))),IF(ISBLANK('ÚHRADOVÝ KATALOG VZP - ZP'!C15),"",(IF((LEN('ÚHRADOVÝ KATALOG VZP - ZP'!C15)&gt;70),"Překročena délka textu",TRIM('ÚHRADOVÝ KATALOG VZP - ZP'!C15)))))))</f>
        <v/>
      </c>
      <c r="D18" s="11" t="str">
        <f>IF(ISBLANK('ÚHRADOVÝ KATALOG VZP - ZP'!C15),"",LEN('ÚHRADOVÝ KATALOG VZP - ZP'!C15))</f>
        <v/>
      </c>
      <c r="E18" s="11" t="str">
        <f>UPPER(IF(AN18="Nepovolený(é) znak(y):   "&amp;AG18&amp;AH18&amp;AI18&amp;AJ18&amp;AK18&amp;AL18&amp;AM18,"Nepovolený(é) znak(y):   "&amp;AG18&amp;AH18&amp;AI18&amp;AJ18&amp;AK18&amp;AL18&amp;AM18,IF(S18="NOVÝ",IF(ISBLANK('ÚHRADOVÝ KATALOG VZP - ZP'!D15),"Chybí DOP",(IF((LEN('ÚHRADOVÝ KATALOG VZP - ZP'!D15)&gt;80),"Překročena délka textu",TRIM('ÚHRADOVÝ KATALOG VZP - ZP'!D15)))),IF(ISBLANK('ÚHRADOVÝ KATALOG VZP - ZP'!D15),"",(IF((LEN('ÚHRADOVÝ KATALOG VZP - ZP'!D15)&gt;80),"Překročena délka textu",TRIM('ÚHRADOVÝ KATALOG VZP - ZP'!D15)))))))</f>
        <v/>
      </c>
      <c r="F18" s="11" t="str">
        <f>IF(ISBLANK('ÚHRADOVÝ KATALOG VZP - ZP'!D15),"",LEN('ÚHRADOVÝ KATALOG VZP - ZP'!D15))</f>
        <v/>
      </c>
      <c r="G18" s="12" t="str">
        <f>IF(U18="NOVÝ",IF(LEN(TRIM('ÚHRADOVÝ KATALOG VZP - ZP'!E15))=0,"CHYBÍ TYP",'ÚHRADOVÝ KATALOG VZP - ZP'!E15),IF(LEN(TRIM('ÚHRADOVÝ KATALOG VZP - ZP'!E15))=0,"",'ÚHRADOVÝ KATALOG VZP - ZP'!E15))</f>
        <v/>
      </c>
      <c r="H18" s="12" t="str">
        <f>IF(S18="NOVÝ",IF(LEN(TRIM('ÚHRADOVÝ KATALOG VZP - ZP'!F15))=0,"Chybí",UPPER('ÚHRADOVÝ KATALOG VZP - ZP'!F15)),IF(LEN(TRIM('ÚHRADOVÝ KATALOG VZP - ZP'!F15))=0,"",UPPER('ÚHRADOVÝ KATALOG VZP - ZP'!F15)))</f>
        <v/>
      </c>
      <c r="I18" s="12" t="str">
        <f>IF(U18="NOVÝ",IF(LEN(TRIM('ÚHRADOVÝ KATALOG VZP - ZP'!G15))=0,"CHYBÍ TBAL",'ÚHRADOVÝ KATALOG VZP - ZP'!G15),IF(LEN(TRIM('ÚHRADOVÝ KATALOG VZP - ZP'!G15))=0,"",TRIM('ÚHRADOVÝ KATALOG VZP - ZP'!G15)))</f>
        <v/>
      </c>
      <c r="J18" s="12" t="str">
        <f>IF(U18="NOVÝ",IF(LEN(TRIM(UPPER('ÚHRADOVÝ KATALOG VZP - ZP'!H15)))=0,"CHYBÍ VYR",UPPER('ÚHRADOVÝ KATALOG VZP - ZP'!H15)),IF(LEN(TRIM('ÚHRADOVÝ KATALOG VZP - ZP'!H15))=0,"",TRIM(UPPER('ÚHRADOVÝ KATALOG VZP - ZP'!H15))))</f>
        <v/>
      </c>
      <c r="K18" s="12" t="str">
        <f>IF(U18="NOVÝ",IF(LEN(TRIM(UPPER('ÚHRADOVÝ KATALOG VZP - ZP'!I15)))=0,"CHYBÍ ZEM",UPPER('ÚHRADOVÝ KATALOG VZP - ZP'!I15)),IF(LEN(TRIM('ÚHRADOVÝ KATALOG VZP - ZP'!I15))=0,"",TRIM(UPPER('ÚHRADOVÝ KATALOG VZP - ZP'!I15))))</f>
        <v/>
      </c>
      <c r="L18" s="13" t="str">
        <f>IF(U18="NOVÝ",IF(LEN(TRIM('ÚHRADOVÝ KATALOG VZP - ZP'!J15))=0,"CHYBÍ CENA",'ÚHRADOVÝ KATALOG VZP - ZP'!J15),IF(LEN(TRIM('ÚHRADOVÝ KATALOG VZP - ZP'!J15))=0,"",'ÚHRADOVÝ KATALOG VZP - ZP'!J15))</f>
        <v/>
      </c>
      <c r="M18" s="12" t="str">
        <f>UPPER(IF(U18="NOVÝ",IF(LEN(TRIM('ÚHRADOVÝ KATALOG VZP - ZP'!K15))=0,"Chybí MENA",'ÚHRADOVÝ KATALOG VZP - ZP'!K15),IF(LEN(TRIM('ÚHRADOVÝ KATALOG VZP - ZP'!K15))=0,"",'ÚHRADOVÝ KATALOG VZP - ZP'!K15)))</f>
        <v/>
      </c>
      <c r="N18" s="14" t="str">
        <f>IF(U18="NOVÝ",IF(LEN(TRIM('ÚHRADOVÝ KATALOG VZP - ZP'!L15))=0,"CHYBÍ KURZ",'ÚHRADOVÝ KATALOG VZP - ZP'!L15),IF(LEN(TRIM('ÚHRADOVÝ KATALOG VZP - ZP'!L15))=0,"",'ÚHRADOVÝ KATALOG VZP - ZP'!L15))</f>
        <v/>
      </c>
      <c r="O18" s="15" t="str">
        <f>IF(U18="NOVÝ",IF(LEN(TRIM('ÚHRADOVÝ KATALOG VZP - ZP'!M15))=0,"CHYBÍ DPH",IF(OR('ÚHRADOVÝ KATALOG VZP - ZP'!M15=12,'ÚHRADOVÝ KATALOG VZP - ZP'!M15=21,'ÚHRADOVÝ KATALOG VZP - ZP'!M15=0),'ÚHRADOVÝ KATALOG VZP - ZP'!M15,"CHYBA")),IF(LEN(TRIM('ÚHRADOVÝ KATALOG VZP - ZP'!M15))=0,"",IF(OR('ÚHRADOVÝ KATALOG VZP - ZP'!M15=12,'ÚHRADOVÝ KATALOG VZP - ZP'!M15=21,'ÚHRADOVÝ KATALOG VZP - ZP'!M15=0),'ÚHRADOVÝ KATALOG VZP - ZP'!M15,"CHYBA")))</f>
        <v/>
      </c>
      <c r="P18" s="16" t="str">
        <f>IF(U18="NE",IF(AND(V18&lt;&gt;"X",LEN('ÚHRADOVÝ KATALOG VZP - ZP'!N15)&gt;0),IF(ROUND(L18*N18*(1+(O18/100))*1.1,6)&lt;'ÚHRADOVÝ KATALOG VZP - ZP'!N15,TEXT('ÚHRADOVÝ KATALOG VZP - ZP'!N15,"# ##0,00 Kč") &amp; CHAR(10) &amp; "&gt; " &amp; TEXT('ÚHRADOVÝ KATALOG VZP - ZP'!N15-(L18*N18*(1+(O18/100))*1.1),"# ##0,00 Kč"),TEXT('ÚHRADOVÝ KATALOG VZP - ZP'!N15,"# ##0,00 Kč") &amp; CHAR(10) &amp; "OK"),"CHYBÍ DATA PRO VÝPOČET"),"")</f>
        <v/>
      </c>
      <c r="Q18" s="17" t="str">
        <f>IF(AND(U18="NE",LEN('ÚHRADOVÝ KATALOG VZP - ZP'!O15)&gt;0),'ÚHRADOVÝ KATALOG VZP - ZP'!O15,"")</f>
        <v/>
      </c>
      <c r="R18" s="36" t="str">
        <f>IF(AND(U18="NE",LEN('ÚHRADOVÝ KATALOG VZP - ZP'!P15)&gt;0),'ÚHRADOVÝ KATALOG VZP - ZP'!P15,"")</f>
        <v/>
      </c>
      <c r="S18" s="36" t="str">
        <f>IF(AND(U18="NE",LEN('ÚHRADOVÝ KATALOG VZP - ZP'!Q15)&gt;0),'ÚHRADOVÝ KATALOG VZP - ZP'!Q15,"")</f>
        <v/>
      </c>
      <c r="T18" s="36" t="str">
        <f>IF(AND(U18="NE",LEN('ÚHRADOVÝ KATALOG VZP - ZP'!R15)&gt;0),'ÚHRADOVÝ KATALOG VZP - ZP'!R15,"")</f>
        <v/>
      </c>
      <c r="U18" s="18" t="str">
        <f>IF(LEN(TRIM('ÚHRADOVÝ KATALOG VZP - ZP'!B15)&amp;TRIM('ÚHRADOVÝ KATALOG VZP - ZP'!C15)&amp;TRIM('ÚHRADOVÝ KATALOG VZP - ZP'!D15)&amp;TRIM('ÚHRADOVÝ KATALOG VZP - ZP'!E15)&amp;TRIM('ÚHRADOVÝ KATALOG VZP - ZP'!F15)&amp;TRIM('ÚHRADOVÝ KATALOG VZP - ZP'!G15)&amp;TRIM('ÚHRADOVÝ KATALOG VZP - ZP'!H15)&amp;TRIM('ÚHRADOVÝ KATALOG VZP - ZP'!I15)&amp;TRIM('ÚHRADOVÝ KATALOG VZP - ZP'!J15)&amp;TRIM('ÚHRADOVÝ KATALOG VZP - ZP'!K15)&amp;TRIM('ÚHRADOVÝ KATALOG VZP - ZP'!L15)&amp;TRIM('ÚHRADOVÝ KATALOG VZP - ZP'!M15)&amp;TRIM('ÚHRADOVÝ KATALOG VZP - ZP'!N15)&amp;TRIM('ÚHRADOVÝ KATALOG VZP - ZP'!O15)&amp;TRIM('ÚHRADOVÝ KATALOG VZP - ZP'!P15)&amp;TRIM('ÚHRADOVÝ KATALOG VZP - ZP'!Q15))=0,"ANO","NE")</f>
        <v>ANO</v>
      </c>
      <c r="V18" s="19" t="str">
        <f>IF(U18="NE",IF(LEN(TRIM('ÚHRADOVÝ KATALOG VZP - ZP'!B15))=0,"NOVÝ","OPRAVA"),"")</f>
        <v/>
      </c>
      <c r="X18" s="30" t="str">
        <f>IF(IFERROR(SEARCH("""",UPPER('ÚHRADOVÝ KATALOG VZP - ZP'!C15)),0)&gt;0," "&amp;CHAR(34),"")</f>
        <v/>
      </c>
      <c r="Y18" s="30" t="str">
        <f>IF(IFERROR(SEARCH("~?",UPPER('ÚHRADOVÝ KATALOG VZP - ZP'!C15)),0)&gt;0," ?","")</f>
        <v/>
      </c>
      <c r="Z18" s="30" t="str">
        <f>IF(IFERROR(SEARCH("!",UPPER('ÚHRADOVÝ KATALOG VZP - ZP'!C15)),0)&gt;0," !","")</f>
        <v/>
      </c>
      <c r="AA18" s="30" t="str">
        <f>IF(IFERROR(SEARCH("_",UPPER('ÚHRADOVÝ KATALOG VZP - ZP'!C15)),0)&gt;0," _","")</f>
        <v/>
      </c>
      <c r="AB18" s="30" t="str">
        <f>IF(IFERROR(SEARCH("§",UPPER('ÚHRADOVÝ KATALOG VZP - ZP'!C15)),0)&gt;0," §","")</f>
        <v/>
      </c>
      <c r="AC18" s="30" t="str">
        <f>IF(IFERROR(SEARCH("#",UPPER('ÚHRADOVÝ KATALOG VZP - ZP'!C15)),0)&gt;0," #","")</f>
        <v/>
      </c>
      <c r="AD18" s="30" t="str">
        <f>IF(IFERROR(SEARCH(CHAR(10),UPPER('ÚHRADOVÝ KATALOG VZP - ZP'!C15)),0)&gt;0," ALT+ENTER","")</f>
        <v/>
      </c>
      <c r="AE18" s="31" t="str">
        <f>IF(AND(W18=0, R18="NE"),"Chybí NAZ",IF(LEN(TRIM(X18&amp;Y18&amp;Z18&amp;AA18&amp;AB18&amp;AC18&amp;AD18))&gt;0,"Nepovolený(é) znak(y):   "&amp;X18&amp;Y18&amp;Z18&amp;AA18&amp;AB18&amp;AC18&amp;AD18,TRIM('ÚHRADOVÝ KATALOG VZP - ZP'!C15)))</f>
        <v/>
      </c>
      <c r="AF18" s="30"/>
      <c r="AG18" s="30" t="str">
        <f>IF(IFERROR(SEARCH("""",UPPER('ÚHRADOVÝ KATALOG VZP - ZP'!D15)),0)&gt;0," "&amp;CHAR(34),"")</f>
        <v/>
      </c>
      <c r="AH18" s="30" t="str">
        <f>IF(IFERROR(SEARCH("~?",UPPER('ÚHRADOVÝ KATALOG VZP - ZP'!D15)),0)&gt;0," ?","")</f>
        <v/>
      </c>
      <c r="AI18" s="30" t="str">
        <f>IF(IFERROR(SEARCH("!",UPPER('ÚHRADOVÝ KATALOG VZP - ZP'!D15)),0)&gt;0," !","")</f>
        <v/>
      </c>
      <c r="AJ18" s="30" t="str">
        <f>IF(IFERROR(SEARCH("_",UPPER('ÚHRADOVÝ KATALOG VZP - ZP'!D15)),0)&gt;0," _","")</f>
        <v/>
      </c>
      <c r="AK18" s="30" t="str">
        <f>IF(IFERROR(SEARCH("§",UPPER('ÚHRADOVÝ KATALOG VZP - ZP'!D15)),0)&gt;0," §","")</f>
        <v/>
      </c>
      <c r="AL18" s="30" t="str">
        <f>IF(IFERROR(SEARCH("#",UPPER('ÚHRADOVÝ KATALOG VZP - ZP'!D15)),0)&gt;0," #","")</f>
        <v/>
      </c>
      <c r="AM18" s="30" t="str">
        <f>IF(IFERROR(SEARCH(CHAR(10),UPPER('ÚHRADOVÝ KATALOG VZP - ZP'!D15)),0)&gt;0," ALT+ENTER","")</f>
        <v/>
      </c>
      <c r="AN18" s="31" t="str">
        <f>IF(AND(AF18=0, R18="NE"),"Chybí DOP",IF(LEN(TRIM(AG18&amp;AH18&amp;AI18&amp;AJ18&amp;AK18&amp;AL18&amp;AM18))&gt;0,"Nepovolený(é) znak(y):   "&amp;AG18&amp;AH18&amp;AI18&amp;AJ18&amp;AK18&amp;AL18&amp;AM18,TRIM('ÚHRADOVÝ KATALOG VZP - ZP'!D15)))</f>
        <v/>
      </c>
    </row>
    <row r="19" spans="1:40" ht="30" customHeight="1" x14ac:dyDescent="0.25">
      <c r="A19" s="7">
        <v>14</v>
      </c>
      <c r="B19" s="10" t="str">
        <f>IF(ISBLANK('ÚHRADOVÝ KATALOG VZP - ZP'!B16),"",'ÚHRADOVÝ KATALOG VZP - ZP'!B16)</f>
        <v/>
      </c>
      <c r="C19" s="11" t="str">
        <f>UPPER(IF(AE19="Nepovolený(é) znak(y):   "&amp;X19&amp;Y19&amp;Z19&amp;AA19&amp;AB19&amp;AC19&amp;AD19,"Nepovolený(é) znak(y):   "&amp;X19&amp;Y19&amp;Z19&amp;AA19&amp;AB19&amp;AC19&amp;AD19,IF(S19="NOVÝ",IF(ISBLANK('ÚHRADOVÝ KATALOG VZP - ZP'!C16),"CHYBÍ NAZ",(IF((LEN('ÚHRADOVÝ KATALOG VZP - ZP'!C16)&gt;70),"Překročena délka textu",TRIM('ÚHRADOVÝ KATALOG VZP - ZP'!C16)))),IF(ISBLANK('ÚHRADOVÝ KATALOG VZP - ZP'!C16),"",(IF((LEN('ÚHRADOVÝ KATALOG VZP - ZP'!C16)&gt;70),"Překročena délka textu",TRIM('ÚHRADOVÝ KATALOG VZP - ZP'!C16)))))))</f>
        <v/>
      </c>
      <c r="D19" s="11" t="str">
        <f>IF(ISBLANK('ÚHRADOVÝ KATALOG VZP - ZP'!C16),"",LEN('ÚHRADOVÝ KATALOG VZP - ZP'!C16))</f>
        <v/>
      </c>
      <c r="E19" s="11" t="str">
        <f>UPPER(IF(AN19="Nepovolený(é) znak(y):   "&amp;AG19&amp;AH19&amp;AI19&amp;AJ19&amp;AK19&amp;AL19&amp;AM19,"Nepovolený(é) znak(y):   "&amp;AG19&amp;AH19&amp;AI19&amp;AJ19&amp;AK19&amp;AL19&amp;AM19,IF(S19="NOVÝ",IF(ISBLANK('ÚHRADOVÝ KATALOG VZP - ZP'!D16),"Chybí DOP",(IF((LEN('ÚHRADOVÝ KATALOG VZP - ZP'!D16)&gt;80),"Překročena délka textu",TRIM('ÚHRADOVÝ KATALOG VZP - ZP'!D16)))),IF(ISBLANK('ÚHRADOVÝ KATALOG VZP - ZP'!D16),"",(IF((LEN('ÚHRADOVÝ KATALOG VZP - ZP'!D16)&gt;80),"Překročena délka textu",TRIM('ÚHRADOVÝ KATALOG VZP - ZP'!D16)))))))</f>
        <v/>
      </c>
      <c r="F19" s="11" t="str">
        <f>IF(ISBLANK('ÚHRADOVÝ KATALOG VZP - ZP'!D16),"",LEN('ÚHRADOVÝ KATALOG VZP - ZP'!D16))</f>
        <v/>
      </c>
      <c r="G19" s="12" t="str">
        <f>IF(U19="NOVÝ",IF(LEN(TRIM('ÚHRADOVÝ KATALOG VZP - ZP'!E16))=0,"CHYBÍ TYP",'ÚHRADOVÝ KATALOG VZP - ZP'!E16),IF(LEN(TRIM('ÚHRADOVÝ KATALOG VZP - ZP'!E16))=0,"",'ÚHRADOVÝ KATALOG VZP - ZP'!E16))</f>
        <v/>
      </c>
      <c r="H19" s="12" t="str">
        <f>IF(S19="NOVÝ",IF(LEN(TRIM('ÚHRADOVÝ KATALOG VZP - ZP'!F16))=0,"Chybí",UPPER('ÚHRADOVÝ KATALOG VZP - ZP'!F16)),IF(LEN(TRIM('ÚHRADOVÝ KATALOG VZP - ZP'!F16))=0,"",UPPER('ÚHRADOVÝ KATALOG VZP - ZP'!F16)))</f>
        <v/>
      </c>
      <c r="I19" s="12" t="str">
        <f>IF(U19="NOVÝ",IF(LEN(TRIM('ÚHRADOVÝ KATALOG VZP - ZP'!G16))=0,"CHYBÍ TBAL",'ÚHRADOVÝ KATALOG VZP - ZP'!G16),IF(LEN(TRIM('ÚHRADOVÝ KATALOG VZP - ZP'!G16))=0,"",TRIM('ÚHRADOVÝ KATALOG VZP - ZP'!G16)))</f>
        <v/>
      </c>
      <c r="J19" s="12" t="str">
        <f>IF(U19="NOVÝ",IF(LEN(TRIM(UPPER('ÚHRADOVÝ KATALOG VZP - ZP'!H16)))=0,"CHYBÍ VYR",UPPER('ÚHRADOVÝ KATALOG VZP - ZP'!H16)),IF(LEN(TRIM('ÚHRADOVÝ KATALOG VZP - ZP'!H16))=0,"",TRIM(UPPER('ÚHRADOVÝ KATALOG VZP - ZP'!H16))))</f>
        <v/>
      </c>
      <c r="K19" s="12" t="str">
        <f>IF(U19="NOVÝ",IF(LEN(TRIM(UPPER('ÚHRADOVÝ KATALOG VZP - ZP'!I16)))=0,"CHYBÍ ZEM",UPPER('ÚHRADOVÝ KATALOG VZP - ZP'!I16)),IF(LEN(TRIM('ÚHRADOVÝ KATALOG VZP - ZP'!I16))=0,"",TRIM(UPPER('ÚHRADOVÝ KATALOG VZP - ZP'!I16))))</f>
        <v/>
      </c>
      <c r="L19" s="13" t="str">
        <f>IF(U19="NOVÝ",IF(LEN(TRIM('ÚHRADOVÝ KATALOG VZP - ZP'!J16))=0,"CHYBÍ CENA",'ÚHRADOVÝ KATALOG VZP - ZP'!J16),IF(LEN(TRIM('ÚHRADOVÝ KATALOG VZP - ZP'!J16))=0,"",'ÚHRADOVÝ KATALOG VZP - ZP'!J16))</f>
        <v/>
      </c>
      <c r="M19" s="12" t="str">
        <f>UPPER(IF(U19="NOVÝ",IF(LEN(TRIM('ÚHRADOVÝ KATALOG VZP - ZP'!K16))=0,"Chybí MENA",'ÚHRADOVÝ KATALOG VZP - ZP'!K16),IF(LEN(TRIM('ÚHRADOVÝ KATALOG VZP - ZP'!K16))=0,"",'ÚHRADOVÝ KATALOG VZP - ZP'!K16)))</f>
        <v/>
      </c>
      <c r="N19" s="14" t="str">
        <f>IF(U19="NOVÝ",IF(LEN(TRIM('ÚHRADOVÝ KATALOG VZP - ZP'!L16))=0,"CHYBÍ KURZ",'ÚHRADOVÝ KATALOG VZP - ZP'!L16),IF(LEN(TRIM('ÚHRADOVÝ KATALOG VZP - ZP'!L16))=0,"",'ÚHRADOVÝ KATALOG VZP - ZP'!L16))</f>
        <v/>
      </c>
      <c r="O19" s="15" t="str">
        <f>IF(U19="NOVÝ",IF(LEN(TRIM('ÚHRADOVÝ KATALOG VZP - ZP'!M16))=0,"CHYBÍ DPH",IF(OR('ÚHRADOVÝ KATALOG VZP - ZP'!M16=12,'ÚHRADOVÝ KATALOG VZP - ZP'!M16=21,'ÚHRADOVÝ KATALOG VZP - ZP'!M16=0),'ÚHRADOVÝ KATALOG VZP - ZP'!M16,"CHYBA")),IF(LEN(TRIM('ÚHRADOVÝ KATALOG VZP - ZP'!M16))=0,"",IF(OR('ÚHRADOVÝ KATALOG VZP - ZP'!M16=12,'ÚHRADOVÝ KATALOG VZP - ZP'!M16=21,'ÚHRADOVÝ KATALOG VZP - ZP'!M16=0),'ÚHRADOVÝ KATALOG VZP - ZP'!M16,"CHYBA")))</f>
        <v/>
      </c>
      <c r="P19" s="16" t="str">
        <f>IF(U19="NE",IF(AND(V19&lt;&gt;"X",LEN('ÚHRADOVÝ KATALOG VZP - ZP'!N16)&gt;0),IF(ROUND(L19*N19*(1+(O19/100))*1.1,6)&lt;'ÚHRADOVÝ KATALOG VZP - ZP'!N16,TEXT('ÚHRADOVÝ KATALOG VZP - ZP'!N16,"# ##0,00 Kč") &amp; CHAR(10) &amp; "&gt; " &amp; TEXT('ÚHRADOVÝ KATALOG VZP - ZP'!N16-(L19*N19*(1+(O19/100))*1.1),"# ##0,00 Kč"),TEXT('ÚHRADOVÝ KATALOG VZP - ZP'!N16,"# ##0,00 Kč") &amp; CHAR(10) &amp; "OK"),"CHYBÍ DATA PRO VÝPOČET"),"")</f>
        <v/>
      </c>
      <c r="Q19" s="17" t="str">
        <f>IF(AND(U19="NE",LEN('ÚHRADOVÝ KATALOG VZP - ZP'!O16)&gt;0),'ÚHRADOVÝ KATALOG VZP - ZP'!O16,"")</f>
        <v/>
      </c>
      <c r="R19" s="36" t="str">
        <f>IF(AND(U19="NE",LEN('ÚHRADOVÝ KATALOG VZP - ZP'!P16)&gt;0),'ÚHRADOVÝ KATALOG VZP - ZP'!P16,"")</f>
        <v/>
      </c>
      <c r="S19" s="36" t="str">
        <f>IF(AND(U19="NE",LEN('ÚHRADOVÝ KATALOG VZP - ZP'!Q16)&gt;0),'ÚHRADOVÝ KATALOG VZP - ZP'!Q16,"")</f>
        <v/>
      </c>
      <c r="T19" s="36" t="str">
        <f>IF(AND(U19="NE",LEN('ÚHRADOVÝ KATALOG VZP - ZP'!R16)&gt;0),'ÚHRADOVÝ KATALOG VZP - ZP'!R16,"")</f>
        <v/>
      </c>
      <c r="U19" s="18" t="str">
        <f>IF(LEN(TRIM('ÚHRADOVÝ KATALOG VZP - ZP'!B16)&amp;TRIM('ÚHRADOVÝ KATALOG VZP - ZP'!C16)&amp;TRIM('ÚHRADOVÝ KATALOG VZP - ZP'!D16)&amp;TRIM('ÚHRADOVÝ KATALOG VZP - ZP'!E16)&amp;TRIM('ÚHRADOVÝ KATALOG VZP - ZP'!F16)&amp;TRIM('ÚHRADOVÝ KATALOG VZP - ZP'!G16)&amp;TRIM('ÚHRADOVÝ KATALOG VZP - ZP'!H16)&amp;TRIM('ÚHRADOVÝ KATALOG VZP - ZP'!I16)&amp;TRIM('ÚHRADOVÝ KATALOG VZP - ZP'!J16)&amp;TRIM('ÚHRADOVÝ KATALOG VZP - ZP'!K16)&amp;TRIM('ÚHRADOVÝ KATALOG VZP - ZP'!L16)&amp;TRIM('ÚHRADOVÝ KATALOG VZP - ZP'!M16)&amp;TRIM('ÚHRADOVÝ KATALOG VZP - ZP'!N16)&amp;TRIM('ÚHRADOVÝ KATALOG VZP - ZP'!O16)&amp;TRIM('ÚHRADOVÝ KATALOG VZP - ZP'!P16)&amp;TRIM('ÚHRADOVÝ KATALOG VZP - ZP'!Q16))=0,"ANO","NE")</f>
        <v>ANO</v>
      </c>
      <c r="V19" s="19" t="str">
        <f>IF(U19="NE",IF(LEN(TRIM('ÚHRADOVÝ KATALOG VZP - ZP'!B16))=0,"NOVÝ","OPRAVA"),"")</f>
        <v/>
      </c>
      <c r="X19" s="30" t="str">
        <f>IF(IFERROR(SEARCH("""",UPPER('ÚHRADOVÝ KATALOG VZP - ZP'!C16)),0)&gt;0," "&amp;CHAR(34),"")</f>
        <v/>
      </c>
      <c r="Y19" s="30" t="str">
        <f>IF(IFERROR(SEARCH("~?",UPPER('ÚHRADOVÝ KATALOG VZP - ZP'!C16)),0)&gt;0," ?","")</f>
        <v/>
      </c>
      <c r="Z19" s="30" t="str">
        <f>IF(IFERROR(SEARCH("!",UPPER('ÚHRADOVÝ KATALOG VZP - ZP'!C16)),0)&gt;0," !","")</f>
        <v/>
      </c>
      <c r="AA19" s="30" t="str">
        <f>IF(IFERROR(SEARCH("_",UPPER('ÚHRADOVÝ KATALOG VZP - ZP'!C16)),0)&gt;0," _","")</f>
        <v/>
      </c>
      <c r="AB19" s="30" t="str">
        <f>IF(IFERROR(SEARCH("§",UPPER('ÚHRADOVÝ KATALOG VZP - ZP'!C16)),0)&gt;0," §","")</f>
        <v/>
      </c>
      <c r="AC19" s="30" t="str">
        <f>IF(IFERROR(SEARCH("#",UPPER('ÚHRADOVÝ KATALOG VZP - ZP'!C16)),0)&gt;0," #","")</f>
        <v/>
      </c>
      <c r="AD19" s="30" t="str">
        <f>IF(IFERROR(SEARCH(CHAR(10),UPPER('ÚHRADOVÝ KATALOG VZP - ZP'!C16)),0)&gt;0," ALT+ENTER","")</f>
        <v/>
      </c>
      <c r="AE19" s="31" t="str">
        <f>IF(AND(W19=0, R19="NE"),"Chybí NAZ",IF(LEN(TRIM(X19&amp;Y19&amp;Z19&amp;AA19&amp;AB19&amp;AC19&amp;AD19))&gt;0,"Nepovolený(é) znak(y):   "&amp;X19&amp;Y19&amp;Z19&amp;AA19&amp;AB19&amp;AC19&amp;AD19,TRIM('ÚHRADOVÝ KATALOG VZP - ZP'!C16)))</f>
        <v/>
      </c>
      <c r="AF19" s="30"/>
      <c r="AG19" s="30" t="str">
        <f>IF(IFERROR(SEARCH("""",UPPER('ÚHRADOVÝ KATALOG VZP - ZP'!D16)),0)&gt;0," "&amp;CHAR(34),"")</f>
        <v/>
      </c>
      <c r="AH19" s="30" t="str">
        <f>IF(IFERROR(SEARCH("~?",UPPER('ÚHRADOVÝ KATALOG VZP - ZP'!D16)),0)&gt;0," ?","")</f>
        <v/>
      </c>
      <c r="AI19" s="30" t="str">
        <f>IF(IFERROR(SEARCH("!",UPPER('ÚHRADOVÝ KATALOG VZP - ZP'!D16)),0)&gt;0," !","")</f>
        <v/>
      </c>
      <c r="AJ19" s="30" t="str">
        <f>IF(IFERROR(SEARCH("_",UPPER('ÚHRADOVÝ KATALOG VZP - ZP'!D16)),0)&gt;0," _","")</f>
        <v/>
      </c>
      <c r="AK19" s="30" t="str">
        <f>IF(IFERROR(SEARCH("§",UPPER('ÚHRADOVÝ KATALOG VZP - ZP'!D16)),0)&gt;0," §","")</f>
        <v/>
      </c>
      <c r="AL19" s="30" t="str">
        <f>IF(IFERROR(SEARCH("#",UPPER('ÚHRADOVÝ KATALOG VZP - ZP'!D16)),0)&gt;0," #","")</f>
        <v/>
      </c>
      <c r="AM19" s="30" t="str">
        <f>IF(IFERROR(SEARCH(CHAR(10),UPPER('ÚHRADOVÝ KATALOG VZP - ZP'!D16)),0)&gt;0," ALT+ENTER","")</f>
        <v/>
      </c>
      <c r="AN19" s="31" t="str">
        <f>IF(AND(AF19=0, R19="NE"),"Chybí DOP",IF(LEN(TRIM(AG19&amp;AH19&amp;AI19&amp;AJ19&amp;AK19&amp;AL19&amp;AM19))&gt;0,"Nepovolený(é) znak(y):   "&amp;AG19&amp;AH19&amp;AI19&amp;AJ19&amp;AK19&amp;AL19&amp;AM19,TRIM('ÚHRADOVÝ KATALOG VZP - ZP'!D16)))</f>
        <v/>
      </c>
    </row>
    <row r="20" spans="1:40" ht="30" customHeight="1" x14ac:dyDescent="0.25">
      <c r="A20" s="7">
        <v>15</v>
      </c>
      <c r="B20" s="10" t="str">
        <f>IF(ISBLANK('ÚHRADOVÝ KATALOG VZP - ZP'!B17),"",'ÚHRADOVÝ KATALOG VZP - ZP'!B17)</f>
        <v/>
      </c>
      <c r="C20" s="11" t="str">
        <f>UPPER(IF(AE20="Nepovolený(é) znak(y):   "&amp;X20&amp;Y20&amp;Z20&amp;AA20&amp;AB20&amp;AC20&amp;AD20,"Nepovolený(é) znak(y):   "&amp;X20&amp;Y20&amp;Z20&amp;AA20&amp;AB20&amp;AC20&amp;AD20,IF(S20="NOVÝ",IF(ISBLANK('ÚHRADOVÝ KATALOG VZP - ZP'!C17),"CHYBÍ NAZ",(IF((LEN('ÚHRADOVÝ KATALOG VZP - ZP'!C17)&gt;70),"Překročena délka textu",TRIM('ÚHRADOVÝ KATALOG VZP - ZP'!C17)))),IF(ISBLANK('ÚHRADOVÝ KATALOG VZP - ZP'!C17),"",(IF((LEN('ÚHRADOVÝ KATALOG VZP - ZP'!C17)&gt;70),"Překročena délka textu",TRIM('ÚHRADOVÝ KATALOG VZP - ZP'!C17)))))))</f>
        <v/>
      </c>
      <c r="D20" s="11" t="str">
        <f>IF(ISBLANK('ÚHRADOVÝ KATALOG VZP - ZP'!C17),"",LEN('ÚHRADOVÝ KATALOG VZP - ZP'!C17))</f>
        <v/>
      </c>
      <c r="E20" s="11" t="str">
        <f>UPPER(IF(AN20="Nepovolený(é) znak(y):   "&amp;AG20&amp;AH20&amp;AI20&amp;AJ20&amp;AK20&amp;AL20&amp;AM20,"Nepovolený(é) znak(y):   "&amp;AG20&amp;AH20&amp;AI20&amp;AJ20&amp;AK20&amp;AL20&amp;AM20,IF(S20="NOVÝ",IF(ISBLANK('ÚHRADOVÝ KATALOG VZP - ZP'!D17),"Chybí DOP",(IF((LEN('ÚHRADOVÝ KATALOG VZP - ZP'!D17)&gt;80),"Překročena délka textu",TRIM('ÚHRADOVÝ KATALOG VZP - ZP'!D17)))),IF(ISBLANK('ÚHRADOVÝ KATALOG VZP - ZP'!D17),"",(IF((LEN('ÚHRADOVÝ KATALOG VZP - ZP'!D17)&gt;80),"Překročena délka textu",TRIM('ÚHRADOVÝ KATALOG VZP - ZP'!D17)))))))</f>
        <v/>
      </c>
      <c r="F20" s="11" t="str">
        <f>IF(ISBLANK('ÚHRADOVÝ KATALOG VZP - ZP'!D17),"",LEN('ÚHRADOVÝ KATALOG VZP - ZP'!D17))</f>
        <v/>
      </c>
      <c r="G20" s="12" t="str">
        <f>IF(U20="NOVÝ",IF(LEN(TRIM('ÚHRADOVÝ KATALOG VZP - ZP'!E17))=0,"CHYBÍ TYP",'ÚHRADOVÝ KATALOG VZP - ZP'!E17),IF(LEN(TRIM('ÚHRADOVÝ KATALOG VZP - ZP'!E17))=0,"",'ÚHRADOVÝ KATALOG VZP - ZP'!E17))</f>
        <v/>
      </c>
      <c r="H20" s="12" t="str">
        <f>IF(S20="NOVÝ",IF(LEN(TRIM('ÚHRADOVÝ KATALOG VZP - ZP'!F17))=0,"Chybí",UPPER('ÚHRADOVÝ KATALOG VZP - ZP'!F17)),IF(LEN(TRIM('ÚHRADOVÝ KATALOG VZP - ZP'!F17))=0,"",UPPER('ÚHRADOVÝ KATALOG VZP - ZP'!F17)))</f>
        <v/>
      </c>
      <c r="I20" s="12" t="str">
        <f>IF(U20="NOVÝ",IF(LEN(TRIM('ÚHRADOVÝ KATALOG VZP - ZP'!G17))=0,"CHYBÍ TBAL",'ÚHRADOVÝ KATALOG VZP - ZP'!G17),IF(LEN(TRIM('ÚHRADOVÝ KATALOG VZP - ZP'!G17))=0,"",TRIM('ÚHRADOVÝ KATALOG VZP - ZP'!G17)))</f>
        <v/>
      </c>
      <c r="J20" s="12" t="str">
        <f>IF(U20="NOVÝ",IF(LEN(TRIM(UPPER('ÚHRADOVÝ KATALOG VZP - ZP'!H17)))=0,"CHYBÍ VYR",UPPER('ÚHRADOVÝ KATALOG VZP - ZP'!H17)),IF(LEN(TRIM('ÚHRADOVÝ KATALOG VZP - ZP'!H17))=0,"",TRIM(UPPER('ÚHRADOVÝ KATALOG VZP - ZP'!H17))))</f>
        <v/>
      </c>
      <c r="K20" s="12" t="str">
        <f>IF(U20="NOVÝ",IF(LEN(TRIM(UPPER('ÚHRADOVÝ KATALOG VZP - ZP'!I17)))=0,"CHYBÍ ZEM",UPPER('ÚHRADOVÝ KATALOG VZP - ZP'!I17)),IF(LEN(TRIM('ÚHRADOVÝ KATALOG VZP - ZP'!I17))=0,"",TRIM(UPPER('ÚHRADOVÝ KATALOG VZP - ZP'!I17))))</f>
        <v/>
      </c>
      <c r="L20" s="13" t="str">
        <f>IF(U20="NOVÝ",IF(LEN(TRIM('ÚHRADOVÝ KATALOG VZP - ZP'!J17))=0,"CHYBÍ CENA",'ÚHRADOVÝ KATALOG VZP - ZP'!J17),IF(LEN(TRIM('ÚHRADOVÝ KATALOG VZP - ZP'!J17))=0,"",'ÚHRADOVÝ KATALOG VZP - ZP'!J17))</f>
        <v/>
      </c>
      <c r="M20" s="12" t="str">
        <f>UPPER(IF(U20="NOVÝ",IF(LEN(TRIM('ÚHRADOVÝ KATALOG VZP - ZP'!K17))=0,"Chybí MENA",'ÚHRADOVÝ KATALOG VZP - ZP'!K17),IF(LEN(TRIM('ÚHRADOVÝ KATALOG VZP - ZP'!K17))=0,"",'ÚHRADOVÝ KATALOG VZP - ZP'!K17)))</f>
        <v/>
      </c>
      <c r="N20" s="14" t="str">
        <f>IF(U20="NOVÝ",IF(LEN(TRIM('ÚHRADOVÝ KATALOG VZP - ZP'!L17))=0,"CHYBÍ KURZ",'ÚHRADOVÝ KATALOG VZP - ZP'!L17),IF(LEN(TRIM('ÚHRADOVÝ KATALOG VZP - ZP'!L17))=0,"",'ÚHRADOVÝ KATALOG VZP - ZP'!L17))</f>
        <v/>
      </c>
      <c r="O20" s="15" t="str">
        <f>IF(U20="NOVÝ",IF(LEN(TRIM('ÚHRADOVÝ KATALOG VZP - ZP'!M17))=0,"CHYBÍ DPH",IF(OR('ÚHRADOVÝ KATALOG VZP - ZP'!M17=12,'ÚHRADOVÝ KATALOG VZP - ZP'!M17=21,'ÚHRADOVÝ KATALOG VZP - ZP'!M17=0),'ÚHRADOVÝ KATALOG VZP - ZP'!M17,"CHYBA")),IF(LEN(TRIM('ÚHRADOVÝ KATALOG VZP - ZP'!M17))=0,"",IF(OR('ÚHRADOVÝ KATALOG VZP - ZP'!M17=12,'ÚHRADOVÝ KATALOG VZP - ZP'!M17=21,'ÚHRADOVÝ KATALOG VZP - ZP'!M17=0),'ÚHRADOVÝ KATALOG VZP - ZP'!M17,"CHYBA")))</f>
        <v/>
      </c>
      <c r="P20" s="16" t="str">
        <f>IF(U20="NE",IF(AND(V20&lt;&gt;"X",LEN('ÚHRADOVÝ KATALOG VZP - ZP'!N17)&gt;0),IF(ROUND(L20*N20*(1+(O20/100))*1.1,6)&lt;'ÚHRADOVÝ KATALOG VZP - ZP'!N17,TEXT('ÚHRADOVÝ KATALOG VZP - ZP'!N17,"# ##0,00 Kč") &amp; CHAR(10) &amp; "&gt; " &amp; TEXT('ÚHRADOVÝ KATALOG VZP - ZP'!N17-(L20*N20*(1+(O20/100))*1.1),"# ##0,00 Kč"),TEXT('ÚHRADOVÝ KATALOG VZP - ZP'!N17,"# ##0,00 Kč") &amp; CHAR(10) &amp; "OK"),"CHYBÍ DATA PRO VÝPOČET"),"")</f>
        <v/>
      </c>
      <c r="Q20" s="17" t="str">
        <f>IF(AND(U20="NE",LEN('ÚHRADOVÝ KATALOG VZP - ZP'!O17)&gt;0),'ÚHRADOVÝ KATALOG VZP - ZP'!O17,"")</f>
        <v/>
      </c>
      <c r="R20" s="36" t="str">
        <f>IF(AND(U20="NE",LEN('ÚHRADOVÝ KATALOG VZP - ZP'!P17)&gt;0),'ÚHRADOVÝ KATALOG VZP - ZP'!P17,"")</f>
        <v/>
      </c>
      <c r="S20" s="36" t="str">
        <f>IF(AND(U20="NE",LEN('ÚHRADOVÝ KATALOG VZP - ZP'!Q17)&gt;0),'ÚHRADOVÝ KATALOG VZP - ZP'!Q17,"")</f>
        <v/>
      </c>
      <c r="T20" s="36" t="str">
        <f>IF(AND(U20="NE",LEN('ÚHRADOVÝ KATALOG VZP - ZP'!R17)&gt;0),'ÚHRADOVÝ KATALOG VZP - ZP'!R17,"")</f>
        <v/>
      </c>
      <c r="U20" s="18" t="str">
        <f>IF(LEN(TRIM('ÚHRADOVÝ KATALOG VZP - ZP'!B17)&amp;TRIM('ÚHRADOVÝ KATALOG VZP - ZP'!C17)&amp;TRIM('ÚHRADOVÝ KATALOG VZP - ZP'!D17)&amp;TRIM('ÚHRADOVÝ KATALOG VZP - ZP'!E17)&amp;TRIM('ÚHRADOVÝ KATALOG VZP - ZP'!F17)&amp;TRIM('ÚHRADOVÝ KATALOG VZP - ZP'!G17)&amp;TRIM('ÚHRADOVÝ KATALOG VZP - ZP'!H17)&amp;TRIM('ÚHRADOVÝ KATALOG VZP - ZP'!I17)&amp;TRIM('ÚHRADOVÝ KATALOG VZP - ZP'!J17)&amp;TRIM('ÚHRADOVÝ KATALOG VZP - ZP'!K17)&amp;TRIM('ÚHRADOVÝ KATALOG VZP - ZP'!L17)&amp;TRIM('ÚHRADOVÝ KATALOG VZP - ZP'!M17)&amp;TRIM('ÚHRADOVÝ KATALOG VZP - ZP'!N17)&amp;TRIM('ÚHRADOVÝ KATALOG VZP - ZP'!O17)&amp;TRIM('ÚHRADOVÝ KATALOG VZP - ZP'!P17)&amp;TRIM('ÚHRADOVÝ KATALOG VZP - ZP'!Q17))=0,"ANO","NE")</f>
        <v>ANO</v>
      </c>
      <c r="V20" s="19" t="str">
        <f>IF(U20="NE",IF(LEN(TRIM('ÚHRADOVÝ KATALOG VZP - ZP'!B17))=0,"NOVÝ","OPRAVA"),"")</f>
        <v/>
      </c>
      <c r="X20" s="30" t="str">
        <f>IF(IFERROR(SEARCH("""",UPPER('ÚHRADOVÝ KATALOG VZP - ZP'!C17)),0)&gt;0," "&amp;CHAR(34),"")</f>
        <v/>
      </c>
      <c r="Y20" s="30" t="str">
        <f>IF(IFERROR(SEARCH("~?",UPPER('ÚHRADOVÝ KATALOG VZP - ZP'!C17)),0)&gt;0," ?","")</f>
        <v/>
      </c>
      <c r="Z20" s="30" t="str">
        <f>IF(IFERROR(SEARCH("!",UPPER('ÚHRADOVÝ KATALOG VZP - ZP'!C17)),0)&gt;0," !","")</f>
        <v/>
      </c>
      <c r="AA20" s="30" t="str">
        <f>IF(IFERROR(SEARCH("_",UPPER('ÚHRADOVÝ KATALOG VZP - ZP'!C17)),0)&gt;0," _","")</f>
        <v/>
      </c>
      <c r="AB20" s="30" t="str">
        <f>IF(IFERROR(SEARCH("§",UPPER('ÚHRADOVÝ KATALOG VZP - ZP'!C17)),0)&gt;0," §","")</f>
        <v/>
      </c>
      <c r="AC20" s="30" t="str">
        <f>IF(IFERROR(SEARCH("#",UPPER('ÚHRADOVÝ KATALOG VZP - ZP'!C17)),0)&gt;0," #","")</f>
        <v/>
      </c>
      <c r="AD20" s="30" t="str">
        <f>IF(IFERROR(SEARCH(CHAR(10),UPPER('ÚHRADOVÝ KATALOG VZP - ZP'!C17)),0)&gt;0," ALT+ENTER","")</f>
        <v/>
      </c>
      <c r="AE20" s="31" t="str">
        <f>IF(AND(W20=0, R20="NE"),"Chybí NAZ",IF(LEN(TRIM(X20&amp;Y20&amp;Z20&amp;AA20&amp;AB20&amp;AC20&amp;AD20))&gt;0,"Nepovolený(é) znak(y):   "&amp;X20&amp;Y20&amp;Z20&amp;AA20&amp;AB20&amp;AC20&amp;AD20,TRIM('ÚHRADOVÝ KATALOG VZP - ZP'!C17)))</f>
        <v/>
      </c>
      <c r="AF20" s="30"/>
      <c r="AG20" s="30" t="str">
        <f>IF(IFERROR(SEARCH("""",UPPER('ÚHRADOVÝ KATALOG VZP - ZP'!D17)),0)&gt;0," "&amp;CHAR(34),"")</f>
        <v/>
      </c>
      <c r="AH20" s="30" t="str">
        <f>IF(IFERROR(SEARCH("~?",UPPER('ÚHRADOVÝ KATALOG VZP - ZP'!D17)),0)&gt;0," ?","")</f>
        <v/>
      </c>
      <c r="AI20" s="30" t="str">
        <f>IF(IFERROR(SEARCH("!",UPPER('ÚHRADOVÝ KATALOG VZP - ZP'!D17)),0)&gt;0," !","")</f>
        <v/>
      </c>
      <c r="AJ20" s="30" t="str">
        <f>IF(IFERROR(SEARCH("_",UPPER('ÚHRADOVÝ KATALOG VZP - ZP'!D17)),0)&gt;0," _","")</f>
        <v/>
      </c>
      <c r="AK20" s="30" t="str">
        <f>IF(IFERROR(SEARCH("§",UPPER('ÚHRADOVÝ KATALOG VZP - ZP'!D17)),0)&gt;0," §","")</f>
        <v/>
      </c>
      <c r="AL20" s="30" t="str">
        <f>IF(IFERROR(SEARCH("#",UPPER('ÚHRADOVÝ KATALOG VZP - ZP'!D17)),0)&gt;0," #","")</f>
        <v/>
      </c>
      <c r="AM20" s="30" t="str">
        <f>IF(IFERROR(SEARCH(CHAR(10),UPPER('ÚHRADOVÝ KATALOG VZP - ZP'!D17)),0)&gt;0," ALT+ENTER","")</f>
        <v/>
      </c>
      <c r="AN20" s="31" t="str">
        <f>IF(AND(AF20=0, R20="NE"),"Chybí DOP",IF(LEN(TRIM(AG20&amp;AH20&amp;AI20&amp;AJ20&amp;AK20&amp;AL20&amp;AM20))&gt;0,"Nepovolený(é) znak(y):   "&amp;AG20&amp;AH20&amp;AI20&amp;AJ20&amp;AK20&amp;AL20&amp;AM20,TRIM('ÚHRADOVÝ KATALOG VZP - ZP'!D17)))</f>
        <v/>
      </c>
    </row>
    <row r="21" spans="1:40" ht="30" customHeight="1" x14ac:dyDescent="0.25">
      <c r="A21" s="7">
        <v>16</v>
      </c>
      <c r="B21" s="10" t="str">
        <f>IF(ISBLANK('ÚHRADOVÝ KATALOG VZP - ZP'!B18),"",'ÚHRADOVÝ KATALOG VZP - ZP'!B18)</f>
        <v/>
      </c>
      <c r="C21" s="11" t="str">
        <f>UPPER(IF(AE21="Nepovolený(é) znak(y):   "&amp;X21&amp;Y21&amp;Z21&amp;AA21&amp;AB21&amp;AC21&amp;AD21,"Nepovolený(é) znak(y):   "&amp;X21&amp;Y21&amp;Z21&amp;AA21&amp;AB21&amp;AC21&amp;AD21,IF(S21="NOVÝ",IF(ISBLANK('ÚHRADOVÝ KATALOG VZP - ZP'!C18),"CHYBÍ NAZ",(IF((LEN('ÚHRADOVÝ KATALOG VZP - ZP'!C18)&gt;70),"Překročena délka textu",TRIM('ÚHRADOVÝ KATALOG VZP - ZP'!C18)))),IF(ISBLANK('ÚHRADOVÝ KATALOG VZP - ZP'!C18),"",(IF((LEN('ÚHRADOVÝ KATALOG VZP - ZP'!C18)&gt;70),"Překročena délka textu",TRIM('ÚHRADOVÝ KATALOG VZP - ZP'!C18)))))))</f>
        <v/>
      </c>
      <c r="D21" s="11" t="str">
        <f>IF(ISBLANK('ÚHRADOVÝ KATALOG VZP - ZP'!C18),"",LEN('ÚHRADOVÝ KATALOG VZP - ZP'!C18))</f>
        <v/>
      </c>
      <c r="E21" s="11" t="str">
        <f>UPPER(IF(AN21="Nepovolený(é) znak(y):   "&amp;AG21&amp;AH21&amp;AI21&amp;AJ21&amp;AK21&amp;AL21&amp;AM21,"Nepovolený(é) znak(y):   "&amp;AG21&amp;AH21&amp;AI21&amp;AJ21&amp;AK21&amp;AL21&amp;AM21,IF(S21="NOVÝ",IF(ISBLANK('ÚHRADOVÝ KATALOG VZP - ZP'!D18),"Chybí DOP",(IF((LEN('ÚHRADOVÝ KATALOG VZP - ZP'!D18)&gt;80),"Překročena délka textu",TRIM('ÚHRADOVÝ KATALOG VZP - ZP'!D18)))),IF(ISBLANK('ÚHRADOVÝ KATALOG VZP - ZP'!D18),"",(IF((LEN('ÚHRADOVÝ KATALOG VZP - ZP'!D18)&gt;80),"Překročena délka textu",TRIM('ÚHRADOVÝ KATALOG VZP - ZP'!D18)))))))</f>
        <v/>
      </c>
      <c r="F21" s="11" t="str">
        <f>IF(ISBLANK('ÚHRADOVÝ KATALOG VZP - ZP'!D18),"",LEN('ÚHRADOVÝ KATALOG VZP - ZP'!D18))</f>
        <v/>
      </c>
      <c r="G21" s="12" t="str">
        <f>IF(U21="NOVÝ",IF(LEN(TRIM('ÚHRADOVÝ KATALOG VZP - ZP'!E18))=0,"CHYBÍ TYP",'ÚHRADOVÝ KATALOG VZP - ZP'!E18),IF(LEN(TRIM('ÚHRADOVÝ KATALOG VZP - ZP'!E18))=0,"",'ÚHRADOVÝ KATALOG VZP - ZP'!E18))</f>
        <v/>
      </c>
      <c r="H21" s="12" t="str">
        <f>IF(S21="NOVÝ",IF(LEN(TRIM('ÚHRADOVÝ KATALOG VZP - ZP'!F18))=0,"Chybí",UPPER('ÚHRADOVÝ KATALOG VZP - ZP'!F18)),IF(LEN(TRIM('ÚHRADOVÝ KATALOG VZP - ZP'!F18))=0,"",UPPER('ÚHRADOVÝ KATALOG VZP - ZP'!F18)))</f>
        <v/>
      </c>
      <c r="I21" s="12" t="str">
        <f>IF(U21="NOVÝ",IF(LEN(TRIM('ÚHRADOVÝ KATALOG VZP - ZP'!G18))=0,"CHYBÍ TBAL",'ÚHRADOVÝ KATALOG VZP - ZP'!G18),IF(LEN(TRIM('ÚHRADOVÝ KATALOG VZP - ZP'!G18))=0,"",TRIM('ÚHRADOVÝ KATALOG VZP - ZP'!G18)))</f>
        <v/>
      </c>
      <c r="J21" s="12" t="str">
        <f>IF(U21="NOVÝ",IF(LEN(TRIM(UPPER('ÚHRADOVÝ KATALOG VZP - ZP'!H18)))=0,"CHYBÍ VYR",UPPER('ÚHRADOVÝ KATALOG VZP - ZP'!H18)),IF(LEN(TRIM('ÚHRADOVÝ KATALOG VZP - ZP'!H18))=0,"",TRIM(UPPER('ÚHRADOVÝ KATALOG VZP - ZP'!H18))))</f>
        <v/>
      </c>
      <c r="K21" s="12" t="str">
        <f>IF(U21="NOVÝ",IF(LEN(TRIM(UPPER('ÚHRADOVÝ KATALOG VZP - ZP'!I18)))=0,"CHYBÍ ZEM",UPPER('ÚHRADOVÝ KATALOG VZP - ZP'!I18)),IF(LEN(TRIM('ÚHRADOVÝ KATALOG VZP - ZP'!I18))=0,"",TRIM(UPPER('ÚHRADOVÝ KATALOG VZP - ZP'!I18))))</f>
        <v/>
      </c>
      <c r="L21" s="13" t="str">
        <f>IF(U21="NOVÝ",IF(LEN(TRIM('ÚHRADOVÝ KATALOG VZP - ZP'!J18))=0,"CHYBÍ CENA",'ÚHRADOVÝ KATALOG VZP - ZP'!J18),IF(LEN(TRIM('ÚHRADOVÝ KATALOG VZP - ZP'!J18))=0,"",'ÚHRADOVÝ KATALOG VZP - ZP'!J18))</f>
        <v/>
      </c>
      <c r="M21" s="12" t="str">
        <f>UPPER(IF(U21="NOVÝ",IF(LEN(TRIM('ÚHRADOVÝ KATALOG VZP - ZP'!K18))=0,"Chybí MENA",'ÚHRADOVÝ KATALOG VZP - ZP'!K18),IF(LEN(TRIM('ÚHRADOVÝ KATALOG VZP - ZP'!K18))=0,"",'ÚHRADOVÝ KATALOG VZP - ZP'!K18)))</f>
        <v/>
      </c>
      <c r="N21" s="14" t="str">
        <f>IF(U21="NOVÝ",IF(LEN(TRIM('ÚHRADOVÝ KATALOG VZP - ZP'!L18))=0,"CHYBÍ KURZ",'ÚHRADOVÝ KATALOG VZP - ZP'!L18),IF(LEN(TRIM('ÚHRADOVÝ KATALOG VZP - ZP'!L18))=0,"",'ÚHRADOVÝ KATALOG VZP - ZP'!L18))</f>
        <v/>
      </c>
      <c r="O21" s="15" t="str">
        <f>IF(U21="NOVÝ",IF(LEN(TRIM('ÚHRADOVÝ KATALOG VZP - ZP'!M18))=0,"CHYBÍ DPH",IF(OR('ÚHRADOVÝ KATALOG VZP - ZP'!M18=12,'ÚHRADOVÝ KATALOG VZP - ZP'!M18=21,'ÚHRADOVÝ KATALOG VZP - ZP'!M18=0),'ÚHRADOVÝ KATALOG VZP - ZP'!M18,"CHYBA")),IF(LEN(TRIM('ÚHRADOVÝ KATALOG VZP - ZP'!M18))=0,"",IF(OR('ÚHRADOVÝ KATALOG VZP - ZP'!M18=12,'ÚHRADOVÝ KATALOG VZP - ZP'!M18=21,'ÚHRADOVÝ KATALOG VZP - ZP'!M18=0),'ÚHRADOVÝ KATALOG VZP - ZP'!M18,"CHYBA")))</f>
        <v/>
      </c>
      <c r="P21" s="16" t="str">
        <f>IF(U21="NE",IF(AND(V21&lt;&gt;"X",LEN('ÚHRADOVÝ KATALOG VZP - ZP'!N18)&gt;0),IF(ROUND(L21*N21*(1+(O21/100))*1.1,6)&lt;'ÚHRADOVÝ KATALOG VZP - ZP'!N18,TEXT('ÚHRADOVÝ KATALOG VZP - ZP'!N18,"# ##0,00 Kč") &amp; CHAR(10) &amp; "&gt; " &amp; TEXT('ÚHRADOVÝ KATALOG VZP - ZP'!N18-(L21*N21*(1+(O21/100))*1.1),"# ##0,00 Kč"),TEXT('ÚHRADOVÝ KATALOG VZP - ZP'!N18,"# ##0,00 Kč") &amp; CHAR(10) &amp; "OK"),"CHYBÍ DATA PRO VÝPOČET"),"")</f>
        <v/>
      </c>
      <c r="Q21" s="17" t="str">
        <f>IF(AND(U21="NE",LEN('ÚHRADOVÝ KATALOG VZP - ZP'!O18)&gt;0),'ÚHRADOVÝ KATALOG VZP - ZP'!O18,"")</f>
        <v/>
      </c>
      <c r="R21" s="36" t="str">
        <f>IF(AND(U21="NE",LEN('ÚHRADOVÝ KATALOG VZP - ZP'!P18)&gt;0),'ÚHRADOVÝ KATALOG VZP - ZP'!P18,"")</f>
        <v/>
      </c>
      <c r="S21" s="36" t="str">
        <f>IF(AND(U21="NE",LEN('ÚHRADOVÝ KATALOG VZP - ZP'!Q18)&gt;0),'ÚHRADOVÝ KATALOG VZP - ZP'!Q18,"")</f>
        <v/>
      </c>
      <c r="T21" s="36" t="str">
        <f>IF(AND(U21="NE",LEN('ÚHRADOVÝ KATALOG VZP - ZP'!R18)&gt;0),'ÚHRADOVÝ KATALOG VZP - ZP'!R18,"")</f>
        <v/>
      </c>
      <c r="U21" s="18" t="str">
        <f>IF(LEN(TRIM('ÚHRADOVÝ KATALOG VZP - ZP'!B18)&amp;TRIM('ÚHRADOVÝ KATALOG VZP - ZP'!C18)&amp;TRIM('ÚHRADOVÝ KATALOG VZP - ZP'!D18)&amp;TRIM('ÚHRADOVÝ KATALOG VZP - ZP'!E18)&amp;TRIM('ÚHRADOVÝ KATALOG VZP - ZP'!F18)&amp;TRIM('ÚHRADOVÝ KATALOG VZP - ZP'!G18)&amp;TRIM('ÚHRADOVÝ KATALOG VZP - ZP'!H18)&amp;TRIM('ÚHRADOVÝ KATALOG VZP - ZP'!I18)&amp;TRIM('ÚHRADOVÝ KATALOG VZP - ZP'!J18)&amp;TRIM('ÚHRADOVÝ KATALOG VZP - ZP'!K18)&amp;TRIM('ÚHRADOVÝ KATALOG VZP - ZP'!L18)&amp;TRIM('ÚHRADOVÝ KATALOG VZP - ZP'!M18)&amp;TRIM('ÚHRADOVÝ KATALOG VZP - ZP'!N18)&amp;TRIM('ÚHRADOVÝ KATALOG VZP - ZP'!O18)&amp;TRIM('ÚHRADOVÝ KATALOG VZP - ZP'!P18)&amp;TRIM('ÚHRADOVÝ KATALOG VZP - ZP'!Q18))=0,"ANO","NE")</f>
        <v>ANO</v>
      </c>
      <c r="V21" s="19" t="str">
        <f>IF(U21="NE",IF(LEN(TRIM('ÚHRADOVÝ KATALOG VZP - ZP'!B18))=0,"NOVÝ","OPRAVA"),"")</f>
        <v/>
      </c>
      <c r="X21" s="30" t="str">
        <f>IF(IFERROR(SEARCH("""",UPPER('ÚHRADOVÝ KATALOG VZP - ZP'!C18)),0)&gt;0," "&amp;CHAR(34),"")</f>
        <v/>
      </c>
      <c r="Y21" s="30" t="str">
        <f>IF(IFERROR(SEARCH("~?",UPPER('ÚHRADOVÝ KATALOG VZP - ZP'!C18)),0)&gt;0," ?","")</f>
        <v/>
      </c>
      <c r="Z21" s="30" t="str">
        <f>IF(IFERROR(SEARCH("!",UPPER('ÚHRADOVÝ KATALOG VZP - ZP'!C18)),0)&gt;0," !","")</f>
        <v/>
      </c>
      <c r="AA21" s="30" t="str">
        <f>IF(IFERROR(SEARCH("_",UPPER('ÚHRADOVÝ KATALOG VZP - ZP'!C18)),0)&gt;0," _","")</f>
        <v/>
      </c>
      <c r="AB21" s="30" t="str">
        <f>IF(IFERROR(SEARCH("§",UPPER('ÚHRADOVÝ KATALOG VZP - ZP'!C18)),0)&gt;0," §","")</f>
        <v/>
      </c>
      <c r="AC21" s="30" t="str">
        <f>IF(IFERROR(SEARCH("#",UPPER('ÚHRADOVÝ KATALOG VZP - ZP'!C18)),0)&gt;0," #","")</f>
        <v/>
      </c>
      <c r="AD21" s="30" t="str">
        <f>IF(IFERROR(SEARCH(CHAR(10),UPPER('ÚHRADOVÝ KATALOG VZP - ZP'!C18)),0)&gt;0," ALT+ENTER","")</f>
        <v/>
      </c>
      <c r="AE21" s="31" t="str">
        <f>IF(AND(W21=0, R21="NE"),"Chybí NAZ",IF(LEN(TRIM(X21&amp;Y21&amp;Z21&amp;AA21&amp;AB21&amp;AC21&amp;AD21))&gt;0,"Nepovolený(é) znak(y):   "&amp;X21&amp;Y21&amp;Z21&amp;AA21&amp;AB21&amp;AC21&amp;AD21,TRIM('ÚHRADOVÝ KATALOG VZP - ZP'!C18)))</f>
        <v/>
      </c>
      <c r="AF21" s="30"/>
      <c r="AG21" s="30" t="str">
        <f>IF(IFERROR(SEARCH("""",UPPER('ÚHRADOVÝ KATALOG VZP - ZP'!D18)),0)&gt;0," "&amp;CHAR(34),"")</f>
        <v/>
      </c>
      <c r="AH21" s="30" t="str">
        <f>IF(IFERROR(SEARCH("~?",UPPER('ÚHRADOVÝ KATALOG VZP - ZP'!D18)),0)&gt;0," ?","")</f>
        <v/>
      </c>
      <c r="AI21" s="30" t="str">
        <f>IF(IFERROR(SEARCH("!",UPPER('ÚHRADOVÝ KATALOG VZP - ZP'!D18)),0)&gt;0," !","")</f>
        <v/>
      </c>
      <c r="AJ21" s="30" t="str">
        <f>IF(IFERROR(SEARCH("_",UPPER('ÚHRADOVÝ KATALOG VZP - ZP'!D18)),0)&gt;0," _","")</f>
        <v/>
      </c>
      <c r="AK21" s="30" t="str">
        <f>IF(IFERROR(SEARCH("§",UPPER('ÚHRADOVÝ KATALOG VZP - ZP'!D18)),0)&gt;0," §","")</f>
        <v/>
      </c>
      <c r="AL21" s="30" t="str">
        <f>IF(IFERROR(SEARCH("#",UPPER('ÚHRADOVÝ KATALOG VZP - ZP'!D18)),0)&gt;0," #","")</f>
        <v/>
      </c>
      <c r="AM21" s="30" t="str">
        <f>IF(IFERROR(SEARCH(CHAR(10),UPPER('ÚHRADOVÝ KATALOG VZP - ZP'!D18)),0)&gt;0," ALT+ENTER","")</f>
        <v/>
      </c>
      <c r="AN21" s="31" t="str">
        <f>IF(AND(AF21=0, R21="NE"),"Chybí DOP",IF(LEN(TRIM(AG21&amp;AH21&amp;AI21&amp;AJ21&amp;AK21&amp;AL21&amp;AM21))&gt;0,"Nepovolený(é) znak(y):   "&amp;AG21&amp;AH21&amp;AI21&amp;AJ21&amp;AK21&amp;AL21&amp;AM21,TRIM('ÚHRADOVÝ KATALOG VZP - ZP'!D18)))</f>
        <v/>
      </c>
    </row>
    <row r="22" spans="1:40" ht="30" customHeight="1" x14ac:dyDescent="0.25">
      <c r="A22" s="7">
        <v>17</v>
      </c>
      <c r="B22" s="10" t="str">
        <f>IF(ISBLANK('ÚHRADOVÝ KATALOG VZP - ZP'!B19),"",'ÚHRADOVÝ KATALOG VZP - ZP'!B19)</f>
        <v/>
      </c>
      <c r="C22" s="11" t="str">
        <f>UPPER(IF(AE22="Nepovolený(é) znak(y):   "&amp;X22&amp;Y22&amp;Z22&amp;AA22&amp;AB22&amp;AC22&amp;AD22,"Nepovolený(é) znak(y):   "&amp;X22&amp;Y22&amp;Z22&amp;AA22&amp;AB22&amp;AC22&amp;AD22,IF(S22="NOVÝ",IF(ISBLANK('ÚHRADOVÝ KATALOG VZP - ZP'!C19),"CHYBÍ NAZ",(IF((LEN('ÚHRADOVÝ KATALOG VZP - ZP'!C19)&gt;70),"Překročena délka textu",TRIM('ÚHRADOVÝ KATALOG VZP - ZP'!C19)))),IF(ISBLANK('ÚHRADOVÝ KATALOG VZP - ZP'!C19),"",(IF((LEN('ÚHRADOVÝ KATALOG VZP - ZP'!C19)&gt;70),"Překročena délka textu",TRIM('ÚHRADOVÝ KATALOG VZP - ZP'!C19)))))))</f>
        <v/>
      </c>
      <c r="D22" s="11" t="str">
        <f>IF(ISBLANK('ÚHRADOVÝ KATALOG VZP - ZP'!C19),"",LEN('ÚHRADOVÝ KATALOG VZP - ZP'!C19))</f>
        <v/>
      </c>
      <c r="E22" s="11" t="str">
        <f>UPPER(IF(AN22="Nepovolený(é) znak(y):   "&amp;AG22&amp;AH22&amp;AI22&amp;AJ22&amp;AK22&amp;AL22&amp;AM22,"Nepovolený(é) znak(y):   "&amp;AG22&amp;AH22&amp;AI22&amp;AJ22&amp;AK22&amp;AL22&amp;AM22,IF(S22="NOVÝ",IF(ISBLANK('ÚHRADOVÝ KATALOG VZP - ZP'!D19),"Chybí DOP",(IF((LEN('ÚHRADOVÝ KATALOG VZP - ZP'!D19)&gt;80),"Překročena délka textu",TRIM('ÚHRADOVÝ KATALOG VZP - ZP'!D19)))),IF(ISBLANK('ÚHRADOVÝ KATALOG VZP - ZP'!D19),"",(IF((LEN('ÚHRADOVÝ KATALOG VZP - ZP'!D19)&gt;80),"Překročena délka textu",TRIM('ÚHRADOVÝ KATALOG VZP - ZP'!D19)))))))</f>
        <v/>
      </c>
      <c r="F22" s="11" t="str">
        <f>IF(ISBLANK('ÚHRADOVÝ KATALOG VZP - ZP'!D19),"",LEN('ÚHRADOVÝ KATALOG VZP - ZP'!D19))</f>
        <v/>
      </c>
      <c r="G22" s="12" t="str">
        <f>IF(U22="NOVÝ",IF(LEN(TRIM('ÚHRADOVÝ KATALOG VZP - ZP'!E19))=0,"CHYBÍ TYP",'ÚHRADOVÝ KATALOG VZP - ZP'!E19),IF(LEN(TRIM('ÚHRADOVÝ KATALOG VZP - ZP'!E19))=0,"",'ÚHRADOVÝ KATALOG VZP - ZP'!E19))</f>
        <v/>
      </c>
      <c r="H22" s="12" t="str">
        <f>IF(S22="NOVÝ",IF(LEN(TRIM('ÚHRADOVÝ KATALOG VZP - ZP'!F19))=0,"Chybí",UPPER('ÚHRADOVÝ KATALOG VZP - ZP'!F19)),IF(LEN(TRIM('ÚHRADOVÝ KATALOG VZP - ZP'!F19))=0,"",UPPER('ÚHRADOVÝ KATALOG VZP - ZP'!F19)))</f>
        <v/>
      </c>
      <c r="I22" s="12" t="str">
        <f>IF(U22="NOVÝ",IF(LEN(TRIM('ÚHRADOVÝ KATALOG VZP - ZP'!G19))=0,"CHYBÍ TBAL",'ÚHRADOVÝ KATALOG VZP - ZP'!G19),IF(LEN(TRIM('ÚHRADOVÝ KATALOG VZP - ZP'!G19))=0,"",TRIM('ÚHRADOVÝ KATALOG VZP - ZP'!G19)))</f>
        <v/>
      </c>
      <c r="J22" s="12" t="str">
        <f>IF(U22="NOVÝ",IF(LEN(TRIM(UPPER('ÚHRADOVÝ KATALOG VZP - ZP'!H19)))=0,"CHYBÍ VYR",UPPER('ÚHRADOVÝ KATALOG VZP - ZP'!H19)),IF(LEN(TRIM('ÚHRADOVÝ KATALOG VZP - ZP'!H19))=0,"",TRIM(UPPER('ÚHRADOVÝ KATALOG VZP - ZP'!H19))))</f>
        <v/>
      </c>
      <c r="K22" s="12" t="str">
        <f>IF(U22="NOVÝ",IF(LEN(TRIM(UPPER('ÚHRADOVÝ KATALOG VZP - ZP'!I19)))=0,"CHYBÍ ZEM",UPPER('ÚHRADOVÝ KATALOG VZP - ZP'!I19)),IF(LEN(TRIM('ÚHRADOVÝ KATALOG VZP - ZP'!I19))=0,"",TRIM(UPPER('ÚHRADOVÝ KATALOG VZP - ZP'!I19))))</f>
        <v/>
      </c>
      <c r="L22" s="13" t="str">
        <f>IF(U22="NOVÝ",IF(LEN(TRIM('ÚHRADOVÝ KATALOG VZP - ZP'!J19))=0,"CHYBÍ CENA",'ÚHRADOVÝ KATALOG VZP - ZP'!J19),IF(LEN(TRIM('ÚHRADOVÝ KATALOG VZP - ZP'!J19))=0,"",'ÚHRADOVÝ KATALOG VZP - ZP'!J19))</f>
        <v/>
      </c>
      <c r="M22" s="12" t="str">
        <f>UPPER(IF(U22="NOVÝ",IF(LEN(TRIM('ÚHRADOVÝ KATALOG VZP - ZP'!K19))=0,"Chybí MENA",'ÚHRADOVÝ KATALOG VZP - ZP'!K19),IF(LEN(TRIM('ÚHRADOVÝ KATALOG VZP - ZP'!K19))=0,"",'ÚHRADOVÝ KATALOG VZP - ZP'!K19)))</f>
        <v/>
      </c>
      <c r="N22" s="14" t="str">
        <f>IF(U22="NOVÝ",IF(LEN(TRIM('ÚHRADOVÝ KATALOG VZP - ZP'!L19))=0,"CHYBÍ KURZ",'ÚHRADOVÝ KATALOG VZP - ZP'!L19),IF(LEN(TRIM('ÚHRADOVÝ KATALOG VZP - ZP'!L19))=0,"",'ÚHRADOVÝ KATALOG VZP - ZP'!L19))</f>
        <v/>
      </c>
      <c r="O22" s="15" t="str">
        <f>IF(U22="NOVÝ",IF(LEN(TRIM('ÚHRADOVÝ KATALOG VZP - ZP'!M19))=0,"CHYBÍ DPH",IF(OR('ÚHRADOVÝ KATALOG VZP - ZP'!M19=12,'ÚHRADOVÝ KATALOG VZP - ZP'!M19=21,'ÚHRADOVÝ KATALOG VZP - ZP'!M19=0),'ÚHRADOVÝ KATALOG VZP - ZP'!M19,"CHYBA")),IF(LEN(TRIM('ÚHRADOVÝ KATALOG VZP - ZP'!M19))=0,"",IF(OR('ÚHRADOVÝ KATALOG VZP - ZP'!M19=12,'ÚHRADOVÝ KATALOG VZP - ZP'!M19=21,'ÚHRADOVÝ KATALOG VZP - ZP'!M19=0),'ÚHRADOVÝ KATALOG VZP - ZP'!M19,"CHYBA")))</f>
        <v/>
      </c>
      <c r="P22" s="16" t="str">
        <f>IF(U22="NE",IF(AND(V22&lt;&gt;"X",LEN('ÚHRADOVÝ KATALOG VZP - ZP'!N19)&gt;0),IF(ROUND(L22*N22*(1+(O22/100))*1.1,6)&lt;'ÚHRADOVÝ KATALOG VZP - ZP'!N19,TEXT('ÚHRADOVÝ KATALOG VZP - ZP'!N19,"# ##0,00 Kč") &amp; CHAR(10) &amp; "&gt; " &amp; TEXT('ÚHRADOVÝ KATALOG VZP - ZP'!N19-(L22*N22*(1+(O22/100))*1.1),"# ##0,00 Kč"),TEXT('ÚHRADOVÝ KATALOG VZP - ZP'!N19,"# ##0,00 Kč") &amp; CHAR(10) &amp; "OK"),"CHYBÍ DATA PRO VÝPOČET"),"")</f>
        <v/>
      </c>
      <c r="Q22" s="17" t="str">
        <f>IF(AND(U22="NE",LEN('ÚHRADOVÝ KATALOG VZP - ZP'!O19)&gt;0),'ÚHRADOVÝ KATALOG VZP - ZP'!O19,"")</f>
        <v/>
      </c>
      <c r="R22" s="36" t="str">
        <f>IF(AND(U22="NE",LEN('ÚHRADOVÝ KATALOG VZP - ZP'!P19)&gt;0),'ÚHRADOVÝ KATALOG VZP - ZP'!P19,"")</f>
        <v/>
      </c>
      <c r="S22" s="36" t="str">
        <f>IF(AND(U22="NE",LEN('ÚHRADOVÝ KATALOG VZP - ZP'!Q19)&gt;0),'ÚHRADOVÝ KATALOG VZP - ZP'!Q19,"")</f>
        <v/>
      </c>
      <c r="T22" s="36" t="str">
        <f>IF(AND(U22="NE",LEN('ÚHRADOVÝ KATALOG VZP - ZP'!R19)&gt;0),'ÚHRADOVÝ KATALOG VZP - ZP'!R19,"")</f>
        <v/>
      </c>
      <c r="U22" s="18" t="str">
        <f>IF(LEN(TRIM('ÚHRADOVÝ KATALOG VZP - ZP'!B19)&amp;TRIM('ÚHRADOVÝ KATALOG VZP - ZP'!C19)&amp;TRIM('ÚHRADOVÝ KATALOG VZP - ZP'!D19)&amp;TRIM('ÚHRADOVÝ KATALOG VZP - ZP'!E19)&amp;TRIM('ÚHRADOVÝ KATALOG VZP - ZP'!F19)&amp;TRIM('ÚHRADOVÝ KATALOG VZP - ZP'!G19)&amp;TRIM('ÚHRADOVÝ KATALOG VZP - ZP'!H19)&amp;TRIM('ÚHRADOVÝ KATALOG VZP - ZP'!I19)&amp;TRIM('ÚHRADOVÝ KATALOG VZP - ZP'!J19)&amp;TRIM('ÚHRADOVÝ KATALOG VZP - ZP'!K19)&amp;TRIM('ÚHRADOVÝ KATALOG VZP - ZP'!L19)&amp;TRIM('ÚHRADOVÝ KATALOG VZP - ZP'!M19)&amp;TRIM('ÚHRADOVÝ KATALOG VZP - ZP'!N19)&amp;TRIM('ÚHRADOVÝ KATALOG VZP - ZP'!O19)&amp;TRIM('ÚHRADOVÝ KATALOG VZP - ZP'!P19)&amp;TRIM('ÚHRADOVÝ KATALOG VZP - ZP'!Q19))=0,"ANO","NE")</f>
        <v>ANO</v>
      </c>
      <c r="V22" s="19" t="str">
        <f>IF(U22="NE",IF(LEN(TRIM('ÚHRADOVÝ KATALOG VZP - ZP'!B19))=0,"NOVÝ","OPRAVA"),"")</f>
        <v/>
      </c>
      <c r="X22" s="30" t="str">
        <f>IF(IFERROR(SEARCH("""",UPPER('ÚHRADOVÝ KATALOG VZP - ZP'!C19)),0)&gt;0," "&amp;CHAR(34),"")</f>
        <v/>
      </c>
      <c r="Y22" s="30" t="str">
        <f>IF(IFERROR(SEARCH("~?",UPPER('ÚHRADOVÝ KATALOG VZP - ZP'!C19)),0)&gt;0," ?","")</f>
        <v/>
      </c>
      <c r="Z22" s="30" t="str">
        <f>IF(IFERROR(SEARCH("!",UPPER('ÚHRADOVÝ KATALOG VZP - ZP'!C19)),0)&gt;0," !","")</f>
        <v/>
      </c>
      <c r="AA22" s="30" t="str">
        <f>IF(IFERROR(SEARCH("_",UPPER('ÚHRADOVÝ KATALOG VZP - ZP'!C19)),0)&gt;0," _","")</f>
        <v/>
      </c>
      <c r="AB22" s="30" t="str">
        <f>IF(IFERROR(SEARCH("§",UPPER('ÚHRADOVÝ KATALOG VZP - ZP'!C19)),0)&gt;0," §","")</f>
        <v/>
      </c>
      <c r="AC22" s="30" t="str">
        <f>IF(IFERROR(SEARCH("#",UPPER('ÚHRADOVÝ KATALOG VZP - ZP'!C19)),0)&gt;0," #","")</f>
        <v/>
      </c>
      <c r="AD22" s="30" t="str">
        <f>IF(IFERROR(SEARCH(CHAR(10),UPPER('ÚHRADOVÝ KATALOG VZP - ZP'!C19)),0)&gt;0," ALT+ENTER","")</f>
        <v/>
      </c>
      <c r="AE22" s="31" t="str">
        <f>IF(AND(W22=0, R22="NE"),"Chybí NAZ",IF(LEN(TRIM(X22&amp;Y22&amp;Z22&amp;AA22&amp;AB22&amp;AC22&amp;AD22))&gt;0,"Nepovolený(é) znak(y):   "&amp;X22&amp;Y22&amp;Z22&amp;AA22&amp;AB22&amp;AC22&amp;AD22,TRIM('ÚHRADOVÝ KATALOG VZP - ZP'!C19)))</f>
        <v/>
      </c>
      <c r="AF22" s="30"/>
      <c r="AG22" s="30" t="str">
        <f>IF(IFERROR(SEARCH("""",UPPER('ÚHRADOVÝ KATALOG VZP - ZP'!D19)),0)&gt;0," "&amp;CHAR(34),"")</f>
        <v/>
      </c>
      <c r="AH22" s="30" t="str">
        <f>IF(IFERROR(SEARCH("~?",UPPER('ÚHRADOVÝ KATALOG VZP - ZP'!D19)),0)&gt;0," ?","")</f>
        <v/>
      </c>
      <c r="AI22" s="30" t="str">
        <f>IF(IFERROR(SEARCH("!",UPPER('ÚHRADOVÝ KATALOG VZP - ZP'!D19)),0)&gt;0," !","")</f>
        <v/>
      </c>
      <c r="AJ22" s="30" t="str">
        <f>IF(IFERROR(SEARCH("_",UPPER('ÚHRADOVÝ KATALOG VZP - ZP'!D19)),0)&gt;0," _","")</f>
        <v/>
      </c>
      <c r="AK22" s="30" t="str">
        <f>IF(IFERROR(SEARCH("§",UPPER('ÚHRADOVÝ KATALOG VZP - ZP'!D19)),0)&gt;0," §","")</f>
        <v/>
      </c>
      <c r="AL22" s="30" t="str">
        <f>IF(IFERROR(SEARCH("#",UPPER('ÚHRADOVÝ KATALOG VZP - ZP'!D19)),0)&gt;0," #","")</f>
        <v/>
      </c>
      <c r="AM22" s="30" t="str">
        <f>IF(IFERROR(SEARCH(CHAR(10),UPPER('ÚHRADOVÝ KATALOG VZP - ZP'!D19)),0)&gt;0," ALT+ENTER","")</f>
        <v/>
      </c>
      <c r="AN22" s="31" t="str">
        <f>IF(AND(AF22=0, R22="NE"),"Chybí DOP",IF(LEN(TRIM(AG22&amp;AH22&amp;AI22&amp;AJ22&amp;AK22&amp;AL22&amp;AM22))&gt;0,"Nepovolený(é) znak(y):   "&amp;AG22&amp;AH22&amp;AI22&amp;AJ22&amp;AK22&amp;AL22&amp;AM22,TRIM('ÚHRADOVÝ KATALOG VZP - ZP'!D19)))</f>
        <v/>
      </c>
    </row>
    <row r="23" spans="1:40" ht="30" customHeight="1" x14ac:dyDescent="0.25">
      <c r="A23" s="7">
        <v>18</v>
      </c>
      <c r="B23" s="10" t="str">
        <f>IF(ISBLANK('ÚHRADOVÝ KATALOG VZP - ZP'!B20),"",'ÚHRADOVÝ KATALOG VZP - ZP'!B20)</f>
        <v/>
      </c>
      <c r="C23" s="11" t="str">
        <f>UPPER(IF(AE23="Nepovolený(é) znak(y):   "&amp;X23&amp;Y23&amp;Z23&amp;AA23&amp;AB23&amp;AC23&amp;AD23,"Nepovolený(é) znak(y):   "&amp;X23&amp;Y23&amp;Z23&amp;AA23&amp;AB23&amp;AC23&amp;AD23,IF(S23="NOVÝ",IF(ISBLANK('ÚHRADOVÝ KATALOG VZP - ZP'!C20),"CHYBÍ NAZ",(IF((LEN('ÚHRADOVÝ KATALOG VZP - ZP'!C20)&gt;70),"Překročena délka textu",TRIM('ÚHRADOVÝ KATALOG VZP - ZP'!C20)))),IF(ISBLANK('ÚHRADOVÝ KATALOG VZP - ZP'!C20),"",(IF((LEN('ÚHRADOVÝ KATALOG VZP - ZP'!C20)&gt;70),"Překročena délka textu",TRIM('ÚHRADOVÝ KATALOG VZP - ZP'!C20)))))))</f>
        <v/>
      </c>
      <c r="D23" s="11" t="str">
        <f>IF(ISBLANK('ÚHRADOVÝ KATALOG VZP - ZP'!C20),"",LEN('ÚHRADOVÝ KATALOG VZP - ZP'!C20))</f>
        <v/>
      </c>
      <c r="E23" s="11" t="str">
        <f>UPPER(IF(AN23="Nepovolený(é) znak(y):   "&amp;AG23&amp;AH23&amp;AI23&amp;AJ23&amp;AK23&amp;AL23&amp;AM23,"Nepovolený(é) znak(y):   "&amp;AG23&amp;AH23&amp;AI23&amp;AJ23&amp;AK23&amp;AL23&amp;AM23,IF(S23="NOVÝ",IF(ISBLANK('ÚHRADOVÝ KATALOG VZP - ZP'!D20),"Chybí DOP",(IF((LEN('ÚHRADOVÝ KATALOG VZP - ZP'!D20)&gt;80),"Překročena délka textu",TRIM('ÚHRADOVÝ KATALOG VZP - ZP'!D20)))),IF(ISBLANK('ÚHRADOVÝ KATALOG VZP - ZP'!D20),"",(IF((LEN('ÚHRADOVÝ KATALOG VZP - ZP'!D20)&gt;80),"Překročena délka textu",TRIM('ÚHRADOVÝ KATALOG VZP - ZP'!D20)))))))</f>
        <v/>
      </c>
      <c r="F23" s="11" t="str">
        <f>IF(ISBLANK('ÚHRADOVÝ KATALOG VZP - ZP'!D20),"",LEN('ÚHRADOVÝ KATALOG VZP - ZP'!D20))</f>
        <v/>
      </c>
      <c r="G23" s="12" t="str">
        <f>IF(U23="NOVÝ",IF(LEN(TRIM('ÚHRADOVÝ KATALOG VZP - ZP'!E20))=0,"CHYBÍ TYP",'ÚHRADOVÝ KATALOG VZP - ZP'!E20),IF(LEN(TRIM('ÚHRADOVÝ KATALOG VZP - ZP'!E20))=0,"",'ÚHRADOVÝ KATALOG VZP - ZP'!E20))</f>
        <v/>
      </c>
      <c r="H23" s="12" t="str">
        <f>IF(S23="NOVÝ",IF(LEN(TRIM('ÚHRADOVÝ KATALOG VZP - ZP'!F20))=0,"Chybí",UPPER('ÚHRADOVÝ KATALOG VZP - ZP'!F20)),IF(LEN(TRIM('ÚHRADOVÝ KATALOG VZP - ZP'!F20))=0,"",UPPER('ÚHRADOVÝ KATALOG VZP - ZP'!F20)))</f>
        <v/>
      </c>
      <c r="I23" s="12" t="str">
        <f>IF(U23="NOVÝ",IF(LEN(TRIM('ÚHRADOVÝ KATALOG VZP - ZP'!G20))=0,"CHYBÍ TBAL",'ÚHRADOVÝ KATALOG VZP - ZP'!G20),IF(LEN(TRIM('ÚHRADOVÝ KATALOG VZP - ZP'!G20))=0,"",TRIM('ÚHRADOVÝ KATALOG VZP - ZP'!G20)))</f>
        <v/>
      </c>
      <c r="J23" s="12" t="str">
        <f>IF(U23="NOVÝ",IF(LEN(TRIM(UPPER('ÚHRADOVÝ KATALOG VZP - ZP'!H20)))=0,"CHYBÍ VYR",UPPER('ÚHRADOVÝ KATALOG VZP - ZP'!H20)),IF(LEN(TRIM('ÚHRADOVÝ KATALOG VZP - ZP'!H20))=0,"",TRIM(UPPER('ÚHRADOVÝ KATALOG VZP - ZP'!H20))))</f>
        <v/>
      </c>
      <c r="K23" s="12" t="str">
        <f>IF(U23="NOVÝ",IF(LEN(TRIM(UPPER('ÚHRADOVÝ KATALOG VZP - ZP'!I20)))=0,"CHYBÍ ZEM",UPPER('ÚHRADOVÝ KATALOG VZP - ZP'!I20)),IF(LEN(TRIM('ÚHRADOVÝ KATALOG VZP - ZP'!I20))=0,"",TRIM(UPPER('ÚHRADOVÝ KATALOG VZP - ZP'!I20))))</f>
        <v/>
      </c>
      <c r="L23" s="13" t="str">
        <f>IF(U23="NOVÝ",IF(LEN(TRIM('ÚHRADOVÝ KATALOG VZP - ZP'!J20))=0,"CHYBÍ CENA",'ÚHRADOVÝ KATALOG VZP - ZP'!J20),IF(LEN(TRIM('ÚHRADOVÝ KATALOG VZP - ZP'!J20))=0,"",'ÚHRADOVÝ KATALOG VZP - ZP'!J20))</f>
        <v/>
      </c>
      <c r="M23" s="12" t="str">
        <f>UPPER(IF(U23="NOVÝ",IF(LEN(TRIM('ÚHRADOVÝ KATALOG VZP - ZP'!K20))=0,"Chybí MENA",'ÚHRADOVÝ KATALOG VZP - ZP'!K20),IF(LEN(TRIM('ÚHRADOVÝ KATALOG VZP - ZP'!K20))=0,"",'ÚHRADOVÝ KATALOG VZP - ZP'!K20)))</f>
        <v/>
      </c>
      <c r="N23" s="14" t="str">
        <f>IF(U23="NOVÝ",IF(LEN(TRIM('ÚHRADOVÝ KATALOG VZP - ZP'!L20))=0,"CHYBÍ KURZ",'ÚHRADOVÝ KATALOG VZP - ZP'!L20),IF(LEN(TRIM('ÚHRADOVÝ KATALOG VZP - ZP'!L20))=0,"",'ÚHRADOVÝ KATALOG VZP - ZP'!L20))</f>
        <v/>
      </c>
      <c r="O23" s="15" t="str">
        <f>IF(U23="NOVÝ",IF(LEN(TRIM('ÚHRADOVÝ KATALOG VZP - ZP'!M20))=0,"CHYBÍ DPH",IF(OR('ÚHRADOVÝ KATALOG VZP - ZP'!M20=12,'ÚHRADOVÝ KATALOG VZP - ZP'!M20=21,'ÚHRADOVÝ KATALOG VZP - ZP'!M20=0),'ÚHRADOVÝ KATALOG VZP - ZP'!M20,"CHYBA")),IF(LEN(TRIM('ÚHRADOVÝ KATALOG VZP - ZP'!M20))=0,"",IF(OR('ÚHRADOVÝ KATALOG VZP - ZP'!M20=12,'ÚHRADOVÝ KATALOG VZP - ZP'!M20=21,'ÚHRADOVÝ KATALOG VZP - ZP'!M20=0),'ÚHRADOVÝ KATALOG VZP - ZP'!M20,"CHYBA")))</f>
        <v/>
      </c>
      <c r="P23" s="16" t="str">
        <f>IF(U23="NE",IF(AND(V23&lt;&gt;"X",LEN('ÚHRADOVÝ KATALOG VZP - ZP'!N20)&gt;0),IF(ROUND(L23*N23*(1+(O23/100))*1.1,6)&lt;'ÚHRADOVÝ KATALOG VZP - ZP'!N20,TEXT('ÚHRADOVÝ KATALOG VZP - ZP'!N20,"# ##0,00 Kč") &amp; CHAR(10) &amp; "&gt; " &amp; TEXT('ÚHRADOVÝ KATALOG VZP - ZP'!N20-(L23*N23*(1+(O23/100))*1.1),"# ##0,00 Kč"),TEXT('ÚHRADOVÝ KATALOG VZP - ZP'!N20,"# ##0,00 Kč") &amp; CHAR(10) &amp; "OK"),"CHYBÍ DATA PRO VÝPOČET"),"")</f>
        <v/>
      </c>
      <c r="Q23" s="17" t="str">
        <f>IF(AND(U23="NE",LEN('ÚHRADOVÝ KATALOG VZP - ZP'!O20)&gt;0),'ÚHRADOVÝ KATALOG VZP - ZP'!O20,"")</f>
        <v/>
      </c>
      <c r="R23" s="36" t="str">
        <f>IF(AND(U23="NE",LEN('ÚHRADOVÝ KATALOG VZP - ZP'!P20)&gt;0),'ÚHRADOVÝ KATALOG VZP - ZP'!P20,"")</f>
        <v/>
      </c>
      <c r="S23" s="36" t="str">
        <f>IF(AND(U23="NE",LEN('ÚHRADOVÝ KATALOG VZP - ZP'!Q20)&gt;0),'ÚHRADOVÝ KATALOG VZP - ZP'!Q20,"")</f>
        <v/>
      </c>
      <c r="T23" s="36" t="str">
        <f>IF(AND(U23="NE",LEN('ÚHRADOVÝ KATALOG VZP - ZP'!R20)&gt;0),'ÚHRADOVÝ KATALOG VZP - ZP'!R20,"")</f>
        <v/>
      </c>
      <c r="U23" s="18" t="str">
        <f>IF(LEN(TRIM('ÚHRADOVÝ KATALOG VZP - ZP'!B20)&amp;TRIM('ÚHRADOVÝ KATALOG VZP - ZP'!C20)&amp;TRIM('ÚHRADOVÝ KATALOG VZP - ZP'!D20)&amp;TRIM('ÚHRADOVÝ KATALOG VZP - ZP'!E20)&amp;TRIM('ÚHRADOVÝ KATALOG VZP - ZP'!F20)&amp;TRIM('ÚHRADOVÝ KATALOG VZP - ZP'!G20)&amp;TRIM('ÚHRADOVÝ KATALOG VZP - ZP'!H20)&amp;TRIM('ÚHRADOVÝ KATALOG VZP - ZP'!I20)&amp;TRIM('ÚHRADOVÝ KATALOG VZP - ZP'!J20)&amp;TRIM('ÚHRADOVÝ KATALOG VZP - ZP'!K20)&amp;TRIM('ÚHRADOVÝ KATALOG VZP - ZP'!L20)&amp;TRIM('ÚHRADOVÝ KATALOG VZP - ZP'!M20)&amp;TRIM('ÚHRADOVÝ KATALOG VZP - ZP'!N20)&amp;TRIM('ÚHRADOVÝ KATALOG VZP - ZP'!O20)&amp;TRIM('ÚHRADOVÝ KATALOG VZP - ZP'!P20)&amp;TRIM('ÚHRADOVÝ KATALOG VZP - ZP'!Q20))=0,"ANO","NE")</f>
        <v>ANO</v>
      </c>
      <c r="V23" s="19" t="str">
        <f>IF(U23="NE",IF(LEN(TRIM('ÚHRADOVÝ KATALOG VZP - ZP'!B20))=0,"NOVÝ","OPRAVA"),"")</f>
        <v/>
      </c>
      <c r="X23" s="30" t="str">
        <f>IF(IFERROR(SEARCH("""",UPPER('ÚHRADOVÝ KATALOG VZP - ZP'!C20)),0)&gt;0," "&amp;CHAR(34),"")</f>
        <v/>
      </c>
      <c r="Y23" s="30" t="str">
        <f>IF(IFERROR(SEARCH("~?",UPPER('ÚHRADOVÝ KATALOG VZP - ZP'!C20)),0)&gt;0," ?","")</f>
        <v/>
      </c>
      <c r="Z23" s="30" t="str">
        <f>IF(IFERROR(SEARCH("!",UPPER('ÚHRADOVÝ KATALOG VZP - ZP'!C20)),0)&gt;0," !","")</f>
        <v/>
      </c>
      <c r="AA23" s="30" t="str">
        <f>IF(IFERROR(SEARCH("_",UPPER('ÚHRADOVÝ KATALOG VZP - ZP'!C20)),0)&gt;0," _","")</f>
        <v/>
      </c>
      <c r="AB23" s="30" t="str">
        <f>IF(IFERROR(SEARCH("§",UPPER('ÚHRADOVÝ KATALOG VZP - ZP'!C20)),0)&gt;0," §","")</f>
        <v/>
      </c>
      <c r="AC23" s="30" t="str">
        <f>IF(IFERROR(SEARCH("#",UPPER('ÚHRADOVÝ KATALOG VZP - ZP'!C20)),0)&gt;0," #","")</f>
        <v/>
      </c>
      <c r="AD23" s="30" t="str">
        <f>IF(IFERROR(SEARCH(CHAR(10),UPPER('ÚHRADOVÝ KATALOG VZP - ZP'!C20)),0)&gt;0," ALT+ENTER","")</f>
        <v/>
      </c>
      <c r="AE23" s="31" t="str">
        <f>IF(AND(W23=0, R23="NE"),"Chybí NAZ",IF(LEN(TRIM(X23&amp;Y23&amp;Z23&amp;AA23&amp;AB23&amp;AC23&amp;AD23))&gt;0,"Nepovolený(é) znak(y):   "&amp;X23&amp;Y23&amp;Z23&amp;AA23&amp;AB23&amp;AC23&amp;AD23,TRIM('ÚHRADOVÝ KATALOG VZP - ZP'!C20)))</f>
        <v/>
      </c>
      <c r="AF23" s="30"/>
      <c r="AG23" s="30" t="str">
        <f>IF(IFERROR(SEARCH("""",UPPER('ÚHRADOVÝ KATALOG VZP - ZP'!D20)),0)&gt;0," "&amp;CHAR(34),"")</f>
        <v/>
      </c>
      <c r="AH23" s="30" t="str">
        <f>IF(IFERROR(SEARCH("~?",UPPER('ÚHRADOVÝ KATALOG VZP - ZP'!D20)),0)&gt;0," ?","")</f>
        <v/>
      </c>
      <c r="AI23" s="30" t="str">
        <f>IF(IFERROR(SEARCH("!",UPPER('ÚHRADOVÝ KATALOG VZP - ZP'!D20)),0)&gt;0," !","")</f>
        <v/>
      </c>
      <c r="AJ23" s="30" t="str">
        <f>IF(IFERROR(SEARCH("_",UPPER('ÚHRADOVÝ KATALOG VZP - ZP'!D20)),0)&gt;0," _","")</f>
        <v/>
      </c>
      <c r="AK23" s="30" t="str">
        <f>IF(IFERROR(SEARCH("§",UPPER('ÚHRADOVÝ KATALOG VZP - ZP'!D20)),0)&gt;0," §","")</f>
        <v/>
      </c>
      <c r="AL23" s="30" t="str">
        <f>IF(IFERROR(SEARCH("#",UPPER('ÚHRADOVÝ KATALOG VZP - ZP'!D20)),0)&gt;0," #","")</f>
        <v/>
      </c>
      <c r="AM23" s="30" t="str">
        <f>IF(IFERROR(SEARCH(CHAR(10),UPPER('ÚHRADOVÝ KATALOG VZP - ZP'!D20)),0)&gt;0," ALT+ENTER","")</f>
        <v/>
      </c>
      <c r="AN23" s="31" t="str">
        <f>IF(AND(AF23=0, R23="NE"),"Chybí DOP",IF(LEN(TRIM(AG23&amp;AH23&amp;AI23&amp;AJ23&amp;AK23&amp;AL23&amp;AM23))&gt;0,"Nepovolený(é) znak(y):   "&amp;AG23&amp;AH23&amp;AI23&amp;AJ23&amp;AK23&amp;AL23&amp;AM23,TRIM('ÚHRADOVÝ KATALOG VZP - ZP'!D20)))</f>
        <v/>
      </c>
    </row>
    <row r="24" spans="1:40" ht="30" customHeight="1" x14ac:dyDescent="0.25">
      <c r="A24" s="7">
        <v>19</v>
      </c>
      <c r="B24" s="10" t="str">
        <f>IF(ISBLANK('ÚHRADOVÝ KATALOG VZP - ZP'!B21),"",'ÚHRADOVÝ KATALOG VZP - ZP'!B21)</f>
        <v/>
      </c>
      <c r="C24" s="11" t="str">
        <f>UPPER(IF(AE24="Nepovolený(é) znak(y):   "&amp;X24&amp;Y24&amp;Z24&amp;AA24&amp;AB24&amp;AC24&amp;AD24,"Nepovolený(é) znak(y):   "&amp;X24&amp;Y24&amp;Z24&amp;AA24&amp;AB24&amp;AC24&amp;AD24,IF(S24="NOVÝ",IF(ISBLANK('ÚHRADOVÝ KATALOG VZP - ZP'!C21),"CHYBÍ NAZ",(IF((LEN('ÚHRADOVÝ KATALOG VZP - ZP'!C21)&gt;70),"Překročena délka textu",TRIM('ÚHRADOVÝ KATALOG VZP - ZP'!C21)))),IF(ISBLANK('ÚHRADOVÝ KATALOG VZP - ZP'!C21),"",(IF((LEN('ÚHRADOVÝ KATALOG VZP - ZP'!C21)&gt;70),"Překročena délka textu",TRIM('ÚHRADOVÝ KATALOG VZP - ZP'!C21)))))))</f>
        <v/>
      </c>
      <c r="D24" s="11" t="str">
        <f>IF(ISBLANK('ÚHRADOVÝ KATALOG VZP - ZP'!C21),"",LEN('ÚHRADOVÝ KATALOG VZP - ZP'!C21))</f>
        <v/>
      </c>
      <c r="E24" s="11" t="str">
        <f>UPPER(IF(AN24="Nepovolený(é) znak(y):   "&amp;AG24&amp;AH24&amp;AI24&amp;AJ24&amp;AK24&amp;AL24&amp;AM24,"Nepovolený(é) znak(y):   "&amp;AG24&amp;AH24&amp;AI24&amp;AJ24&amp;AK24&amp;AL24&amp;AM24,IF(S24="NOVÝ",IF(ISBLANK('ÚHRADOVÝ KATALOG VZP - ZP'!D21),"Chybí DOP",(IF((LEN('ÚHRADOVÝ KATALOG VZP - ZP'!D21)&gt;80),"Překročena délka textu",TRIM('ÚHRADOVÝ KATALOG VZP - ZP'!D21)))),IF(ISBLANK('ÚHRADOVÝ KATALOG VZP - ZP'!D21),"",(IF((LEN('ÚHRADOVÝ KATALOG VZP - ZP'!D21)&gt;80),"Překročena délka textu",TRIM('ÚHRADOVÝ KATALOG VZP - ZP'!D21)))))))</f>
        <v/>
      </c>
      <c r="F24" s="11" t="str">
        <f>IF(ISBLANK('ÚHRADOVÝ KATALOG VZP - ZP'!D21),"",LEN('ÚHRADOVÝ KATALOG VZP - ZP'!D21))</f>
        <v/>
      </c>
      <c r="G24" s="12" t="str">
        <f>IF(U24="NOVÝ",IF(LEN(TRIM('ÚHRADOVÝ KATALOG VZP - ZP'!E21))=0,"CHYBÍ TYP",'ÚHRADOVÝ KATALOG VZP - ZP'!E21),IF(LEN(TRIM('ÚHRADOVÝ KATALOG VZP - ZP'!E21))=0,"",'ÚHRADOVÝ KATALOG VZP - ZP'!E21))</f>
        <v/>
      </c>
      <c r="H24" s="12" t="str">
        <f>IF(S24="NOVÝ",IF(LEN(TRIM('ÚHRADOVÝ KATALOG VZP - ZP'!F21))=0,"Chybí",UPPER('ÚHRADOVÝ KATALOG VZP - ZP'!F21)),IF(LEN(TRIM('ÚHRADOVÝ KATALOG VZP - ZP'!F21))=0,"",UPPER('ÚHRADOVÝ KATALOG VZP - ZP'!F21)))</f>
        <v/>
      </c>
      <c r="I24" s="12" t="str">
        <f>IF(U24="NOVÝ",IF(LEN(TRIM('ÚHRADOVÝ KATALOG VZP - ZP'!G21))=0,"CHYBÍ TBAL",'ÚHRADOVÝ KATALOG VZP - ZP'!G21),IF(LEN(TRIM('ÚHRADOVÝ KATALOG VZP - ZP'!G21))=0,"",TRIM('ÚHRADOVÝ KATALOG VZP - ZP'!G21)))</f>
        <v/>
      </c>
      <c r="J24" s="12" t="str">
        <f>IF(U24="NOVÝ",IF(LEN(TRIM(UPPER('ÚHRADOVÝ KATALOG VZP - ZP'!H21)))=0,"CHYBÍ VYR",UPPER('ÚHRADOVÝ KATALOG VZP - ZP'!H21)),IF(LEN(TRIM('ÚHRADOVÝ KATALOG VZP - ZP'!H21))=0,"",TRIM(UPPER('ÚHRADOVÝ KATALOG VZP - ZP'!H21))))</f>
        <v/>
      </c>
      <c r="K24" s="12" t="str">
        <f>IF(U24="NOVÝ",IF(LEN(TRIM(UPPER('ÚHRADOVÝ KATALOG VZP - ZP'!I21)))=0,"CHYBÍ ZEM",UPPER('ÚHRADOVÝ KATALOG VZP - ZP'!I21)),IF(LEN(TRIM('ÚHRADOVÝ KATALOG VZP - ZP'!I21))=0,"",TRIM(UPPER('ÚHRADOVÝ KATALOG VZP - ZP'!I21))))</f>
        <v/>
      </c>
      <c r="L24" s="13" t="str">
        <f>IF(U24="NOVÝ",IF(LEN(TRIM('ÚHRADOVÝ KATALOG VZP - ZP'!J21))=0,"CHYBÍ CENA",'ÚHRADOVÝ KATALOG VZP - ZP'!J21),IF(LEN(TRIM('ÚHRADOVÝ KATALOG VZP - ZP'!J21))=0,"",'ÚHRADOVÝ KATALOG VZP - ZP'!J21))</f>
        <v/>
      </c>
      <c r="M24" s="12" t="str">
        <f>UPPER(IF(U24="NOVÝ",IF(LEN(TRIM('ÚHRADOVÝ KATALOG VZP - ZP'!K21))=0,"Chybí MENA",'ÚHRADOVÝ KATALOG VZP - ZP'!K21),IF(LEN(TRIM('ÚHRADOVÝ KATALOG VZP - ZP'!K21))=0,"",'ÚHRADOVÝ KATALOG VZP - ZP'!K21)))</f>
        <v/>
      </c>
      <c r="N24" s="14" t="str">
        <f>IF(U24="NOVÝ",IF(LEN(TRIM('ÚHRADOVÝ KATALOG VZP - ZP'!L21))=0,"CHYBÍ KURZ",'ÚHRADOVÝ KATALOG VZP - ZP'!L21),IF(LEN(TRIM('ÚHRADOVÝ KATALOG VZP - ZP'!L21))=0,"",'ÚHRADOVÝ KATALOG VZP - ZP'!L21))</f>
        <v/>
      </c>
      <c r="O24" s="15" t="str">
        <f>IF(U24="NOVÝ",IF(LEN(TRIM('ÚHRADOVÝ KATALOG VZP - ZP'!M21))=0,"CHYBÍ DPH",IF(OR('ÚHRADOVÝ KATALOG VZP - ZP'!M21=12,'ÚHRADOVÝ KATALOG VZP - ZP'!M21=21,'ÚHRADOVÝ KATALOG VZP - ZP'!M21=0),'ÚHRADOVÝ KATALOG VZP - ZP'!M21,"CHYBA")),IF(LEN(TRIM('ÚHRADOVÝ KATALOG VZP - ZP'!M21))=0,"",IF(OR('ÚHRADOVÝ KATALOG VZP - ZP'!M21=12,'ÚHRADOVÝ KATALOG VZP - ZP'!M21=21,'ÚHRADOVÝ KATALOG VZP - ZP'!M21=0),'ÚHRADOVÝ KATALOG VZP - ZP'!M21,"CHYBA")))</f>
        <v/>
      </c>
      <c r="P24" s="16" t="str">
        <f>IF(U24="NE",IF(AND(V24&lt;&gt;"X",LEN('ÚHRADOVÝ KATALOG VZP - ZP'!N21)&gt;0),IF(ROUND(L24*N24*(1+(O24/100))*1.1,6)&lt;'ÚHRADOVÝ KATALOG VZP - ZP'!N21,TEXT('ÚHRADOVÝ KATALOG VZP - ZP'!N21,"# ##0,00 Kč") &amp; CHAR(10) &amp; "&gt; " &amp; TEXT('ÚHRADOVÝ KATALOG VZP - ZP'!N21-(L24*N24*(1+(O24/100))*1.1),"# ##0,00 Kč"),TEXT('ÚHRADOVÝ KATALOG VZP - ZP'!N21,"# ##0,00 Kč") &amp; CHAR(10) &amp; "OK"),"CHYBÍ DATA PRO VÝPOČET"),"")</f>
        <v/>
      </c>
      <c r="Q24" s="17" t="str">
        <f>IF(AND(U24="NE",LEN('ÚHRADOVÝ KATALOG VZP - ZP'!O21)&gt;0),'ÚHRADOVÝ KATALOG VZP - ZP'!O21,"")</f>
        <v/>
      </c>
      <c r="R24" s="36" t="str">
        <f>IF(AND(U24="NE",LEN('ÚHRADOVÝ KATALOG VZP - ZP'!P21)&gt;0),'ÚHRADOVÝ KATALOG VZP - ZP'!P21,"")</f>
        <v/>
      </c>
      <c r="S24" s="36" t="str">
        <f>IF(AND(U24="NE",LEN('ÚHRADOVÝ KATALOG VZP - ZP'!Q21)&gt;0),'ÚHRADOVÝ KATALOG VZP - ZP'!Q21,"")</f>
        <v/>
      </c>
      <c r="T24" s="36" t="str">
        <f>IF(AND(U24="NE",LEN('ÚHRADOVÝ KATALOG VZP - ZP'!R21)&gt;0),'ÚHRADOVÝ KATALOG VZP - ZP'!R21,"")</f>
        <v/>
      </c>
      <c r="U24" s="18" t="str">
        <f>IF(LEN(TRIM('ÚHRADOVÝ KATALOG VZP - ZP'!B21)&amp;TRIM('ÚHRADOVÝ KATALOG VZP - ZP'!C21)&amp;TRIM('ÚHRADOVÝ KATALOG VZP - ZP'!D21)&amp;TRIM('ÚHRADOVÝ KATALOG VZP - ZP'!E21)&amp;TRIM('ÚHRADOVÝ KATALOG VZP - ZP'!F21)&amp;TRIM('ÚHRADOVÝ KATALOG VZP - ZP'!G21)&amp;TRIM('ÚHRADOVÝ KATALOG VZP - ZP'!H21)&amp;TRIM('ÚHRADOVÝ KATALOG VZP - ZP'!I21)&amp;TRIM('ÚHRADOVÝ KATALOG VZP - ZP'!J21)&amp;TRIM('ÚHRADOVÝ KATALOG VZP - ZP'!K21)&amp;TRIM('ÚHRADOVÝ KATALOG VZP - ZP'!L21)&amp;TRIM('ÚHRADOVÝ KATALOG VZP - ZP'!M21)&amp;TRIM('ÚHRADOVÝ KATALOG VZP - ZP'!N21)&amp;TRIM('ÚHRADOVÝ KATALOG VZP - ZP'!O21)&amp;TRIM('ÚHRADOVÝ KATALOG VZP - ZP'!P21)&amp;TRIM('ÚHRADOVÝ KATALOG VZP - ZP'!Q21))=0,"ANO","NE")</f>
        <v>ANO</v>
      </c>
      <c r="V24" s="19" t="str">
        <f>IF(U24="NE",IF(LEN(TRIM('ÚHRADOVÝ KATALOG VZP - ZP'!B21))=0,"NOVÝ","OPRAVA"),"")</f>
        <v/>
      </c>
      <c r="X24" s="30" t="str">
        <f>IF(IFERROR(SEARCH("""",UPPER('ÚHRADOVÝ KATALOG VZP - ZP'!C21)),0)&gt;0," "&amp;CHAR(34),"")</f>
        <v/>
      </c>
      <c r="Y24" s="30" t="str">
        <f>IF(IFERROR(SEARCH("~?",UPPER('ÚHRADOVÝ KATALOG VZP - ZP'!C21)),0)&gt;0," ?","")</f>
        <v/>
      </c>
      <c r="Z24" s="30" t="str">
        <f>IF(IFERROR(SEARCH("!",UPPER('ÚHRADOVÝ KATALOG VZP - ZP'!C21)),0)&gt;0," !","")</f>
        <v/>
      </c>
      <c r="AA24" s="30" t="str">
        <f>IF(IFERROR(SEARCH("_",UPPER('ÚHRADOVÝ KATALOG VZP - ZP'!C21)),0)&gt;0," _","")</f>
        <v/>
      </c>
      <c r="AB24" s="30" t="str">
        <f>IF(IFERROR(SEARCH("§",UPPER('ÚHRADOVÝ KATALOG VZP - ZP'!C21)),0)&gt;0," §","")</f>
        <v/>
      </c>
      <c r="AC24" s="30" t="str">
        <f>IF(IFERROR(SEARCH("#",UPPER('ÚHRADOVÝ KATALOG VZP - ZP'!C21)),0)&gt;0," #","")</f>
        <v/>
      </c>
      <c r="AD24" s="30" t="str">
        <f>IF(IFERROR(SEARCH(CHAR(10),UPPER('ÚHRADOVÝ KATALOG VZP - ZP'!C21)),0)&gt;0," ALT+ENTER","")</f>
        <v/>
      </c>
      <c r="AE24" s="31" t="str">
        <f>IF(AND(W24=0, R24="NE"),"Chybí NAZ",IF(LEN(TRIM(X24&amp;Y24&amp;Z24&amp;AA24&amp;AB24&amp;AC24&amp;AD24))&gt;0,"Nepovolený(é) znak(y):   "&amp;X24&amp;Y24&amp;Z24&amp;AA24&amp;AB24&amp;AC24&amp;AD24,TRIM('ÚHRADOVÝ KATALOG VZP - ZP'!C21)))</f>
        <v/>
      </c>
      <c r="AF24" s="30"/>
      <c r="AG24" s="30" t="str">
        <f>IF(IFERROR(SEARCH("""",UPPER('ÚHRADOVÝ KATALOG VZP - ZP'!D21)),0)&gt;0," "&amp;CHAR(34),"")</f>
        <v/>
      </c>
      <c r="AH24" s="30" t="str">
        <f>IF(IFERROR(SEARCH("~?",UPPER('ÚHRADOVÝ KATALOG VZP - ZP'!D21)),0)&gt;0," ?","")</f>
        <v/>
      </c>
      <c r="AI24" s="30" t="str">
        <f>IF(IFERROR(SEARCH("!",UPPER('ÚHRADOVÝ KATALOG VZP - ZP'!D21)),0)&gt;0," !","")</f>
        <v/>
      </c>
      <c r="AJ24" s="30" t="str">
        <f>IF(IFERROR(SEARCH("_",UPPER('ÚHRADOVÝ KATALOG VZP - ZP'!D21)),0)&gt;0," _","")</f>
        <v/>
      </c>
      <c r="AK24" s="30" t="str">
        <f>IF(IFERROR(SEARCH("§",UPPER('ÚHRADOVÝ KATALOG VZP - ZP'!D21)),0)&gt;0," §","")</f>
        <v/>
      </c>
      <c r="AL24" s="30" t="str">
        <f>IF(IFERROR(SEARCH("#",UPPER('ÚHRADOVÝ KATALOG VZP - ZP'!D21)),0)&gt;0," #","")</f>
        <v/>
      </c>
      <c r="AM24" s="30" t="str">
        <f>IF(IFERROR(SEARCH(CHAR(10),UPPER('ÚHRADOVÝ KATALOG VZP - ZP'!D21)),0)&gt;0," ALT+ENTER","")</f>
        <v/>
      </c>
      <c r="AN24" s="31" t="str">
        <f>IF(AND(AF24=0, R24="NE"),"Chybí DOP",IF(LEN(TRIM(AG24&amp;AH24&amp;AI24&amp;AJ24&amp;AK24&amp;AL24&amp;AM24))&gt;0,"Nepovolený(é) znak(y):   "&amp;AG24&amp;AH24&amp;AI24&amp;AJ24&amp;AK24&amp;AL24&amp;AM24,TRIM('ÚHRADOVÝ KATALOG VZP - ZP'!D21)))</f>
        <v/>
      </c>
    </row>
    <row r="25" spans="1:40" ht="30" customHeight="1" x14ac:dyDescent="0.25">
      <c r="A25" s="7">
        <v>20</v>
      </c>
      <c r="B25" s="10" t="str">
        <f>IF(ISBLANK('ÚHRADOVÝ KATALOG VZP - ZP'!B22),"",'ÚHRADOVÝ KATALOG VZP - ZP'!B22)</f>
        <v/>
      </c>
      <c r="C25" s="11" t="str">
        <f>UPPER(IF(AE25="Nepovolený(é) znak(y):   "&amp;X25&amp;Y25&amp;Z25&amp;AA25&amp;AB25&amp;AC25&amp;AD25,"Nepovolený(é) znak(y):   "&amp;X25&amp;Y25&amp;Z25&amp;AA25&amp;AB25&amp;AC25&amp;AD25,IF(S25="NOVÝ",IF(ISBLANK('ÚHRADOVÝ KATALOG VZP - ZP'!C22),"CHYBÍ NAZ",(IF((LEN('ÚHRADOVÝ KATALOG VZP - ZP'!C22)&gt;70),"Překročena délka textu",TRIM('ÚHRADOVÝ KATALOG VZP - ZP'!C22)))),IF(ISBLANK('ÚHRADOVÝ KATALOG VZP - ZP'!C22),"",(IF((LEN('ÚHRADOVÝ KATALOG VZP - ZP'!C22)&gt;70),"Překročena délka textu",TRIM('ÚHRADOVÝ KATALOG VZP - ZP'!C22)))))))</f>
        <v/>
      </c>
      <c r="D25" s="11" t="str">
        <f>IF(ISBLANK('ÚHRADOVÝ KATALOG VZP - ZP'!C22),"",LEN('ÚHRADOVÝ KATALOG VZP - ZP'!C22))</f>
        <v/>
      </c>
      <c r="E25" s="11" t="str">
        <f>UPPER(IF(AN25="Nepovolený(é) znak(y):   "&amp;AG25&amp;AH25&amp;AI25&amp;AJ25&amp;AK25&amp;AL25&amp;AM25,"Nepovolený(é) znak(y):   "&amp;AG25&amp;AH25&amp;AI25&amp;AJ25&amp;AK25&amp;AL25&amp;AM25,IF(S25="NOVÝ",IF(ISBLANK('ÚHRADOVÝ KATALOG VZP - ZP'!D22),"Chybí DOP",(IF((LEN('ÚHRADOVÝ KATALOG VZP - ZP'!D22)&gt;80),"Překročena délka textu",TRIM('ÚHRADOVÝ KATALOG VZP - ZP'!D22)))),IF(ISBLANK('ÚHRADOVÝ KATALOG VZP - ZP'!D22),"",(IF((LEN('ÚHRADOVÝ KATALOG VZP - ZP'!D22)&gt;80),"Překročena délka textu",TRIM('ÚHRADOVÝ KATALOG VZP - ZP'!D22)))))))</f>
        <v/>
      </c>
      <c r="F25" s="11" t="str">
        <f>IF(ISBLANK('ÚHRADOVÝ KATALOG VZP - ZP'!D22),"",LEN('ÚHRADOVÝ KATALOG VZP - ZP'!D22))</f>
        <v/>
      </c>
      <c r="G25" s="12" t="str">
        <f>IF(U25="NOVÝ",IF(LEN(TRIM('ÚHRADOVÝ KATALOG VZP - ZP'!E22))=0,"CHYBÍ TYP",'ÚHRADOVÝ KATALOG VZP - ZP'!E22),IF(LEN(TRIM('ÚHRADOVÝ KATALOG VZP - ZP'!E22))=0,"",'ÚHRADOVÝ KATALOG VZP - ZP'!E22))</f>
        <v/>
      </c>
      <c r="H25" s="12" t="str">
        <f>IF(S25="NOVÝ",IF(LEN(TRIM('ÚHRADOVÝ KATALOG VZP - ZP'!F22))=0,"Chybí",UPPER('ÚHRADOVÝ KATALOG VZP - ZP'!F22)),IF(LEN(TRIM('ÚHRADOVÝ KATALOG VZP - ZP'!F22))=0,"",UPPER('ÚHRADOVÝ KATALOG VZP - ZP'!F22)))</f>
        <v/>
      </c>
      <c r="I25" s="12" t="str">
        <f>IF(U25="NOVÝ",IF(LEN(TRIM('ÚHRADOVÝ KATALOG VZP - ZP'!G22))=0,"CHYBÍ TBAL",'ÚHRADOVÝ KATALOG VZP - ZP'!G22),IF(LEN(TRIM('ÚHRADOVÝ KATALOG VZP - ZP'!G22))=0,"",TRIM('ÚHRADOVÝ KATALOG VZP - ZP'!G22)))</f>
        <v/>
      </c>
      <c r="J25" s="12" t="str">
        <f>IF(U25="NOVÝ",IF(LEN(TRIM(UPPER('ÚHRADOVÝ KATALOG VZP - ZP'!H22)))=0,"CHYBÍ VYR",UPPER('ÚHRADOVÝ KATALOG VZP - ZP'!H22)),IF(LEN(TRIM('ÚHRADOVÝ KATALOG VZP - ZP'!H22))=0,"",TRIM(UPPER('ÚHRADOVÝ KATALOG VZP - ZP'!H22))))</f>
        <v/>
      </c>
      <c r="K25" s="12" t="str">
        <f>IF(U25="NOVÝ",IF(LEN(TRIM(UPPER('ÚHRADOVÝ KATALOG VZP - ZP'!I22)))=0,"CHYBÍ ZEM",UPPER('ÚHRADOVÝ KATALOG VZP - ZP'!I22)),IF(LEN(TRIM('ÚHRADOVÝ KATALOG VZP - ZP'!I22))=0,"",TRIM(UPPER('ÚHRADOVÝ KATALOG VZP - ZP'!I22))))</f>
        <v/>
      </c>
      <c r="L25" s="13" t="str">
        <f>IF(U25="NOVÝ",IF(LEN(TRIM('ÚHRADOVÝ KATALOG VZP - ZP'!J22))=0,"CHYBÍ CENA",'ÚHRADOVÝ KATALOG VZP - ZP'!J22),IF(LEN(TRIM('ÚHRADOVÝ KATALOG VZP - ZP'!J22))=0,"",'ÚHRADOVÝ KATALOG VZP - ZP'!J22))</f>
        <v/>
      </c>
      <c r="M25" s="12" t="str">
        <f>UPPER(IF(U25="NOVÝ",IF(LEN(TRIM('ÚHRADOVÝ KATALOG VZP - ZP'!K22))=0,"Chybí MENA",'ÚHRADOVÝ KATALOG VZP - ZP'!K22),IF(LEN(TRIM('ÚHRADOVÝ KATALOG VZP - ZP'!K22))=0,"",'ÚHRADOVÝ KATALOG VZP - ZP'!K22)))</f>
        <v/>
      </c>
      <c r="N25" s="14" t="str">
        <f>IF(U25="NOVÝ",IF(LEN(TRIM('ÚHRADOVÝ KATALOG VZP - ZP'!L22))=0,"CHYBÍ KURZ",'ÚHRADOVÝ KATALOG VZP - ZP'!L22),IF(LEN(TRIM('ÚHRADOVÝ KATALOG VZP - ZP'!L22))=0,"",'ÚHRADOVÝ KATALOG VZP - ZP'!L22))</f>
        <v/>
      </c>
      <c r="O25" s="15" t="str">
        <f>IF(U25="NOVÝ",IF(LEN(TRIM('ÚHRADOVÝ KATALOG VZP - ZP'!M22))=0,"CHYBÍ DPH",IF(OR('ÚHRADOVÝ KATALOG VZP - ZP'!M22=12,'ÚHRADOVÝ KATALOG VZP - ZP'!M22=21,'ÚHRADOVÝ KATALOG VZP - ZP'!M22=0),'ÚHRADOVÝ KATALOG VZP - ZP'!M22,"CHYBA")),IF(LEN(TRIM('ÚHRADOVÝ KATALOG VZP - ZP'!M22))=0,"",IF(OR('ÚHRADOVÝ KATALOG VZP - ZP'!M22=12,'ÚHRADOVÝ KATALOG VZP - ZP'!M22=21,'ÚHRADOVÝ KATALOG VZP - ZP'!M22=0),'ÚHRADOVÝ KATALOG VZP - ZP'!M22,"CHYBA")))</f>
        <v/>
      </c>
      <c r="P25" s="16" t="str">
        <f>IF(U25="NE",IF(AND(V25&lt;&gt;"X",LEN('ÚHRADOVÝ KATALOG VZP - ZP'!N22)&gt;0),IF(ROUND(L25*N25*(1+(O25/100))*1.1,6)&lt;'ÚHRADOVÝ KATALOG VZP - ZP'!N22,TEXT('ÚHRADOVÝ KATALOG VZP - ZP'!N22,"# ##0,00 Kč") &amp; CHAR(10) &amp; "&gt; " &amp; TEXT('ÚHRADOVÝ KATALOG VZP - ZP'!N22-(L25*N25*(1+(O25/100))*1.1),"# ##0,00 Kč"),TEXT('ÚHRADOVÝ KATALOG VZP - ZP'!N22,"# ##0,00 Kč") &amp; CHAR(10) &amp; "OK"),"CHYBÍ DATA PRO VÝPOČET"),"")</f>
        <v/>
      </c>
      <c r="Q25" s="17" t="str">
        <f>IF(AND(U25="NE",LEN('ÚHRADOVÝ KATALOG VZP - ZP'!O22)&gt;0),'ÚHRADOVÝ KATALOG VZP - ZP'!O22,"")</f>
        <v/>
      </c>
      <c r="R25" s="36" t="str">
        <f>IF(AND(U25="NE",LEN('ÚHRADOVÝ KATALOG VZP - ZP'!P22)&gt;0),'ÚHRADOVÝ KATALOG VZP - ZP'!P22,"")</f>
        <v/>
      </c>
      <c r="S25" s="36" t="str">
        <f>IF(AND(U25="NE",LEN('ÚHRADOVÝ KATALOG VZP - ZP'!Q22)&gt;0),'ÚHRADOVÝ KATALOG VZP - ZP'!Q22,"")</f>
        <v/>
      </c>
      <c r="T25" s="36" t="str">
        <f>IF(AND(U25="NE",LEN('ÚHRADOVÝ KATALOG VZP - ZP'!R22)&gt;0),'ÚHRADOVÝ KATALOG VZP - ZP'!R22,"")</f>
        <v/>
      </c>
      <c r="U25" s="18" t="str">
        <f>IF(LEN(TRIM('ÚHRADOVÝ KATALOG VZP - ZP'!B22)&amp;TRIM('ÚHRADOVÝ KATALOG VZP - ZP'!C22)&amp;TRIM('ÚHRADOVÝ KATALOG VZP - ZP'!D22)&amp;TRIM('ÚHRADOVÝ KATALOG VZP - ZP'!E22)&amp;TRIM('ÚHRADOVÝ KATALOG VZP - ZP'!F22)&amp;TRIM('ÚHRADOVÝ KATALOG VZP - ZP'!G22)&amp;TRIM('ÚHRADOVÝ KATALOG VZP - ZP'!H22)&amp;TRIM('ÚHRADOVÝ KATALOG VZP - ZP'!I22)&amp;TRIM('ÚHRADOVÝ KATALOG VZP - ZP'!J22)&amp;TRIM('ÚHRADOVÝ KATALOG VZP - ZP'!K22)&amp;TRIM('ÚHRADOVÝ KATALOG VZP - ZP'!L22)&amp;TRIM('ÚHRADOVÝ KATALOG VZP - ZP'!M22)&amp;TRIM('ÚHRADOVÝ KATALOG VZP - ZP'!N22)&amp;TRIM('ÚHRADOVÝ KATALOG VZP - ZP'!O22)&amp;TRIM('ÚHRADOVÝ KATALOG VZP - ZP'!P22)&amp;TRIM('ÚHRADOVÝ KATALOG VZP - ZP'!Q22))=0,"ANO","NE")</f>
        <v>ANO</v>
      </c>
      <c r="V25" s="19" t="str">
        <f>IF(U25="NE",IF(LEN(TRIM('ÚHRADOVÝ KATALOG VZP - ZP'!B22))=0,"NOVÝ","OPRAVA"),"")</f>
        <v/>
      </c>
      <c r="X25" s="30" t="str">
        <f>IF(IFERROR(SEARCH("""",UPPER('ÚHRADOVÝ KATALOG VZP - ZP'!C22)),0)&gt;0," "&amp;CHAR(34),"")</f>
        <v/>
      </c>
      <c r="Y25" s="30" t="str">
        <f>IF(IFERROR(SEARCH("~?",UPPER('ÚHRADOVÝ KATALOG VZP - ZP'!C22)),0)&gt;0," ?","")</f>
        <v/>
      </c>
      <c r="Z25" s="30" t="str">
        <f>IF(IFERROR(SEARCH("!",UPPER('ÚHRADOVÝ KATALOG VZP - ZP'!C22)),0)&gt;0," !","")</f>
        <v/>
      </c>
      <c r="AA25" s="30" t="str">
        <f>IF(IFERROR(SEARCH("_",UPPER('ÚHRADOVÝ KATALOG VZP - ZP'!C22)),0)&gt;0," _","")</f>
        <v/>
      </c>
      <c r="AB25" s="30" t="str">
        <f>IF(IFERROR(SEARCH("§",UPPER('ÚHRADOVÝ KATALOG VZP - ZP'!C22)),0)&gt;0," §","")</f>
        <v/>
      </c>
      <c r="AC25" s="30" t="str">
        <f>IF(IFERROR(SEARCH("#",UPPER('ÚHRADOVÝ KATALOG VZP - ZP'!C22)),0)&gt;0," #","")</f>
        <v/>
      </c>
      <c r="AD25" s="30" t="str">
        <f>IF(IFERROR(SEARCH(CHAR(10),UPPER('ÚHRADOVÝ KATALOG VZP - ZP'!C22)),0)&gt;0," ALT+ENTER","")</f>
        <v/>
      </c>
      <c r="AE25" s="31" t="str">
        <f>IF(AND(W25=0, R25="NE"),"Chybí NAZ",IF(LEN(TRIM(X25&amp;Y25&amp;Z25&amp;AA25&amp;AB25&amp;AC25&amp;AD25))&gt;0,"Nepovolený(é) znak(y):   "&amp;X25&amp;Y25&amp;Z25&amp;AA25&amp;AB25&amp;AC25&amp;AD25,TRIM('ÚHRADOVÝ KATALOG VZP - ZP'!C22)))</f>
        <v/>
      </c>
      <c r="AF25" s="30"/>
      <c r="AG25" s="30" t="str">
        <f>IF(IFERROR(SEARCH("""",UPPER('ÚHRADOVÝ KATALOG VZP - ZP'!D22)),0)&gt;0," "&amp;CHAR(34),"")</f>
        <v/>
      </c>
      <c r="AH25" s="30" t="str">
        <f>IF(IFERROR(SEARCH("~?",UPPER('ÚHRADOVÝ KATALOG VZP - ZP'!D22)),0)&gt;0," ?","")</f>
        <v/>
      </c>
      <c r="AI25" s="30" t="str">
        <f>IF(IFERROR(SEARCH("!",UPPER('ÚHRADOVÝ KATALOG VZP - ZP'!D22)),0)&gt;0," !","")</f>
        <v/>
      </c>
      <c r="AJ25" s="30" t="str">
        <f>IF(IFERROR(SEARCH("_",UPPER('ÚHRADOVÝ KATALOG VZP - ZP'!D22)),0)&gt;0," _","")</f>
        <v/>
      </c>
      <c r="AK25" s="30" t="str">
        <f>IF(IFERROR(SEARCH("§",UPPER('ÚHRADOVÝ KATALOG VZP - ZP'!D22)),0)&gt;0," §","")</f>
        <v/>
      </c>
      <c r="AL25" s="30" t="str">
        <f>IF(IFERROR(SEARCH("#",UPPER('ÚHRADOVÝ KATALOG VZP - ZP'!D22)),0)&gt;0," #","")</f>
        <v/>
      </c>
      <c r="AM25" s="30" t="str">
        <f>IF(IFERROR(SEARCH(CHAR(10),UPPER('ÚHRADOVÝ KATALOG VZP - ZP'!D22)),0)&gt;0," ALT+ENTER","")</f>
        <v/>
      </c>
      <c r="AN25" s="31" t="str">
        <f>IF(AND(AF25=0, R25="NE"),"Chybí DOP",IF(LEN(TRIM(AG25&amp;AH25&amp;AI25&amp;AJ25&amp;AK25&amp;AL25&amp;AM25))&gt;0,"Nepovolený(é) znak(y):   "&amp;AG25&amp;AH25&amp;AI25&amp;AJ25&amp;AK25&amp;AL25&amp;AM25,TRIM('ÚHRADOVÝ KATALOG VZP - ZP'!D22)))</f>
        <v/>
      </c>
    </row>
    <row r="26" spans="1:40" ht="30" customHeight="1" x14ac:dyDescent="0.25">
      <c r="A26" s="7">
        <v>21</v>
      </c>
      <c r="B26" s="10" t="str">
        <f>IF(ISBLANK('ÚHRADOVÝ KATALOG VZP - ZP'!B23),"",'ÚHRADOVÝ KATALOG VZP - ZP'!B23)</f>
        <v/>
      </c>
      <c r="C26" s="11" t="str">
        <f>UPPER(IF(AE26="Nepovolený(é) znak(y):   "&amp;X26&amp;Y26&amp;Z26&amp;AA26&amp;AB26&amp;AC26&amp;AD26,"Nepovolený(é) znak(y):   "&amp;X26&amp;Y26&amp;Z26&amp;AA26&amp;AB26&amp;AC26&amp;AD26,IF(S26="NOVÝ",IF(ISBLANK('ÚHRADOVÝ KATALOG VZP - ZP'!C23),"CHYBÍ NAZ",(IF((LEN('ÚHRADOVÝ KATALOG VZP - ZP'!C23)&gt;70),"Překročena délka textu",TRIM('ÚHRADOVÝ KATALOG VZP - ZP'!C23)))),IF(ISBLANK('ÚHRADOVÝ KATALOG VZP - ZP'!C23),"",(IF((LEN('ÚHRADOVÝ KATALOG VZP - ZP'!C23)&gt;70),"Překročena délka textu",TRIM('ÚHRADOVÝ KATALOG VZP - ZP'!C23)))))))</f>
        <v/>
      </c>
      <c r="D26" s="11" t="str">
        <f>IF(ISBLANK('ÚHRADOVÝ KATALOG VZP - ZP'!C23),"",LEN('ÚHRADOVÝ KATALOG VZP - ZP'!C23))</f>
        <v/>
      </c>
      <c r="E26" s="11" t="str">
        <f>UPPER(IF(AN26="Nepovolený(é) znak(y):   "&amp;AG26&amp;AH26&amp;AI26&amp;AJ26&amp;AK26&amp;AL26&amp;AM26,"Nepovolený(é) znak(y):   "&amp;AG26&amp;AH26&amp;AI26&amp;AJ26&amp;AK26&amp;AL26&amp;AM26,IF(S26="NOVÝ",IF(ISBLANK('ÚHRADOVÝ KATALOG VZP - ZP'!D23),"Chybí DOP",(IF((LEN('ÚHRADOVÝ KATALOG VZP - ZP'!D23)&gt;80),"Překročena délka textu",TRIM('ÚHRADOVÝ KATALOG VZP - ZP'!D23)))),IF(ISBLANK('ÚHRADOVÝ KATALOG VZP - ZP'!D23),"",(IF((LEN('ÚHRADOVÝ KATALOG VZP - ZP'!D23)&gt;80),"Překročena délka textu",TRIM('ÚHRADOVÝ KATALOG VZP - ZP'!D23)))))))</f>
        <v/>
      </c>
      <c r="F26" s="11" t="str">
        <f>IF(ISBLANK('ÚHRADOVÝ KATALOG VZP - ZP'!D23),"",LEN('ÚHRADOVÝ KATALOG VZP - ZP'!D23))</f>
        <v/>
      </c>
      <c r="G26" s="12" t="str">
        <f>IF(U26="NOVÝ",IF(LEN(TRIM('ÚHRADOVÝ KATALOG VZP - ZP'!E23))=0,"CHYBÍ TYP",'ÚHRADOVÝ KATALOG VZP - ZP'!E23),IF(LEN(TRIM('ÚHRADOVÝ KATALOG VZP - ZP'!E23))=0,"",'ÚHRADOVÝ KATALOG VZP - ZP'!E23))</f>
        <v/>
      </c>
      <c r="H26" s="12" t="str">
        <f>IF(S26="NOVÝ",IF(LEN(TRIM('ÚHRADOVÝ KATALOG VZP - ZP'!F23))=0,"Chybí",UPPER('ÚHRADOVÝ KATALOG VZP - ZP'!F23)),IF(LEN(TRIM('ÚHRADOVÝ KATALOG VZP - ZP'!F23))=0,"",UPPER('ÚHRADOVÝ KATALOG VZP - ZP'!F23)))</f>
        <v/>
      </c>
      <c r="I26" s="12" t="str">
        <f>IF(U26="NOVÝ",IF(LEN(TRIM('ÚHRADOVÝ KATALOG VZP - ZP'!G23))=0,"CHYBÍ TBAL",'ÚHRADOVÝ KATALOG VZP - ZP'!G23),IF(LEN(TRIM('ÚHRADOVÝ KATALOG VZP - ZP'!G23))=0,"",TRIM('ÚHRADOVÝ KATALOG VZP - ZP'!G23)))</f>
        <v/>
      </c>
      <c r="J26" s="12" t="str">
        <f>IF(U26="NOVÝ",IF(LEN(TRIM(UPPER('ÚHRADOVÝ KATALOG VZP - ZP'!H23)))=0,"CHYBÍ VYR",UPPER('ÚHRADOVÝ KATALOG VZP - ZP'!H23)),IF(LEN(TRIM('ÚHRADOVÝ KATALOG VZP - ZP'!H23))=0,"",TRIM(UPPER('ÚHRADOVÝ KATALOG VZP - ZP'!H23))))</f>
        <v/>
      </c>
      <c r="K26" s="12" t="str">
        <f>IF(U26="NOVÝ",IF(LEN(TRIM(UPPER('ÚHRADOVÝ KATALOG VZP - ZP'!I23)))=0,"CHYBÍ ZEM",UPPER('ÚHRADOVÝ KATALOG VZP - ZP'!I23)),IF(LEN(TRIM('ÚHRADOVÝ KATALOG VZP - ZP'!I23))=0,"",TRIM(UPPER('ÚHRADOVÝ KATALOG VZP - ZP'!I23))))</f>
        <v/>
      </c>
      <c r="L26" s="13" t="str">
        <f>IF(U26="NOVÝ",IF(LEN(TRIM('ÚHRADOVÝ KATALOG VZP - ZP'!J23))=0,"CHYBÍ CENA",'ÚHRADOVÝ KATALOG VZP - ZP'!J23),IF(LEN(TRIM('ÚHRADOVÝ KATALOG VZP - ZP'!J23))=0,"",'ÚHRADOVÝ KATALOG VZP - ZP'!J23))</f>
        <v/>
      </c>
      <c r="M26" s="12" t="str">
        <f>UPPER(IF(U26="NOVÝ",IF(LEN(TRIM('ÚHRADOVÝ KATALOG VZP - ZP'!K23))=0,"Chybí MENA",'ÚHRADOVÝ KATALOG VZP - ZP'!K23),IF(LEN(TRIM('ÚHRADOVÝ KATALOG VZP - ZP'!K23))=0,"",'ÚHRADOVÝ KATALOG VZP - ZP'!K23)))</f>
        <v/>
      </c>
      <c r="N26" s="14" t="str">
        <f>IF(U26="NOVÝ",IF(LEN(TRIM('ÚHRADOVÝ KATALOG VZP - ZP'!L23))=0,"CHYBÍ KURZ",'ÚHRADOVÝ KATALOG VZP - ZP'!L23),IF(LEN(TRIM('ÚHRADOVÝ KATALOG VZP - ZP'!L23))=0,"",'ÚHRADOVÝ KATALOG VZP - ZP'!L23))</f>
        <v/>
      </c>
      <c r="O26" s="15" t="str">
        <f>IF(U26="NOVÝ",IF(LEN(TRIM('ÚHRADOVÝ KATALOG VZP - ZP'!M23))=0,"CHYBÍ DPH",IF(OR('ÚHRADOVÝ KATALOG VZP - ZP'!M23=12,'ÚHRADOVÝ KATALOG VZP - ZP'!M23=21,'ÚHRADOVÝ KATALOG VZP - ZP'!M23=0),'ÚHRADOVÝ KATALOG VZP - ZP'!M23,"CHYBA")),IF(LEN(TRIM('ÚHRADOVÝ KATALOG VZP - ZP'!M23))=0,"",IF(OR('ÚHRADOVÝ KATALOG VZP - ZP'!M23=12,'ÚHRADOVÝ KATALOG VZP - ZP'!M23=21,'ÚHRADOVÝ KATALOG VZP - ZP'!M23=0),'ÚHRADOVÝ KATALOG VZP - ZP'!M23,"CHYBA")))</f>
        <v/>
      </c>
      <c r="P26" s="16" t="str">
        <f>IF(U26="NE",IF(AND(V26&lt;&gt;"X",LEN('ÚHRADOVÝ KATALOG VZP - ZP'!N23)&gt;0),IF(ROUND(L26*N26*(1+(O26/100))*1.1,6)&lt;'ÚHRADOVÝ KATALOG VZP - ZP'!N23,TEXT('ÚHRADOVÝ KATALOG VZP - ZP'!N23,"# ##0,00 Kč") &amp; CHAR(10) &amp; "&gt; " &amp; TEXT('ÚHRADOVÝ KATALOG VZP - ZP'!N23-(L26*N26*(1+(O26/100))*1.1),"# ##0,00 Kč"),TEXT('ÚHRADOVÝ KATALOG VZP - ZP'!N23,"# ##0,00 Kč") &amp; CHAR(10) &amp; "OK"),"CHYBÍ DATA PRO VÝPOČET"),"")</f>
        <v/>
      </c>
      <c r="Q26" s="17" t="str">
        <f>IF(AND(U26="NE",LEN('ÚHRADOVÝ KATALOG VZP - ZP'!O23)&gt;0),'ÚHRADOVÝ KATALOG VZP - ZP'!O23,"")</f>
        <v/>
      </c>
      <c r="R26" s="36" t="str">
        <f>IF(AND(U26="NE",LEN('ÚHRADOVÝ KATALOG VZP - ZP'!P23)&gt;0),'ÚHRADOVÝ KATALOG VZP - ZP'!P23,"")</f>
        <v/>
      </c>
      <c r="S26" s="36" t="str">
        <f>IF(AND(U26="NE",LEN('ÚHRADOVÝ KATALOG VZP - ZP'!Q23)&gt;0),'ÚHRADOVÝ KATALOG VZP - ZP'!Q23,"")</f>
        <v/>
      </c>
      <c r="T26" s="36" t="str">
        <f>IF(AND(U26="NE",LEN('ÚHRADOVÝ KATALOG VZP - ZP'!R23)&gt;0),'ÚHRADOVÝ KATALOG VZP - ZP'!R23,"")</f>
        <v/>
      </c>
      <c r="U26" s="18" t="str">
        <f>IF(LEN(TRIM('ÚHRADOVÝ KATALOG VZP - ZP'!B23)&amp;TRIM('ÚHRADOVÝ KATALOG VZP - ZP'!C23)&amp;TRIM('ÚHRADOVÝ KATALOG VZP - ZP'!D23)&amp;TRIM('ÚHRADOVÝ KATALOG VZP - ZP'!E23)&amp;TRIM('ÚHRADOVÝ KATALOG VZP - ZP'!F23)&amp;TRIM('ÚHRADOVÝ KATALOG VZP - ZP'!G23)&amp;TRIM('ÚHRADOVÝ KATALOG VZP - ZP'!H23)&amp;TRIM('ÚHRADOVÝ KATALOG VZP - ZP'!I23)&amp;TRIM('ÚHRADOVÝ KATALOG VZP - ZP'!J23)&amp;TRIM('ÚHRADOVÝ KATALOG VZP - ZP'!K23)&amp;TRIM('ÚHRADOVÝ KATALOG VZP - ZP'!L23)&amp;TRIM('ÚHRADOVÝ KATALOG VZP - ZP'!M23)&amp;TRIM('ÚHRADOVÝ KATALOG VZP - ZP'!N23)&amp;TRIM('ÚHRADOVÝ KATALOG VZP - ZP'!O23)&amp;TRIM('ÚHRADOVÝ KATALOG VZP - ZP'!P23)&amp;TRIM('ÚHRADOVÝ KATALOG VZP - ZP'!Q23))=0,"ANO","NE")</f>
        <v>ANO</v>
      </c>
      <c r="V26" s="19" t="str">
        <f>IF(U26="NE",IF(LEN(TRIM('ÚHRADOVÝ KATALOG VZP - ZP'!B23))=0,"NOVÝ","OPRAVA"),"")</f>
        <v/>
      </c>
      <c r="X26" s="30" t="str">
        <f>IF(IFERROR(SEARCH("""",UPPER('ÚHRADOVÝ KATALOG VZP - ZP'!C23)),0)&gt;0," "&amp;CHAR(34),"")</f>
        <v/>
      </c>
      <c r="Y26" s="30" t="str">
        <f>IF(IFERROR(SEARCH("~?",UPPER('ÚHRADOVÝ KATALOG VZP - ZP'!C23)),0)&gt;0," ?","")</f>
        <v/>
      </c>
      <c r="Z26" s="30" t="str">
        <f>IF(IFERROR(SEARCH("!",UPPER('ÚHRADOVÝ KATALOG VZP - ZP'!C23)),0)&gt;0," !","")</f>
        <v/>
      </c>
      <c r="AA26" s="30" t="str">
        <f>IF(IFERROR(SEARCH("_",UPPER('ÚHRADOVÝ KATALOG VZP - ZP'!C23)),0)&gt;0," _","")</f>
        <v/>
      </c>
      <c r="AB26" s="30" t="str">
        <f>IF(IFERROR(SEARCH("§",UPPER('ÚHRADOVÝ KATALOG VZP - ZP'!C23)),0)&gt;0," §","")</f>
        <v/>
      </c>
      <c r="AC26" s="30" t="str">
        <f>IF(IFERROR(SEARCH("#",UPPER('ÚHRADOVÝ KATALOG VZP - ZP'!C23)),0)&gt;0," #","")</f>
        <v/>
      </c>
      <c r="AD26" s="30" t="str">
        <f>IF(IFERROR(SEARCH(CHAR(10),UPPER('ÚHRADOVÝ KATALOG VZP - ZP'!C23)),0)&gt;0," ALT+ENTER","")</f>
        <v/>
      </c>
      <c r="AE26" s="31" t="str">
        <f>IF(AND(W26=0, R26="NE"),"Chybí NAZ",IF(LEN(TRIM(X26&amp;Y26&amp;Z26&amp;AA26&amp;AB26&amp;AC26&amp;AD26))&gt;0,"Nepovolený(é) znak(y):   "&amp;X26&amp;Y26&amp;Z26&amp;AA26&amp;AB26&amp;AC26&amp;AD26,TRIM('ÚHRADOVÝ KATALOG VZP - ZP'!C23)))</f>
        <v/>
      </c>
      <c r="AF26" s="30"/>
      <c r="AG26" s="30" t="str">
        <f>IF(IFERROR(SEARCH("""",UPPER('ÚHRADOVÝ KATALOG VZP - ZP'!D23)),0)&gt;0," "&amp;CHAR(34),"")</f>
        <v/>
      </c>
      <c r="AH26" s="30" t="str">
        <f>IF(IFERROR(SEARCH("~?",UPPER('ÚHRADOVÝ KATALOG VZP - ZP'!D23)),0)&gt;0," ?","")</f>
        <v/>
      </c>
      <c r="AI26" s="30" t="str">
        <f>IF(IFERROR(SEARCH("!",UPPER('ÚHRADOVÝ KATALOG VZP - ZP'!D23)),0)&gt;0," !","")</f>
        <v/>
      </c>
      <c r="AJ26" s="30" t="str">
        <f>IF(IFERROR(SEARCH("_",UPPER('ÚHRADOVÝ KATALOG VZP - ZP'!D23)),0)&gt;0," _","")</f>
        <v/>
      </c>
      <c r="AK26" s="30" t="str">
        <f>IF(IFERROR(SEARCH("§",UPPER('ÚHRADOVÝ KATALOG VZP - ZP'!D23)),0)&gt;0," §","")</f>
        <v/>
      </c>
      <c r="AL26" s="30" t="str">
        <f>IF(IFERROR(SEARCH("#",UPPER('ÚHRADOVÝ KATALOG VZP - ZP'!D23)),0)&gt;0," #","")</f>
        <v/>
      </c>
      <c r="AM26" s="30" t="str">
        <f>IF(IFERROR(SEARCH(CHAR(10),UPPER('ÚHRADOVÝ KATALOG VZP - ZP'!D23)),0)&gt;0," ALT+ENTER","")</f>
        <v/>
      </c>
      <c r="AN26" s="31" t="str">
        <f>IF(AND(AF26=0, R26="NE"),"Chybí DOP",IF(LEN(TRIM(AG26&amp;AH26&amp;AI26&amp;AJ26&amp;AK26&amp;AL26&amp;AM26))&gt;0,"Nepovolený(é) znak(y):   "&amp;AG26&amp;AH26&amp;AI26&amp;AJ26&amp;AK26&amp;AL26&amp;AM26,TRIM('ÚHRADOVÝ KATALOG VZP - ZP'!D23)))</f>
        <v/>
      </c>
    </row>
    <row r="27" spans="1:40" ht="30" customHeight="1" x14ac:dyDescent="0.25">
      <c r="A27" s="7">
        <v>22</v>
      </c>
      <c r="B27" s="10" t="str">
        <f>IF(ISBLANK('ÚHRADOVÝ KATALOG VZP - ZP'!B24),"",'ÚHRADOVÝ KATALOG VZP - ZP'!B24)</f>
        <v/>
      </c>
      <c r="C27" s="11" t="str">
        <f>UPPER(IF(AE27="Nepovolený(é) znak(y):   "&amp;X27&amp;Y27&amp;Z27&amp;AA27&amp;AB27&amp;AC27&amp;AD27,"Nepovolený(é) znak(y):   "&amp;X27&amp;Y27&amp;Z27&amp;AA27&amp;AB27&amp;AC27&amp;AD27,IF(S27="NOVÝ",IF(ISBLANK('ÚHRADOVÝ KATALOG VZP - ZP'!C24),"CHYBÍ NAZ",(IF((LEN('ÚHRADOVÝ KATALOG VZP - ZP'!C24)&gt;70),"Překročena délka textu",TRIM('ÚHRADOVÝ KATALOG VZP - ZP'!C24)))),IF(ISBLANK('ÚHRADOVÝ KATALOG VZP - ZP'!C24),"",(IF((LEN('ÚHRADOVÝ KATALOG VZP - ZP'!C24)&gt;70),"Překročena délka textu",TRIM('ÚHRADOVÝ KATALOG VZP - ZP'!C24)))))))</f>
        <v/>
      </c>
      <c r="D27" s="11" t="str">
        <f>IF(ISBLANK('ÚHRADOVÝ KATALOG VZP - ZP'!C24),"",LEN('ÚHRADOVÝ KATALOG VZP - ZP'!C24))</f>
        <v/>
      </c>
      <c r="E27" s="11" t="str">
        <f>UPPER(IF(AN27="Nepovolený(é) znak(y):   "&amp;AG27&amp;AH27&amp;AI27&amp;AJ27&amp;AK27&amp;AL27&amp;AM27,"Nepovolený(é) znak(y):   "&amp;AG27&amp;AH27&amp;AI27&amp;AJ27&amp;AK27&amp;AL27&amp;AM27,IF(S27="NOVÝ",IF(ISBLANK('ÚHRADOVÝ KATALOG VZP - ZP'!D24),"Chybí DOP",(IF((LEN('ÚHRADOVÝ KATALOG VZP - ZP'!D24)&gt;80),"Překročena délka textu",TRIM('ÚHRADOVÝ KATALOG VZP - ZP'!D24)))),IF(ISBLANK('ÚHRADOVÝ KATALOG VZP - ZP'!D24),"",(IF((LEN('ÚHRADOVÝ KATALOG VZP - ZP'!D24)&gt;80),"Překročena délka textu",TRIM('ÚHRADOVÝ KATALOG VZP - ZP'!D24)))))))</f>
        <v/>
      </c>
      <c r="F27" s="11" t="str">
        <f>IF(ISBLANK('ÚHRADOVÝ KATALOG VZP - ZP'!D24),"",LEN('ÚHRADOVÝ KATALOG VZP - ZP'!D24))</f>
        <v/>
      </c>
      <c r="G27" s="12" t="str">
        <f>IF(U27="NOVÝ",IF(LEN(TRIM('ÚHRADOVÝ KATALOG VZP - ZP'!E24))=0,"CHYBÍ TYP",'ÚHRADOVÝ KATALOG VZP - ZP'!E24),IF(LEN(TRIM('ÚHRADOVÝ KATALOG VZP - ZP'!E24))=0,"",'ÚHRADOVÝ KATALOG VZP - ZP'!E24))</f>
        <v/>
      </c>
      <c r="H27" s="12" t="str">
        <f>IF(S27="NOVÝ",IF(LEN(TRIM('ÚHRADOVÝ KATALOG VZP - ZP'!F24))=0,"Chybí",UPPER('ÚHRADOVÝ KATALOG VZP - ZP'!F24)),IF(LEN(TRIM('ÚHRADOVÝ KATALOG VZP - ZP'!F24))=0,"",UPPER('ÚHRADOVÝ KATALOG VZP - ZP'!F24)))</f>
        <v/>
      </c>
      <c r="I27" s="12" t="str">
        <f>IF(U27="NOVÝ",IF(LEN(TRIM('ÚHRADOVÝ KATALOG VZP - ZP'!G24))=0,"CHYBÍ TBAL",'ÚHRADOVÝ KATALOG VZP - ZP'!G24),IF(LEN(TRIM('ÚHRADOVÝ KATALOG VZP - ZP'!G24))=0,"",TRIM('ÚHRADOVÝ KATALOG VZP - ZP'!G24)))</f>
        <v/>
      </c>
      <c r="J27" s="12" t="str">
        <f>IF(U27="NOVÝ",IF(LEN(TRIM(UPPER('ÚHRADOVÝ KATALOG VZP - ZP'!H24)))=0,"CHYBÍ VYR",UPPER('ÚHRADOVÝ KATALOG VZP - ZP'!H24)),IF(LEN(TRIM('ÚHRADOVÝ KATALOG VZP - ZP'!H24))=0,"",TRIM(UPPER('ÚHRADOVÝ KATALOG VZP - ZP'!H24))))</f>
        <v/>
      </c>
      <c r="K27" s="12" t="str">
        <f>IF(U27="NOVÝ",IF(LEN(TRIM(UPPER('ÚHRADOVÝ KATALOG VZP - ZP'!I24)))=0,"CHYBÍ ZEM",UPPER('ÚHRADOVÝ KATALOG VZP - ZP'!I24)),IF(LEN(TRIM('ÚHRADOVÝ KATALOG VZP - ZP'!I24))=0,"",TRIM(UPPER('ÚHRADOVÝ KATALOG VZP - ZP'!I24))))</f>
        <v/>
      </c>
      <c r="L27" s="13" t="str">
        <f>IF(U27="NOVÝ",IF(LEN(TRIM('ÚHRADOVÝ KATALOG VZP - ZP'!J24))=0,"CHYBÍ CENA",'ÚHRADOVÝ KATALOG VZP - ZP'!J24),IF(LEN(TRIM('ÚHRADOVÝ KATALOG VZP - ZP'!J24))=0,"",'ÚHRADOVÝ KATALOG VZP - ZP'!J24))</f>
        <v/>
      </c>
      <c r="M27" s="12" t="str">
        <f>UPPER(IF(U27="NOVÝ",IF(LEN(TRIM('ÚHRADOVÝ KATALOG VZP - ZP'!K24))=0,"Chybí MENA",'ÚHRADOVÝ KATALOG VZP - ZP'!K24),IF(LEN(TRIM('ÚHRADOVÝ KATALOG VZP - ZP'!K24))=0,"",'ÚHRADOVÝ KATALOG VZP - ZP'!K24)))</f>
        <v/>
      </c>
      <c r="N27" s="14" t="str">
        <f>IF(U27="NOVÝ",IF(LEN(TRIM('ÚHRADOVÝ KATALOG VZP - ZP'!L24))=0,"CHYBÍ KURZ",'ÚHRADOVÝ KATALOG VZP - ZP'!L24),IF(LEN(TRIM('ÚHRADOVÝ KATALOG VZP - ZP'!L24))=0,"",'ÚHRADOVÝ KATALOG VZP - ZP'!L24))</f>
        <v/>
      </c>
      <c r="O27" s="15" t="str">
        <f>IF(U27="NOVÝ",IF(LEN(TRIM('ÚHRADOVÝ KATALOG VZP - ZP'!M24))=0,"CHYBÍ DPH",IF(OR('ÚHRADOVÝ KATALOG VZP - ZP'!M24=12,'ÚHRADOVÝ KATALOG VZP - ZP'!M24=21,'ÚHRADOVÝ KATALOG VZP - ZP'!M24=0),'ÚHRADOVÝ KATALOG VZP - ZP'!M24,"CHYBA")),IF(LEN(TRIM('ÚHRADOVÝ KATALOG VZP - ZP'!M24))=0,"",IF(OR('ÚHRADOVÝ KATALOG VZP - ZP'!M24=12,'ÚHRADOVÝ KATALOG VZP - ZP'!M24=21,'ÚHRADOVÝ KATALOG VZP - ZP'!M24=0),'ÚHRADOVÝ KATALOG VZP - ZP'!M24,"CHYBA")))</f>
        <v/>
      </c>
      <c r="P27" s="16" t="str">
        <f>IF(U27="NE",IF(AND(V27&lt;&gt;"X",LEN('ÚHRADOVÝ KATALOG VZP - ZP'!N24)&gt;0),IF(ROUND(L27*N27*(1+(O27/100))*1.1,6)&lt;'ÚHRADOVÝ KATALOG VZP - ZP'!N24,TEXT('ÚHRADOVÝ KATALOG VZP - ZP'!N24,"# ##0,00 Kč") &amp; CHAR(10) &amp; "&gt; " &amp; TEXT('ÚHRADOVÝ KATALOG VZP - ZP'!N24-(L27*N27*(1+(O27/100))*1.1),"# ##0,00 Kč"),TEXT('ÚHRADOVÝ KATALOG VZP - ZP'!N24,"# ##0,00 Kč") &amp; CHAR(10) &amp; "OK"),"CHYBÍ DATA PRO VÝPOČET"),"")</f>
        <v/>
      </c>
      <c r="Q27" s="17" t="str">
        <f>IF(AND(U27="NE",LEN('ÚHRADOVÝ KATALOG VZP - ZP'!O24)&gt;0),'ÚHRADOVÝ KATALOG VZP - ZP'!O24,"")</f>
        <v/>
      </c>
      <c r="R27" s="36" t="str">
        <f>IF(AND(U27="NE",LEN('ÚHRADOVÝ KATALOG VZP - ZP'!P24)&gt;0),'ÚHRADOVÝ KATALOG VZP - ZP'!P24,"")</f>
        <v/>
      </c>
      <c r="S27" s="36" t="str">
        <f>IF(AND(U27="NE",LEN('ÚHRADOVÝ KATALOG VZP - ZP'!Q24)&gt;0),'ÚHRADOVÝ KATALOG VZP - ZP'!Q24,"")</f>
        <v/>
      </c>
      <c r="T27" s="36" t="str">
        <f>IF(AND(U27="NE",LEN('ÚHRADOVÝ KATALOG VZP - ZP'!R24)&gt;0),'ÚHRADOVÝ KATALOG VZP - ZP'!R24,"")</f>
        <v/>
      </c>
      <c r="U27" s="18" t="str">
        <f>IF(LEN(TRIM('ÚHRADOVÝ KATALOG VZP - ZP'!B24)&amp;TRIM('ÚHRADOVÝ KATALOG VZP - ZP'!C24)&amp;TRIM('ÚHRADOVÝ KATALOG VZP - ZP'!D24)&amp;TRIM('ÚHRADOVÝ KATALOG VZP - ZP'!E24)&amp;TRIM('ÚHRADOVÝ KATALOG VZP - ZP'!F24)&amp;TRIM('ÚHRADOVÝ KATALOG VZP - ZP'!G24)&amp;TRIM('ÚHRADOVÝ KATALOG VZP - ZP'!H24)&amp;TRIM('ÚHRADOVÝ KATALOG VZP - ZP'!I24)&amp;TRIM('ÚHRADOVÝ KATALOG VZP - ZP'!J24)&amp;TRIM('ÚHRADOVÝ KATALOG VZP - ZP'!K24)&amp;TRIM('ÚHRADOVÝ KATALOG VZP - ZP'!L24)&amp;TRIM('ÚHRADOVÝ KATALOG VZP - ZP'!M24)&amp;TRIM('ÚHRADOVÝ KATALOG VZP - ZP'!N24)&amp;TRIM('ÚHRADOVÝ KATALOG VZP - ZP'!O24)&amp;TRIM('ÚHRADOVÝ KATALOG VZP - ZP'!P24)&amp;TRIM('ÚHRADOVÝ KATALOG VZP - ZP'!Q24))=0,"ANO","NE")</f>
        <v>ANO</v>
      </c>
      <c r="V27" s="19" t="str">
        <f>IF(U27="NE",IF(LEN(TRIM('ÚHRADOVÝ KATALOG VZP - ZP'!B24))=0,"NOVÝ","OPRAVA"),"")</f>
        <v/>
      </c>
      <c r="X27" s="30" t="str">
        <f>IF(IFERROR(SEARCH("""",UPPER('ÚHRADOVÝ KATALOG VZP - ZP'!C24)),0)&gt;0," "&amp;CHAR(34),"")</f>
        <v/>
      </c>
      <c r="Y27" s="30" t="str">
        <f>IF(IFERROR(SEARCH("~?",UPPER('ÚHRADOVÝ KATALOG VZP - ZP'!C24)),0)&gt;0," ?","")</f>
        <v/>
      </c>
      <c r="Z27" s="30" t="str">
        <f>IF(IFERROR(SEARCH("!",UPPER('ÚHRADOVÝ KATALOG VZP - ZP'!C24)),0)&gt;0," !","")</f>
        <v/>
      </c>
      <c r="AA27" s="30" t="str">
        <f>IF(IFERROR(SEARCH("_",UPPER('ÚHRADOVÝ KATALOG VZP - ZP'!C24)),0)&gt;0," _","")</f>
        <v/>
      </c>
      <c r="AB27" s="30" t="str">
        <f>IF(IFERROR(SEARCH("§",UPPER('ÚHRADOVÝ KATALOG VZP - ZP'!C24)),0)&gt;0," §","")</f>
        <v/>
      </c>
      <c r="AC27" s="30" t="str">
        <f>IF(IFERROR(SEARCH("#",UPPER('ÚHRADOVÝ KATALOG VZP - ZP'!C24)),0)&gt;0," #","")</f>
        <v/>
      </c>
      <c r="AD27" s="30" t="str">
        <f>IF(IFERROR(SEARCH(CHAR(10),UPPER('ÚHRADOVÝ KATALOG VZP - ZP'!C24)),0)&gt;0," ALT+ENTER","")</f>
        <v/>
      </c>
      <c r="AE27" s="31" t="str">
        <f>IF(AND(W27=0, R27="NE"),"Chybí NAZ",IF(LEN(TRIM(X27&amp;Y27&amp;Z27&amp;AA27&amp;AB27&amp;AC27&amp;AD27))&gt;0,"Nepovolený(é) znak(y):   "&amp;X27&amp;Y27&amp;Z27&amp;AA27&amp;AB27&amp;AC27&amp;AD27,TRIM('ÚHRADOVÝ KATALOG VZP - ZP'!C24)))</f>
        <v/>
      </c>
      <c r="AF27" s="30"/>
      <c r="AG27" s="30" t="str">
        <f>IF(IFERROR(SEARCH("""",UPPER('ÚHRADOVÝ KATALOG VZP - ZP'!D24)),0)&gt;0," "&amp;CHAR(34),"")</f>
        <v/>
      </c>
      <c r="AH27" s="30" t="str">
        <f>IF(IFERROR(SEARCH("~?",UPPER('ÚHRADOVÝ KATALOG VZP - ZP'!D24)),0)&gt;0," ?","")</f>
        <v/>
      </c>
      <c r="AI27" s="30" t="str">
        <f>IF(IFERROR(SEARCH("!",UPPER('ÚHRADOVÝ KATALOG VZP - ZP'!D24)),0)&gt;0," !","")</f>
        <v/>
      </c>
      <c r="AJ27" s="30" t="str">
        <f>IF(IFERROR(SEARCH("_",UPPER('ÚHRADOVÝ KATALOG VZP - ZP'!D24)),0)&gt;0," _","")</f>
        <v/>
      </c>
      <c r="AK27" s="30" t="str">
        <f>IF(IFERROR(SEARCH("§",UPPER('ÚHRADOVÝ KATALOG VZP - ZP'!D24)),0)&gt;0," §","")</f>
        <v/>
      </c>
      <c r="AL27" s="30" t="str">
        <f>IF(IFERROR(SEARCH("#",UPPER('ÚHRADOVÝ KATALOG VZP - ZP'!D24)),0)&gt;0," #","")</f>
        <v/>
      </c>
      <c r="AM27" s="30" t="str">
        <f>IF(IFERROR(SEARCH(CHAR(10),UPPER('ÚHRADOVÝ KATALOG VZP - ZP'!D24)),0)&gt;0," ALT+ENTER","")</f>
        <v/>
      </c>
      <c r="AN27" s="31" t="str">
        <f>IF(AND(AF27=0, R27="NE"),"Chybí DOP",IF(LEN(TRIM(AG27&amp;AH27&amp;AI27&amp;AJ27&amp;AK27&amp;AL27&amp;AM27))&gt;0,"Nepovolený(é) znak(y):   "&amp;AG27&amp;AH27&amp;AI27&amp;AJ27&amp;AK27&amp;AL27&amp;AM27,TRIM('ÚHRADOVÝ KATALOG VZP - ZP'!D24)))</f>
        <v/>
      </c>
    </row>
    <row r="28" spans="1:40" ht="30" customHeight="1" x14ac:dyDescent="0.25">
      <c r="A28" s="7">
        <v>23</v>
      </c>
      <c r="B28" s="10" t="str">
        <f>IF(ISBLANK('ÚHRADOVÝ KATALOG VZP - ZP'!B25),"",'ÚHRADOVÝ KATALOG VZP - ZP'!B25)</f>
        <v/>
      </c>
      <c r="C28" s="11" t="str">
        <f>UPPER(IF(AE28="Nepovolený(é) znak(y):   "&amp;X28&amp;Y28&amp;Z28&amp;AA28&amp;AB28&amp;AC28&amp;AD28,"Nepovolený(é) znak(y):   "&amp;X28&amp;Y28&amp;Z28&amp;AA28&amp;AB28&amp;AC28&amp;AD28,IF(S28="NOVÝ",IF(ISBLANK('ÚHRADOVÝ KATALOG VZP - ZP'!C25),"CHYBÍ NAZ",(IF((LEN('ÚHRADOVÝ KATALOG VZP - ZP'!C25)&gt;70),"Překročena délka textu",TRIM('ÚHRADOVÝ KATALOG VZP - ZP'!C25)))),IF(ISBLANK('ÚHRADOVÝ KATALOG VZP - ZP'!C25),"",(IF((LEN('ÚHRADOVÝ KATALOG VZP - ZP'!C25)&gt;70),"Překročena délka textu",TRIM('ÚHRADOVÝ KATALOG VZP - ZP'!C25)))))))</f>
        <v/>
      </c>
      <c r="D28" s="11" t="str">
        <f>IF(ISBLANK('ÚHRADOVÝ KATALOG VZP - ZP'!C25),"",LEN('ÚHRADOVÝ KATALOG VZP - ZP'!C25))</f>
        <v/>
      </c>
      <c r="E28" s="11" t="str">
        <f>UPPER(IF(AN28="Nepovolený(é) znak(y):   "&amp;AG28&amp;AH28&amp;AI28&amp;AJ28&amp;AK28&amp;AL28&amp;AM28,"Nepovolený(é) znak(y):   "&amp;AG28&amp;AH28&amp;AI28&amp;AJ28&amp;AK28&amp;AL28&amp;AM28,IF(S28="NOVÝ",IF(ISBLANK('ÚHRADOVÝ KATALOG VZP - ZP'!D25),"Chybí DOP",(IF((LEN('ÚHRADOVÝ KATALOG VZP - ZP'!D25)&gt;80),"Překročena délka textu",TRIM('ÚHRADOVÝ KATALOG VZP - ZP'!D25)))),IF(ISBLANK('ÚHRADOVÝ KATALOG VZP - ZP'!D25),"",(IF((LEN('ÚHRADOVÝ KATALOG VZP - ZP'!D25)&gt;80),"Překročena délka textu",TRIM('ÚHRADOVÝ KATALOG VZP - ZP'!D25)))))))</f>
        <v/>
      </c>
      <c r="F28" s="11" t="str">
        <f>IF(ISBLANK('ÚHRADOVÝ KATALOG VZP - ZP'!D25),"",LEN('ÚHRADOVÝ KATALOG VZP - ZP'!D25))</f>
        <v/>
      </c>
      <c r="G28" s="12" t="str">
        <f>IF(U28="NOVÝ",IF(LEN(TRIM('ÚHRADOVÝ KATALOG VZP - ZP'!E25))=0,"CHYBÍ TYP",'ÚHRADOVÝ KATALOG VZP - ZP'!E25),IF(LEN(TRIM('ÚHRADOVÝ KATALOG VZP - ZP'!E25))=0,"",'ÚHRADOVÝ KATALOG VZP - ZP'!E25))</f>
        <v/>
      </c>
      <c r="H28" s="12" t="str">
        <f>IF(S28="NOVÝ",IF(LEN(TRIM('ÚHRADOVÝ KATALOG VZP - ZP'!F25))=0,"Chybí",UPPER('ÚHRADOVÝ KATALOG VZP - ZP'!F25)),IF(LEN(TRIM('ÚHRADOVÝ KATALOG VZP - ZP'!F25))=0,"",UPPER('ÚHRADOVÝ KATALOG VZP - ZP'!F25)))</f>
        <v/>
      </c>
      <c r="I28" s="12" t="str">
        <f>IF(U28="NOVÝ",IF(LEN(TRIM('ÚHRADOVÝ KATALOG VZP - ZP'!G25))=0,"CHYBÍ TBAL",'ÚHRADOVÝ KATALOG VZP - ZP'!G25),IF(LEN(TRIM('ÚHRADOVÝ KATALOG VZP - ZP'!G25))=0,"",TRIM('ÚHRADOVÝ KATALOG VZP - ZP'!G25)))</f>
        <v/>
      </c>
      <c r="J28" s="12" t="str">
        <f>IF(U28="NOVÝ",IF(LEN(TRIM(UPPER('ÚHRADOVÝ KATALOG VZP - ZP'!H25)))=0,"CHYBÍ VYR",UPPER('ÚHRADOVÝ KATALOG VZP - ZP'!H25)),IF(LEN(TRIM('ÚHRADOVÝ KATALOG VZP - ZP'!H25))=0,"",TRIM(UPPER('ÚHRADOVÝ KATALOG VZP - ZP'!H25))))</f>
        <v/>
      </c>
      <c r="K28" s="12" t="str">
        <f>IF(U28="NOVÝ",IF(LEN(TRIM(UPPER('ÚHRADOVÝ KATALOG VZP - ZP'!I25)))=0,"CHYBÍ ZEM",UPPER('ÚHRADOVÝ KATALOG VZP - ZP'!I25)),IF(LEN(TRIM('ÚHRADOVÝ KATALOG VZP - ZP'!I25))=0,"",TRIM(UPPER('ÚHRADOVÝ KATALOG VZP - ZP'!I25))))</f>
        <v/>
      </c>
      <c r="L28" s="13" t="str">
        <f>IF(U28="NOVÝ",IF(LEN(TRIM('ÚHRADOVÝ KATALOG VZP - ZP'!J25))=0,"CHYBÍ CENA",'ÚHRADOVÝ KATALOG VZP - ZP'!J25),IF(LEN(TRIM('ÚHRADOVÝ KATALOG VZP - ZP'!J25))=0,"",'ÚHRADOVÝ KATALOG VZP - ZP'!J25))</f>
        <v/>
      </c>
      <c r="M28" s="12" t="str">
        <f>UPPER(IF(U28="NOVÝ",IF(LEN(TRIM('ÚHRADOVÝ KATALOG VZP - ZP'!K25))=0,"Chybí MENA",'ÚHRADOVÝ KATALOG VZP - ZP'!K25),IF(LEN(TRIM('ÚHRADOVÝ KATALOG VZP - ZP'!K25))=0,"",'ÚHRADOVÝ KATALOG VZP - ZP'!K25)))</f>
        <v/>
      </c>
      <c r="N28" s="14" t="str">
        <f>IF(U28="NOVÝ",IF(LEN(TRIM('ÚHRADOVÝ KATALOG VZP - ZP'!L25))=0,"CHYBÍ KURZ",'ÚHRADOVÝ KATALOG VZP - ZP'!L25),IF(LEN(TRIM('ÚHRADOVÝ KATALOG VZP - ZP'!L25))=0,"",'ÚHRADOVÝ KATALOG VZP - ZP'!L25))</f>
        <v/>
      </c>
      <c r="O28" s="15" t="str">
        <f>IF(U28="NOVÝ",IF(LEN(TRIM('ÚHRADOVÝ KATALOG VZP - ZP'!M25))=0,"CHYBÍ DPH",IF(OR('ÚHRADOVÝ KATALOG VZP - ZP'!M25=12,'ÚHRADOVÝ KATALOG VZP - ZP'!M25=21,'ÚHRADOVÝ KATALOG VZP - ZP'!M25=0),'ÚHRADOVÝ KATALOG VZP - ZP'!M25,"CHYBA")),IF(LEN(TRIM('ÚHRADOVÝ KATALOG VZP - ZP'!M25))=0,"",IF(OR('ÚHRADOVÝ KATALOG VZP - ZP'!M25=12,'ÚHRADOVÝ KATALOG VZP - ZP'!M25=21,'ÚHRADOVÝ KATALOG VZP - ZP'!M25=0),'ÚHRADOVÝ KATALOG VZP - ZP'!M25,"CHYBA")))</f>
        <v/>
      </c>
      <c r="P28" s="16" t="str">
        <f>IF(U28="NE",IF(AND(V28&lt;&gt;"X",LEN('ÚHRADOVÝ KATALOG VZP - ZP'!N25)&gt;0),IF(ROUND(L28*N28*(1+(O28/100))*1.1,6)&lt;'ÚHRADOVÝ KATALOG VZP - ZP'!N25,TEXT('ÚHRADOVÝ KATALOG VZP - ZP'!N25,"# ##0,00 Kč") &amp; CHAR(10) &amp; "&gt; " &amp; TEXT('ÚHRADOVÝ KATALOG VZP - ZP'!N25-(L28*N28*(1+(O28/100))*1.1),"# ##0,00 Kč"),TEXT('ÚHRADOVÝ KATALOG VZP - ZP'!N25,"# ##0,00 Kč") &amp; CHAR(10) &amp; "OK"),"CHYBÍ DATA PRO VÝPOČET"),"")</f>
        <v/>
      </c>
      <c r="Q28" s="17" t="str">
        <f>IF(AND(U28="NE",LEN('ÚHRADOVÝ KATALOG VZP - ZP'!O25)&gt;0),'ÚHRADOVÝ KATALOG VZP - ZP'!O25,"")</f>
        <v/>
      </c>
      <c r="R28" s="36" t="str">
        <f>IF(AND(U28="NE",LEN('ÚHRADOVÝ KATALOG VZP - ZP'!P25)&gt;0),'ÚHRADOVÝ KATALOG VZP - ZP'!P25,"")</f>
        <v/>
      </c>
      <c r="S28" s="36" t="str">
        <f>IF(AND(U28="NE",LEN('ÚHRADOVÝ KATALOG VZP - ZP'!Q25)&gt;0),'ÚHRADOVÝ KATALOG VZP - ZP'!Q25,"")</f>
        <v/>
      </c>
      <c r="T28" s="36" t="str">
        <f>IF(AND(U28="NE",LEN('ÚHRADOVÝ KATALOG VZP - ZP'!R25)&gt;0),'ÚHRADOVÝ KATALOG VZP - ZP'!R25,"")</f>
        <v/>
      </c>
      <c r="U28" s="18" t="str">
        <f>IF(LEN(TRIM('ÚHRADOVÝ KATALOG VZP - ZP'!B25)&amp;TRIM('ÚHRADOVÝ KATALOG VZP - ZP'!C25)&amp;TRIM('ÚHRADOVÝ KATALOG VZP - ZP'!D25)&amp;TRIM('ÚHRADOVÝ KATALOG VZP - ZP'!E25)&amp;TRIM('ÚHRADOVÝ KATALOG VZP - ZP'!F25)&amp;TRIM('ÚHRADOVÝ KATALOG VZP - ZP'!G25)&amp;TRIM('ÚHRADOVÝ KATALOG VZP - ZP'!H25)&amp;TRIM('ÚHRADOVÝ KATALOG VZP - ZP'!I25)&amp;TRIM('ÚHRADOVÝ KATALOG VZP - ZP'!J25)&amp;TRIM('ÚHRADOVÝ KATALOG VZP - ZP'!K25)&amp;TRIM('ÚHRADOVÝ KATALOG VZP - ZP'!L25)&amp;TRIM('ÚHRADOVÝ KATALOG VZP - ZP'!M25)&amp;TRIM('ÚHRADOVÝ KATALOG VZP - ZP'!N25)&amp;TRIM('ÚHRADOVÝ KATALOG VZP - ZP'!O25)&amp;TRIM('ÚHRADOVÝ KATALOG VZP - ZP'!P25)&amp;TRIM('ÚHRADOVÝ KATALOG VZP - ZP'!Q25))=0,"ANO","NE")</f>
        <v>ANO</v>
      </c>
      <c r="V28" s="19" t="str">
        <f>IF(U28="NE",IF(LEN(TRIM('ÚHRADOVÝ KATALOG VZP - ZP'!B25))=0,"NOVÝ","OPRAVA"),"")</f>
        <v/>
      </c>
      <c r="X28" s="30" t="str">
        <f>IF(IFERROR(SEARCH("""",UPPER('ÚHRADOVÝ KATALOG VZP - ZP'!C25)),0)&gt;0," "&amp;CHAR(34),"")</f>
        <v/>
      </c>
      <c r="Y28" s="30" t="str">
        <f>IF(IFERROR(SEARCH("~?",UPPER('ÚHRADOVÝ KATALOG VZP - ZP'!C25)),0)&gt;0," ?","")</f>
        <v/>
      </c>
      <c r="Z28" s="30" t="str">
        <f>IF(IFERROR(SEARCH("!",UPPER('ÚHRADOVÝ KATALOG VZP - ZP'!C25)),0)&gt;0," !","")</f>
        <v/>
      </c>
      <c r="AA28" s="30" t="str">
        <f>IF(IFERROR(SEARCH("_",UPPER('ÚHRADOVÝ KATALOG VZP - ZP'!C25)),0)&gt;0," _","")</f>
        <v/>
      </c>
      <c r="AB28" s="30" t="str">
        <f>IF(IFERROR(SEARCH("§",UPPER('ÚHRADOVÝ KATALOG VZP - ZP'!C25)),0)&gt;0," §","")</f>
        <v/>
      </c>
      <c r="AC28" s="30" t="str">
        <f>IF(IFERROR(SEARCH("#",UPPER('ÚHRADOVÝ KATALOG VZP - ZP'!C25)),0)&gt;0," #","")</f>
        <v/>
      </c>
      <c r="AD28" s="30" t="str">
        <f>IF(IFERROR(SEARCH(CHAR(10),UPPER('ÚHRADOVÝ KATALOG VZP - ZP'!C25)),0)&gt;0," ALT+ENTER","")</f>
        <v/>
      </c>
      <c r="AE28" s="31" t="str">
        <f>IF(AND(W28=0, R28="NE"),"Chybí NAZ",IF(LEN(TRIM(X28&amp;Y28&amp;Z28&amp;AA28&amp;AB28&amp;AC28&amp;AD28))&gt;0,"Nepovolený(é) znak(y):   "&amp;X28&amp;Y28&amp;Z28&amp;AA28&amp;AB28&amp;AC28&amp;AD28,TRIM('ÚHRADOVÝ KATALOG VZP - ZP'!C25)))</f>
        <v/>
      </c>
      <c r="AF28" s="30"/>
      <c r="AG28" s="30" t="str">
        <f>IF(IFERROR(SEARCH("""",UPPER('ÚHRADOVÝ KATALOG VZP - ZP'!D25)),0)&gt;0," "&amp;CHAR(34),"")</f>
        <v/>
      </c>
      <c r="AH28" s="30" t="str">
        <f>IF(IFERROR(SEARCH("~?",UPPER('ÚHRADOVÝ KATALOG VZP - ZP'!D25)),0)&gt;0," ?","")</f>
        <v/>
      </c>
      <c r="AI28" s="30" t="str">
        <f>IF(IFERROR(SEARCH("!",UPPER('ÚHRADOVÝ KATALOG VZP - ZP'!D25)),0)&gt;0," !","")</f>
        <v/>
      </c>
      <c r="AJ28" s="30" t="str">
        <f>IF(IFERROR(SEARCH("_",UPPER('ÚHRADOVÝ KATALOG VZP - ZP'!D25)),0)&gt;0," _","")</f>
        <v/>
      </c>
      <c r="AK28" s="30" t="str">
        <f>IF(IFERROR(SEARCH("§",UPPER('ÚHRADOVÝ KATALOG VZP - ZP'!D25)),0)&gt;0," §","")</f>
        <v/>
      </c>
      <c r="AL28" s="30" t="str">
        <f>IF(IFERROR(SEARCH("#",UPPER('ÚHRADOVÝ KATALOG VZP - ZP'!D25)),0)&gt;0," #","")</f>
        <v/>
      </c>
      <c r="AM28" s="30" t="str">
        <f>IF(IFERROR(SEARCH(CHAR(10),UPPER('ÚHRADOVÝ KATALOG VZP - ZP'!D25)),0)&gt;0," ALT+ENTER","")</f>
        <v/>
      </c>
      <c r="AN28" s="31" t="str">
        <f>IF(AND(AF28=0, R28="NE"),"Chybí DOP",IF(LEN(TRIM(AG28&amp;AH28&amp;AI28&amp;AJ28&amp;AK28&amp;AL28&amp;AM28))&gt;0,"Nepovolený(é) znak(y):   "&amp;AG28&amp;AH28&amp;AI28&amp;AJ28&amp;AK28&amp;AL28&amp;AM28,TRIM('ÚHRADOVÝ KATALOG VZP - ZP'!D25)))</f>
        <v/>
      </c>
    </row>
    <row r="29" spans="1:40" ht="30" customHeight="1" x14ac:dyDescent="0.25">
      <c r="A29" s="7">
        <v>24</v>
      </c>
      <c r="B29" s="10" t="str">
        <f>IF(ISBLANK('ÚHRADOVÝ KATALOG VZP - ZP'!B26),"",'ÚHRADOVÝ KATALOG VZP - ZP'!B26)</f>
        <v/>
      </c>
      <c r="C29" s="11" t="str">
        <f>UPPER(IF(AE29="Nepovolený(é) znak(y):   "&amp;X29&amp;Y29&amp;Z29&amp;AA29&amp;AB29&amp;AC29&amp;AD29,"Nepovolený(é) znak(y):   "&amp;X29&amp;Y29&amp;Z29&amp;AA29&amp;AB29&amp;AC29&amp;AD29,IF(S29="NOVÝ",IF(ISBLANK('ÚHRADOVÝ KATALOG VZP - ZP'!C26),"CHYBÍ NAZ",(IF((LEN('ÚHRADOVÝ KATALOG VZP - ZP'!C26)&gt;70),"Překročena délka textu",TRIM('ÚHRADOVÝ KATALOG VZP - ZP'!C26)))),IF(ISBLANK('ÚHRADOVÝ KATALOG VZP - ZP'!C26),"",(IF((LEN('ÚHRADOVÝ KATALOG VZP - ZP'!C26)&gt;70),"Překročena délka textu",TRIM('ÚHRADOVÝ KATALOG VZP - ZP'!C26)))))))</f>
        <v/>
      </c>
      <c r="D29" s="11" t="str">
        <f>IF(ISBLANK('ÚHRADOVÝ KATALOG VZP - ZP'!C26),"",LEN('ÚHRADOVÝ KATALOG VZP - ZP'!C26))</f>
        <v/>
      </c>
      <c r="E29" s="11" t="str">
        <f>UPPER(IF(AN29="Nepovolený(é) znak(y):   "&amp;AG29&amp;AH29&amp;AI29&amp;AJ29&amp;AK29&amp;AL29&amp;AM29,"Nepovolený(é) znak(y):   "&amp;AG29&amp;AH29&amp;AI29&amp;AJ29&amp;AK29&amp;AL29&amp;AM29,IF(S29="NOVÝ",IF(ISBLANK('ÚHRADOVÝ KATALOG VZP - ZP'!D26),"Chybí DOP",(IF((LEN('ÚHRADOVÝ KATALOG VZP - ZP'!D26)&gt;80),"Překročena délka textu",TRIM('ÚHRADOVÝ KATALOG VZP - ZP'!D26)))),IF(ISBLANK('ÚHRADOVÝ KATALOG VZP - ZP'!D26),"",(IF((LEN('ÚHRADOVÝ KATALOG VZP - ZP'!D26)&gt;80),"Překročena délka textu",TRIM('ÚHRADOVÝ KATALOG VZP - ZP'!D26)))))))</f>
        <v/>
      </c>
      <c r="F29" s="11" t="str">
        <f>IF(ISBLANK('ÚHRADOVÝ KATALOG VZP - ZP'!D26),"",LEN('ÚHRADOVÝ KATALOG VZP - ZP'!D26))</f>
        <v/>
      </c>
      <c r="G29" s="12" t="str">
        <f>IF(U29="NOVÝ",IF(LEN(TRIM('ÚHRADOVÝ KATALOG VZP - ZP'!E26))=0,"CHYBÍ TYP",'ÚHRADOVÝ KATALOG VZP - ZP'!E26),IF(LEN(TRIM('ÚHRADOVÝ KATALOG VZP - ZP'!E26))=0,"",'ÚHRADOVÝ KATALOG VZP - ZP'!E26))</f>
        <v/>
      </c>
      <c r="H29" s="12" t="str">
        <f>IF(S29="NOVÝ",IF(LEN(TRIM('ÚHRADOVÝ KATALOG VZP - ZP'!F26))=0,"Chybí",UPPER('ÚHRADOVÝ KATALOG VZP - ZP'!F26)),IF(LEN(TRIM('ÚHRADOVÝ KATALOG VZP - ZP'!F26))=0,"",UPPER('ÚHRADOVÝ KATALOG VZP - ZP'!F26)))</f>
        <v/>
      </c>
      <c r="I29" s="12" t="str">
        <f>IF(U29="NOVÝ",IF(LEN(TRIM('ÚHRADOVÝ KATALOG VZP - ZP'!G26))=0,"CHYBÍ TBAL",'ÚHRADOVÝ KATALOG VZP - ZP'!G26),IF(LEN(TRIM('ÚHRADOVÝ KATALOG VZP - ZP'!G26))=0,"",TRIM('ÚHRADOVÝ KATALOG VZP - ZP'!G26)))</f>
        <v/>
      </c>
      <c r="J29" s="12" t="str">
        <f>IF(U29="NOVÝ",IF(LEN(TRIM(UPPER('ÚHRADOVÝ KATALOG VZP - ZP'!H26)))=0,"CHYBÍ VYR",UPPER('ÚHRADOVÝ KATALOG VZP - ZP'!H26)),IF(LEN(TRIM('ÚHRADOVÝ KATALOG VZP - ZP'!H26))=0,"",TRIM(UPPER('ÚHRADOVÝ KATALOG VZP - ZP'!H26))))</f>
        <v/>
      </c>
      <c r="K29" s="12" t="str">
        <f>IF(U29="NOVÝ",IF(LEN(TRIM(UPPER('ÚHRADOVÝ KATALOG VZP - ZP'!I26)))=0,"CHYBÍ ZEM",UPPER('ÚHRADOVÝ KATALOG VZP - ZP'!I26)),IF(LEN(TRIM('ÚHRADOVÝ KATALOG VZP - ZP'!I26))=0,"",TRIM(UPPER('ÚHRADOVÝ KATALOG VZP - ZP'!I26))))</f>
        <v/>
      </c>
      <c r="L29" s="13" t="str">
        <f>IF(U29="NOVÝ",IF(LEN(TRIM('ÚHRADOVÝ KATALOG VZP - ZP'!J26))=0,"CHYBÍ CENA",'ÚHRADOVÝ KATALOG VZP - ZP'!J26),IF(LEN(TRIM('ÚHRADOVÝ KATALOG VZP - ZP'!J26))=0,"",'ÚHRADOVÝ KATALOG VZP - ZP'!J26))</f>
        <v/>
      </c>
      <c r="M29" s="12" t="str">
        <f>UPPER(IF(U29="NOVÝ",IF(LEN(TRIM('ÚHRADOVÝ KATALOG VZP - ZP'!K26))=0,"Chybí MENA",'ÚHRADOVÝ KATALOG VZP - ZP'!K26),IF(LEN(TRIM('ÚHRADOVÝ KATALOG VZP - ZP'!K26))=0,"",'ÚHRADOVÝ KATALOG VZP - ZP'!K26)))</f>
        <v/>
      </c>
      <c r="N29" s="14" t="str">
        <f>IF(U29="NOVÝ",IF(LEN(TRIM('ÚHRADOVÝ KATALOG VZP - ZP'!L26))=0,"CHYBÍ KURZ",'ÚHRADOVÝ KATALOG VZP - ZP'!L26),IF(LEN(TRIM('ÚHRADOVÝ KATALOG VZP - ZP'!L26))=0,"",'ÚHRADOVÝ KATALOG VZP - ZP'!L26))</f>
        <v/>
      </c>
      <c r="O29" s="15" t="str">
        <f>IF(U29="NOVÝ",IF(LEN(TRIM('ÚHRADOVÝ KATALOG VZP - ZP'!M26))=0,"CHYBÍ DPH",IF(OR('ÚHRADOVÝ KATALOG VZP - ZP'!M26=12,'ÚHRADOVÝ KATALOG VZP - ZP'!M26=21,'ÚHRADOVÝ KATALOG VZP - ZP'!M26=0),'ÚHRADOVÝ KATALOG VZP - ZP'!M26,"CHYBA")),IF(LEN(TRIM('ÚHRADOVÝ KATALOG VZP - ZP'!M26))=0,"",IF(OR('ÚHRADOVÝ KATALOG VZP - ZP'!M26=12,'ÚHRADOVÝ KATALOG VZP - ZP'!M26=21,'ÚHRADOVÝ KATALOG VZP - ZP'!M26=0),'ÚHRADOVÝ KATALOG VZP - ZP'!M26,"CHYBA")))</f>
        <v/>
      </c>
      <c r="P29" s="16" t="str">
        <f>IF(U29="NE",IF(AND(V29&lt;&gt;"X",LEN('ÚHRADOVÝ KATALOG VZP - ZP'!N26)&gt;0),IF(ROUND(L29*N29*(1+(O29/100))*1.1,6)&lt;'ÚHRADOVÝ KATALOG VZP - ZP'!N26,TEXT('ÚHRADOVÝ KATALOG VZP - ZP'!N26,"# ##0,00 Kč") &amp; CHAR(10) &amp; "&gt; " &amp; TEXT('ÚHRADOVÝ KATALOG VZP - ZP'!N26-(L29*N29*(1+(O29/100))*1.1),"# ##0,00 Kč"),TEXT('ÚHRADOVÝ KATALOG VZP - ZP'!N26,"# ##0,00 Kč") &amp; CHAR(10) &amp; "OK"),"CHYBÍ DATA PRO VÝPOČET"),"")</f>
        <v/>
      </c>
      <c r="Q29" s="17" t="str">
        <f>IF(AND(U29="NE",LEN('ÚHRADOVÝ KATALOG VZP - ZP'!O26)&gt;0),'ÚHRADOVÝ KATALOG VZP - ZP'!O26,"")</f>
        <v/>
      </c>
      <c r="R29" s="36" t="str">
        <f>IF(AND(U29="NE",LEN('ÚHRADOVÝ KATALOG VZP - ZP'!P26)&gt;0),'ÚHRADOVÝ KATALOG VZP - ZP'!P26,"")</f>
        <v/>
      </c>
      <c r="S29" s="36" t="str">
        <f>IF(AND(U29="NE",LEN('ÚHRADOVÝ KATALOG VZP - ZP'!Q26)&gt;0),'ÚHRADOVÝ KATALOG VZP - ZP'!Q26,"")</f>
        <v/>
      </c>
      <c r="T29" s="36" t="str">
        <f>IF(AND(U29="NE",LEN('ÚHRADOVÝ KATALOG VZP - ZP'!R26)&gt;0),'ÚHRADOVÝ KATALOG VZP - ZP'!R26,"")</f>
        <v/>
      </c>
      <c r="U29" s="18" t="str">
        <f>IF(LEN(TRIM('ÚHRADOVÝ KATALOG VZP - ZP'!B26)&amp;TRIM('ÚHRADOVÝ KATALOG VZP - ZP'!C26)&amp;TRIM('ÚHRADOVÝ KATALOG VZP - ZP'!D26)&amp;TRIM('ÚHRADOVÝ KATALOG VZP - ZP'!E26)&amp;TRIM('ÚHRADOVÝ KATALOG VZP - ZP'!F26)&amp;TRIM('ÚHRADOVÝ KATALOG VZP - ZP'!G26)&amp;TRIM('ÚHRADOVÝ KATALOG VZP - ZP'!H26)&amp;TRIM('ÚHRADOVÝ KATALOG VZP - ZP'!I26)&amp;TRIM('ÚHRADOVÝ KATALOG VZP - ZP'!J26)&amp;TRIM('ÚHRADOVÝ KATALOG VZP - ZP'!K26)&amp;TRIM('ÚHRADOVÝ KATALOG VZP - ZP'!L26)&amp;TRIM('ÚHRADOVÝ KATALOG VZP - ZP'!M26)&amp;TRIM('ÚHRADOVÝ KATALOG VZP - ZP'!N26)&amp;TRIM('ÚHRADOVÝ KATALOG VZP - ZP'!O26)&amp;TRIM('ÚHRADOVÝ KATALOG VZP - ZP'!P26)&amp;TRIM('ÚHRADOVÝ KATALOG VZP - ZP'!Q26))=0,"ANO","NE")</f>
        <v>ANO</v>
      </c>
      <c r="V29" s="19" t="str">
        <f>IF(U29="NE",IF(LEN(TRIM('ÚHRADOVÝ KATALOG VZP - ZP'!B26))=0,"NOVÝ","OPRAVA"),"")</f>
        <v/>
      </c>
      <c r="X29" s="30" t="str">
        <f>IF(IFERROR(SEARCH("""",UPPER('ÚHRADOVÝ KATALOG VZP - ZP'!C26)),0)&gt;0," "&amp;CHAR(34),"")</f>
        <v/>
      </c>
      <c r="Y29" s="30" t="str">
        <f>IF(IFERROR(SEARCH("~?",UPPER('ÚHRADOVÝ KATALOG VZP - ZP'!C26)),0)&gt;0," ?","")</f>
        <v/>
      </c>
      <c r="Z29" s="30" t="str">
        <f>IF(IFERROR(SEARCH("!",UPPER('ÚHRADOVÝ KATALOG VZP - ZP'!C26)),0)&gt;0," !","")</f>
        <v/>
      </c>
      <c r="AA29" s="30" t="str">
        <f>IF(IFERROR(SEARCH("_",UPPER('ÚHRADOVÝ KATALOG VZP - ZP'!C26)),0)&gt;0," _","")</f>
        <v/>
      </c>
      <c r="AB29" s="30" t="str">
        <f>IF(IFERROR(SEARCH("§",UPPER('ÚHRADOVÝ KATALOG VZP - ZP'!C26)),0)&gt;0," §","")</f>
        <v/>
      </c>
      <c r="AC29" s="30" t="str">
        <f>IF(IFERROR(SEARCH("#",UPPER('ÚHRADOVÝ KATALOG VZP - ZP'!C26)),0)&gt;0," #","")</f>
        <v/>
      </c>
      <c r="AD29" s="30" t="str">
        <f>IF(IFERROR(SEARCH(CHAR(10),UPPER('ÚHRADOVÝ KATALOG VZP - ZP'!C26)),0)&gt;0," ALT+ENTER","")</f>
        <v/>
      </c>
      <c r="AE29" s="31" t="str">
        <f>IF(AND(W29=0, R29="NE"),"Chybí NAZ",IF(LEN(TRIM(X29&amp;Y29&amp;Z29&amp;AA29&amp;AB29&amp;AC29&amp;AD29))&gt;0,"Nepovolený(é) znak(y):   "&amp;X29&amp;Y29&amp;Z29&amp;AA29&amp;AB29&amp;AC29&amp;AD29,TRIM('ÚHRADOVÝ KATALOG VZP - ZP'!C26)))</f>
        <v/>
      </c>
      <c r="AF29" s="30"/>
      <c r="AG29" s="30" t="str">
        <f>IF(IFERROR(SEARCH("""",UPPER('ÚHRADOVÝ KATALOG VZP - ZP'!D26)),0)&gt;0," "&amp;CHAR(34),"")</f>
        <v/>
      </c>
      <c r="AH29" s="30" t="str">
        <f>IF(IFERROR(SEARCH("~?",UPPER('ÚHRADOVÝ KATALOG VZP - ZP'!D26)),0)&gt;0," ?","")</f>
        <v/>
      </c>
      <c r="AI29" s="30" t="str">
        <f>IF(IFERROR(SEARCH("!",UPPER('ÚHRADOVÝ KATALOG VZP - ZP'!D26)),0)&gt;0," !","")</f>
        <v/>
      </c>
      <c r="AJ29" s="30" t="str">
        <f>IF(IFERROR(SEARCH("_",UPPER('ÚHRADOVÝ KATALOG VZP - ZP'!D26)),0)&gt;0," _","")</f>
        <v/>
      </c>
      <c r="AK29" s="30" t="str">
        <f>IF(IFERROR(SEARCH("§",UPPER('ÚHRADOVÝ KATALOG VZP - ZP'!D26)),0)&gt;0," §","")</f>
        <v/>
      </c>
      <c r="AL29" s="30" t="str">
        <f>IF(IFERROR(SEARCH("#",UPPER('ÚHRADOVÝ KATALOG VZP - ZP'!D26)),0)&gt;0," #","")</f>
        <v/>
      </c>
      <c r="AM29" s="30" t="str">
        <f>IF(IFERROR(SEARCH(CHAR(10),UPPER('ÚHRADOVÝ KATALOG VZP - ZP'!D26)),0)&gt;0," ALT+ENTER","")</f>
        <v/>
      </c>
      <c r="AN29" s="31" t="str">
        <f>IF(AND(AF29=0, R29="NE"),"Chybí DOP",IF(LEN(TRIM(AG29&amp;AH29&amp;AI29&amp;AJ29&amp;AK29&amp;AL29&amp;AM29))&gt;0,"Nepovolený(é) znak(y):   "&amp;AG29&amp;AH29&amp;AI29&amp;AJ29&amp;AK29&amp;AL29&amp;AM29,TRIM('ÚHRADOVÝ KATALOG VZP - ZP'!D26)))</f>
        <v/>
      </c>
    </row>
    <row r="30" spans="1:40" ht="30" customHeight="1" x14ac:dyDescent="0.25">
      <c r="A30" s="7">
        <v>25</v>
      </c>
      <c r="B30" s="10" t="str">
        <f>IF(ISBLANK('ÚHRADOVÝ KATALOG VZP - ZP'!B27),"",'ÚHRADOVÝ KATALOG VZP - ZP'!B27)</f>
        <v/>
      </c>
      <c r="C30" s="11" t="str">
        <f>UPPER(IF(AE30="Nepovolený(é) znak(y):   "&amp;X30&amp;Y30&amp;Z30&amp;AA30&amp;AB30&amp;AC30&amp;AD30,"Nepovolený(é) znak(y):   "&amp;X30&amp;Y30&amp;Z30&amp;AA30&amp;AB30&amp;AC30&amp;AD30,IF(S30="NOVÝ",IF(ISBLANK('ÚHRADOVÝ KATALOG VZP - ZP'!C27),"CHYBÍ NAZ",(IF((LEN('ÚHRADOVÝ KATALOG VZP - ZP'!C27)&gt;70),"Překročena délka textu",TRIM('ÚHRADOVÝ KATALOG VZP - ZP'!C27)))),IF(ISBLANK('ÚHRADOVÝ KATALOG VZP - ZP'!C27),"",(IF((LEN('ÚHRADOVÝ KATALOG VZP - ZP'!C27)&gt;70),"Překročena délka textu",TRIM('ÚHRADOVÝ KATALOG VZP - ZP'!C27)))))))</f>
        <v/>
      </c>
      <c r="D30" s="11" t="str">
        <f>IF(ISBLANK('ÚHRADOVÝ KATALOG VZP - ZP'!C27),"",LEN('ÚHRADOVÝ KATALOG VZP - ZP'!C27))</f>
        <v/>
      </c>
      <c r="E30" s="11" t="str">
        <f>UPPER(IF(AN30="Nepovolený(é) znak(y):   "&amp;AG30&amp;AH30&amp;AI30&amp;AJ30&amp;AK30&amp;AL30&amp;AM30,"Nepovolený(é) znak(y):   "&amp;AG30&amp;AH30&amp;AI30&amp;AJ30&amp;AK30&amp;AL30&amp;AM30,IF(S30="NOVÝ",IF(ISBLANK('ÚHRADOVÝ KATALOG VZP - ZP'!D27),"Chybí DOP",(IF((LEN('ÚHRADOVÝ KATALOG VZP - ZP'!D27)&gt;80),"Překročena délka textu",TRIM('ÚHRADOVÝ KATALOG VZP - ZP'!D27)))),IF(ISBLANK('ÚHRADOVÝ KATALOG VZP - ZP'!D27),"",(IF((LEN('ÚHRADOVÝ KATALOG VZP - ZP'!D27)&gt;80),"Překročena délka textu",TRIM('ÚHRADOVÝ KATALOG VZP - ZP'!D27)))))))</f>
        <v/>
      </c>
      <c r="F30" s="11" t="str">
        <f>IF(ISBLANK('ÚHRADOVÝ KATALOG VZP - ZP'!D27),"",LEN('ÚHRADOVÝ KATALOG VZP - ZP'!D27))</f>
        <v/>
      </c>
      <c r="G30" s="12" t="str">
        <f>IF(U30="NOVÝ",IF(LEN(TRIM('ÚHRADOVÝ KATALOG VZP - ZP'!E27))=0,"CHYBÍ TYP",'ÚHRADOVÝ KATALOG VZP - ZP'!E27),IF(LEN(TRIM('ÚHRADOVÝ KATALOG VZP - ZP'!E27))=0,"",'ÚHRADOVÝ KATALOG VZP - ZP'!E27))</f>
        <v/>
      </c>
      <c r="H30" s="12" t="str">
        <f>IF(S30="NOVÝ",IF(LEN(TRIM('ÚHRADOVÝ KATALOG VZP - ZP'!F27))=0,"Chybí",UPPER('ÚHRADOVÝ KATALOG VZP - ZP'!F27)),IF(LEN(TRIM('ÚHRADOVÝ KATALOG VZP - ZP'!F27))=0,"",UPPER('ÚHRADOVÝ KATALOG VZP - ZP'!F27)))</f>
        <v/>
      </c>
      <c r="I30" s="12" t="str">
        <f>IF(U30="NOVÝ",IF(LEN(TRIM('ÚHRADOVÝ KATALOG VZP - ZP'!G27))=0,"CHYBÍ TBAL",'ÚHRADOVÝ KATALOG VZP - ZP'!G27),IF(LEN(TRIM('ÚHRADOVÝ KATALOG VZP - ZP'!G27))=0,"",TRIM('ÚHRADOVÝ KATALOG VZP - ZP'!G27)))</f>
        <v/>
      </c>
      <c r="J30" s="12" t="str">
        <f>IF(U30="NOVÝ",IF(LEN(TRIM(UPPER('ÚHRADOVÝ KATALOG VZP - ZP'!H27)))=0,"CHYBÍ VYR",UPPER('ÚHRADOVÝ KATALOG VZP - ZP'!H27)),IF(LEN(TRIM('ÚHRADOVÝ KATALOG VZP - ZP'!H27))=0,"",TRIM(UPPER('ÚHRADOVÝ KATALOG VZP - ZP'!H27))))</f>
        <v/>
      </c>
      <c r="K30" s="12" t="str">
        <f>IF(U30="NOVÝ",IF(LEN(TRIM(UPPER('ÚHRADOVÝ KATALOG VZP - ZP'!I27)))=0,"CHYBÍ ZEM",UPPER('ÚHRADOVÝ KATALOG VZP - ZP'!I27)),IF(LEN(TRIM('ÚHRADOVÝ KATALOG VZP - ZP'!I27))=0,"",TRIM(UPPER('ÚHRADOVÝ KATALOG VZP - ZP'!I27))))</f>
        <v/>
      </c>
      <c r="L30" s="13" t="str">
        <f>IF(U30="NOVÝ",IF(LEN(TRIM('ÚHRADOVÝ KATALOG VZP - ZP'!J27))=0,"CHYBÍ CENA",'ÚHRADOVÝ KATALOG VZP - ZP'!J27),IF(LEN(TRIM('ÚHRADOVÝ KATALOG VZP - ZP'!J27))=0,"",'ÚHRADOVÝ KATALOG VZP - ZP'!J27))</f>
        <v/>
      </c>
      <c r="M30" s="12" t="str">
        <f>UPPER(IF(U30="NOVÝ",IF(LEN(TRIM('ÚHRADOVÝ KATALOG VZP - ZP'!K27))=0,"Chybí MENA",'ÚHRADOVÝ KATALOG VZP - ZP'!K27),IF(LEN(TRIM('ÚHRADOVÝ KATALOG VZP - ZP'!K27))=0,"",'ÚHRADOVÝ KATALOG VZP - ZP'!K27)))</f>
        <v/>
      </c>
      <c r="N30" s="14" t="str">
        <f>IF(U30="NOVÝ",IF(LEN(TRIM('ÚHRADOVÝ KATALOG VZP - ZP'!L27))=0,"CHYBÍ KURZ",'ÚHRADOVÝ KATALOG VZP - ZP'!L27),IF(LEN(TRIM('ÚHRADOVÝ KATALOG VZP - ZP'!L27))=0,"",'ÚHRADOVÝ KATALOG VZP - ZP'!L27))</f>
        <v/>
      </c>
      <c r="O30" s="15" t="str">
        <f>IF(U30="NOVÝ",IF(LEN(TRIM('ÚHRADOVÝ KATALOG VZP - ZP'!M27))=0,"CHYBÍ DPH",IF(OR('ÚHRADOVÝ KATALOG VZP - ZP'!M27=12,'ÚHRADOVÝ KATALOG VZP - ZP'!M27=21,'ÚHRADOVÝ KATALOG VZP - ZP'!M27=0),'ÚHRADOVÝ KATALOG VZP - ZP'!M27,"CHYBA")),IF(LEN(TRIM('ÚHRADOVÝ KATALOG VZP - ZP'!M27))=0,"",IF(OR('ÚHRADOVÝ KATALOG VZP - ZP'!M27=12,'ÚHRADOVÝ KATALOG VZP - ZP'!M27=21,'ÚHRADOVÝ KATALOG VZP - ZP'!M27=0),'ÚHRADOVÝ KATALOG VZP - ZP'!M27,"CHYBA")))</f>
        <v/>
      </c>
      <c r="P30" s="16" t="str">
        <f>IF(U30="NE",IF(AND(V30&lt;&gt;"X",LEN('ÚHRADOVÝ KATALOG VZP - ZP'!N27)&gt;0),IF(ROUND(L30*N30*(1+(O30/100))*1.1,6)&lt;'ÚHRADOVÝ KATALOG VZP - ZP'!N27,TEXT('ÚHRADOVÝ KATALOG VZP - ZP'!N27,"# ##0,00 Kč") &amp; CHAR(10) &amp; "&gt; " &amp; TEXT('ÚHRADOVÝ KATALOG VZP - ZP'!N27-(L30*N30*(1+(O30/100))*1.1),"# ##0,00 Kč"),TEXT('ÚHRADOVÝ KATALOG VZP - ZP'!N27,"# ##0,00 Kč") &amp; CHAR(10) &amp; "OK"),"CHYBÍ DATA PRO VÝPOČET"),"")</f>
        <v/>
      </c>
      <c r="Q30" s="17" t="str">
        <f>IF(AND(U30="NE",LEN('ÚHRADOVÝ KATALOG VZP - ZP'!O27)&gt;0),'ÚHRADOVÝ KATALOG VZP - ZP'!O27,"")</f>
        <v/>
      </c>
      <c r="R30" s="36" t="str">
        <f>IF(AND(U30="NE",LEN('ÚHRADOVÝ KATALOG VZP - ZP'!P27)&gt;0),'ÚHRADOVÝ KATALOG VZP - ZP'!P27,"")</f>
        <v/>
      </c>
      <c r="S30" s="36" t="str">
        <f>IF(AND(U30="NE",LEN('ÚHRADOVÝ KATALOG VZP - ZP'!Q27)&gt;0),'ÚHRADOVÝ KATALOG VZP - ZP'!Q27,"")</f>
        <v/>
      </c>
      <c r="T30" s="36" t="str">
        <f>IF(AND(U30="NE",LEN('ÚHRADOVÝ KATALOG VZP - ZP'!R27)&gt;0),'ÚHRADOVÝ KATALOG VZP - ZP'!R27,"")</f>
        <v/>
      </c>
      <c r="U30" s="18" t="str">
        <f>IF(LEN(TRIM('ÚHRADOVÝ KATALOG VZP - ZP'!B27)&amp;TRIM('ÚHRADOVÝ KATALOG VZP - ZP'!C27)&amp;TRIM('ÚHRADOVÝ KATALOG VZP - ZP'!D27)&amp;TRIM('ÚHRADOVÝ KATALOG VZP - ZP'!E27)&amp;TRIM('ÚHRADOVÝ KATALOG VZP - ZP'!F27)&amp;TRIM('ÚHRADOVÝ KATALOG VZP - ZP'!G27)&amp;TRIM('ÚHRADOVÝ KATALOG VZP - ZP'!H27)&amp;TRIM('ÚHRADOVÝ KATALOG VZP - ZP'!I27)&amp;TRIM('ÚHRADOVÝ KATALOG VZP - ZP'!J27)&amp;TRIM('ÚHRADOVÝ KATALOG VZP - ZP'!K27)&amp;TRIM('ÚHRADOVÝ KATALOG VZP - ZP'!L27)&amp;TRIM('ÚHRADOVÝ KATALOG VZP - ZP'!M27)&amp;TRIM('ÚHRADOVÝ KATALOG VZP - ZP'!N27)&amp;TRIM('ÚHRADOVÝ KATALOG VZP - ZP'!O27)&amp;TRIM('ÚHRADOVÝ KATALOG VZP - ZP'!P27)&amp;TRIM('ÚHRADOVÝ KATALOG VZP - ZP'!Q27))=0,"ANO","NE")</f>
        <v>ANO</v>
      </c>
      <c r="V30" s="19" t="str">
        <f>IF(U30="NE",IF(LEN(TRIM('ÚHRADOVÝ KATALOG VZP - ZP'!B27))=0,"NOVÝ","OPRAVA"),"")</f>
        <v/>
      </c>
      <c r="X30" s="30" t="str">
        <f>IF(IFERROR(SEARCH("""",UPPER('ÚHRADOVÝ KATALOG VZP - ZP'!C27)),0)&gt;0," "&amp;CHAR(34),"")</f>
        <v/>
      </c>
      <c r="Y30" s="30" t="str">
        <f>IF(IFERROR(SEARCH("~?",UPPER('ÚHRADOVÝ KATALOG VZP - ZP'!C27)),0)&gt;0," ?","")</f>
        <v/>
      </c>
      <c r="Z30" s="30" t="str">
        <f>IF(IFERROR(SEARCH("!",UPPER('ÚHRADOVÝ KATALOG VZP - ZP'!C27)),0)&gt;0," !","")</f>
        <v/>
      </c>
      <c r="AA30" s="30" t="str">
        <f>IF(IFERROR(SEARCH("_",UPPER('ÚHRADOVÝ KATALOG VZP - ZP'!C27)),0)&gt;0," _","")</f>
        <v/>
      </c>
      <c r="AB30" s="30" t="str">
        <f>IF(IFERROR(SEARCH("§",UPPER('ÚHRADOVÝ KATALOG VZP - ZP'!C27)),0)&gt;0," §","")</f>
        <v/>
      </c>
      <c r="AC30" s="30" t="str">
        <f>IF(IFERROR(SEARCH("#",UPPER('ÚHRADOVÝ KATALOG VZP - ZP'!C27)),0)&gt;0," #","")</f>
        <v/>
      </c>
      <c r="AD30" s="30" t="str">
        <f>IF(IFERROR(SEARCH(CHAR(10),UPPER('ÚHRADOVÝ KATALOG VZP - ZP'!C27)),0)&gt;0," ALT+ENTER","")</f>
        <v/>
      </c>
      <c r="AE30" s="31" t="str">
        <f>IF(AND(W30=0, R30="NE"),"Chybí NAZ",IF(LEN(TRIM(X30&amp;Y30&amp;Z30&amp;AA30&amp;AB30&amp;AC30&amp;AD30))&gt;0,"Nepovolený(é) znak(y):   "&amp;X30&amp;Y30&amp;Z30&amp;AA30&amp;AB30&amp;AC30&amp;AD30,TRIM('ÚHRADOVÝ KATALOG VZP - ZP'!C27)))</f>
        <v/>
      </c>
      <c r="AF30" s="30"/>
      <c r="AG30" s="30" t="str">
        <f>IF(IFERROR(SEARCH("""",UPPER('ÚHRADOVÝ KATALOG VZP - ZP'!D27)),0)&gt;0," "&amp;CHAR(34),"")</f>
        <v/>
      </c>
      <c r="AH30" s="30" t="str">
        <f>IF(IFERROR(SEARCH("~?",UPPER('ÚHRADOVÝ KATALOG VZP - ZP'!D27)),0)&gt;0," ?","")</f>
        <v/>
      </c>
      <c r="AI30" s="30" t="str">
        <f>IF(IFERROR(SEARCH("!",UPPER('ÚHRADOVÝ KATALOG VZP - ZP'!D27)),0)&gt;0," !","")</f>
        <v/>
      </c>
      <c r="AJ30" s="30" t="str">
        <f>IF(IFERROR(SEARCH("_",UPPER('ÚHRADOVÝ KATALOG VZP - ZP'!D27)),0)&gt;0," _","")</f>
        <v/>
      </c>
      <c r="AK30" s="30" t="str">
        <f>IF(IFERROR(SEARCH("§",UPPER('ÚHRADOVÝ KATALOG VZP - ZP'!D27)),0)&gt;0," §","")</f>
        <v/>
      </c>
      <c r="AL30" s="30" t="str">
        <f>IF(IFERROR(SEARCH("#",UPPER('ÚHRADOVÝ KATALOG VZP - ZP'!D27)),0)&gt;0," #","")</f>
        <v/>
      </c>
      <c r="AM30" s="30" t="str">
        <f>IF(IFERROR(SEARCH(CHAR(10),UPPER('ÚHRADOVÝ KATALOG VZP - ZP'!D27)),0)&gt;0," ALT+ENTER","")</f>
        <v/>
      </c>
      <c r="AN30" s="31" t="str">
        <f>IF(AND(AF30=0, R30="NE"),"Chybí DOP",IF(LEN(TRIM(AG30&amp;AH30&amp;AI30&amp;AJ30&amp;AK30&amp;AL30&amp;AM30))&gt;0,"Nepovolený(é) znak(y):   "&amp;AG30&amp;AH30&amp;AI30&amp;AJ30&amp;AK30&amp;AL30&amp;AM30,TRIM('ÚHRADOVÝ KATALOG VZP - ZP'!D27)))</f>
        <v/>
      </c>
    </row>
    <row r="31" spans="1:40" ht="30" customHeight="1" x14ac:dyDescent="0.25">
      <c r="A31" s="7">
        <v>26</v>
      </c>
      <c r="B31" s="10" t="str">
        <f>IF(ISBLANK('ÚHRADOVÝ KATALOG VZP - ZP'!B28),"",'ÚHRADOVÝ KATALOG VZP - ZP'!B28)</f>
        <v/>
      </c>
      <c r="C31" s="11" t="str">
        <f>UPPER(IF(AE31="Nepovolený(é) znak(y):   "&amp;X31&amp;Y31&amp;Z31&amp;AA31&amp;AB31&amp;AC31&amp;AD31,"Nepovolený(é) znak(y):   "&amp;X31&amp;Y31&amp;Z31&amp;AA31&amp;AB31&amp;AC31&amp;AD31,IF(S31="NOVÝ",IF(ISBLANK('ÚHRADOVÝ KATALOG VZP - ZP'!C28),"CHYBÍ NAZ",(IF((LEN('ÚHRADOVÝ KATALOG VZP - ZP'!C28)&gt;70),"Překročena délka textu",TRIM('ÚHRADOVÝ KATALOG VZP - ZP'!C28)))),IF(ISBLANK('ÚHRADOVÝ KATALOG VZP - ZP'!C28),"",(IF((LEN('ÚHRADOVÝ KATALOG VZP - ZP'!C28)&gt;70),"Překročena délka textu",TRIM('ÚHRADOVÝ KATALOG VZP - ZP'!C28)))))))</f>
        <v/>
      </c>
      <c r="D31" s="11" t="str">
        <f>IF(ISBLANK('ÚHRADOVÝ KATALOG VZP - ZP'!C28),"",LEN('ÚHRADOVÝ KATALOG VZP - ZP'!C28))</f>
        <v/>
      </c>
      <c r="E31" s="11" t="str">
        <f>UPPER(IF(AN31="Nepovolený(é) znak(y):   "&amp;AG31&amp;AH31&amp;AI31&amp;AJ31&amp;AK31&amp;AL31&amp;AM31,"Nepovolený(é) znak(y):   "&amp;AG31&amp;AH31&amp;AI31&amp;AJ31&amp;AK31&amp;AL31&amp;AM31,IF(S31="NOVÝ",IF(ISBLANK('ÚHRADOVÝ KATALOG VZP - ZP'!D28),"Chybí DOP",(IF((LEN('ÚHRADOVÝ KATALOG VZP - ZP'!D28)&gt;80),"Překročena délka textu",TRIM('ÚHRADOVÝ KATALOG VZP - ZP'!D28)))),IF(ISBLANK('ÚHRADOVÝ KATALOG VZP - ZP'!D28),"",(IF((LEN('ÚHRADOVÝ KATALOG VZP - ZP'!D28)&gt;80),"Překročena délka textu",TRIM('ÚHRADOVÝ KATALOG VZP - ZP'!D28)))))))</f>
        <v/>
      </c>
      <c r="F31" s="11" t="str">
        <f>IF(ISBLANK('ÚHRADOVÝ KATALOG VZP - ZP'!D28),"",LEN('ÚHRADOVÝ KATALOG VZP - ZP'!D28))</f>
        <v/>
      </c>
      <c r="G31" s="12" t="str">
        <f>IF(U31="NOVÝ",IF(LEN(TRIM('ÚHRADOVÝ KATALOG VZP - ZP'!E28))=0,"CHYBÍ TYP",'ÚHRADOVÝ KATALOG VZP - ZP'!E28),IF(LEN(TRIM('ÚHRADOVÝ KATALOG VZP - ZP'!E28))=0,"",'ÚHRADOVÝ KATALOG VZP - ZP'!E28))</f>
        <v/>
      </c>
      <c r="H31" s="12" t="str">
        <f>IF(S31="NOVÝ",IF(LEN(TRIM('ÚHRADOVÝ KATALOG VZP - ZP'!F28))=0,"Chybí",UPPER('ÚHRADOVÝ KATALOG VZP - ZP'!F28)),IF(LEN(TRIM('ÚHRADOVÝ KATALOG VZP - ZP'!F28))=0,"",UPPER('ÚHRADOVÝ KATALOG VZP - ZP'!F28)))</f>
        <v/>
      </c>
      <c r="I31" s="12" t="str">
        <f>IF(U31="NOVÝ",IF(LEN(TRIM('ÚHRADOVÝ KATALOG VZP - ZP'!G28))=0,"CHYBÍ TBAL",'ÚHRADOVÝ KATALOG VZP - ZP'!G28),IF(LEN(TRIM('ÚHRADOVÝ KATALOG VZP - ZP'!G28))=0,"",TRIM('ÚHRADOVÝ KATALOG VZP - ZP'!G28)))</f>
        <v/>
      </c>
      <c r="J31" s="12" t="str">
        <f>IF(U31="NOVÝ",IF(LEN(TRIM(UPPER('ÚHRADOVÝ KATALOG VZP - ZP'!H28)))=0,"CHYBÍ VYR",UPPER('ÚHRADOVÝ KATALOG VZP - ZP'!H28)),IF(LEN(TRIM('ÚHRADOVÝ KATALOG VZP - ZP'!H28))=0,"",TRIM(UPPER('ÚHRADOVÝ KATALOG VZP - ZP'!H28))))</f>
        <v/>
      </c>
      <c r="K31" s="12" t="str">
        <f>IF(U31="NOVÝ",IF(LEN(TRIM(UPPER('ÚHRADOVÝ KATALOG VZP - ZP'!I28)))=0,"CHYBÍ ZEM",UPPER('ÚHRADOVÝ KATALOG VZP - ZP'!I28)),IF(LEN(TRIM('ÚHRADOVÝ KATALOG VZP - ZP'!I28))=0,"",TRIM(UPPER('ÚHRADOVÝ KATALOG VZP - ZP'!I28))))</f>
        <v/>
      </c>
      <c r="L31" s="13" t="str">
        <f>IF(U31="NOVÝ",IF(LEN(TRIM('ÚHRADOVÝ KATALOG VZP - ZP'!J28))=0,"CHYBÍ CENA",'ÚHRADOVÝ KATALOG VZP - ZP'!J28),IF(LEN(TRIM('ÚHRADOVÝ KATALOG VZP - ZP'!J28))=0,"",'ÚHRADOVÝ KATALOG VZP - ZP'!J28))</f>
        <v/>
      </c>
      <c r="M31" s="12" t="str">
        <f>UPPER(IF(U31="NOVÝ",IF(LEN(TRIM('ÚHRADOVÝ KATALOG VZP - ZP'!K28))=0,"Chybí MENA",'ÚHRADOVÝ KATALOG VZP - ZP'!K28),IF(LEN(TRIM('ÚHRADOVÝ KATALOG VZP - ZP'!K28))=0,"",'ÚHRADOVÝ KATALOG VZP - ZP'!K28)))</f>
        <v/>
      </c>
      <c r="N31" s="14" t="str">
        <f>IF(U31="NOVÝ",IF(LEN(TRIM('ÚHRADOVÝ KATALOG VZP - ZP'!L28))=0,"CHYBÍ KURZ",'ÚHRADOVÝ KATALOG VZP - ZP'!L28),IF(LEN(TRIM('ÚHRADOVÝ KATALOG VZP - ZP'!L28))=0,"",'ÚHRADOVÝ KATALOG VZP - ZP'!L28))</f>
        <v/>
      </c>
      <c r="O31" s="15" t="str">
        <f>IF(U31="NOVÝ",IF(LEN(TRIM('ÚHRADOVÝ KATALOG VZP - ZP'!M28))=0,"CHYBÍ DPH",IF(OR('ÚHRADOVÝ KATALOG VZP - ZP'!M28=12,'ÚHRADOVÝ KATALOG VZP - ZP'!M28=21,'ÚHRADOVÝ KATALOG VZP - ZP'!M28=0),'ÚHRADOVÝ KATALOG VZP - ZP'!M28,"CHYBA")),IF(LEN(TRIM('ÚHRADOVÝ KATALOG VZP - ZP'!M28))=0,"",IF(OR('ÚHRADOVÝ KATALOG VZP - ZP'!M28=12,'ÚHRADOVÝ KATALOG VZP - ZP'!M28=21,'ÚHRADOVÝ KATALOG VZP - ZP'!M28=0),'ÚHRADOVÝ KATALOG VZP - ZP'!M28,"CHYBA")))</f>
        <v/>
      </c>
      <c r="P31" s="16" t="str">
        <f>IF(U31="NE",IF(AND(V31&lt;&gt;"X",LEN('ÚHRADOVÝ KATALOG VZP - ZP'!N28)&gt;0),IF(ROUND(L31*N31*(1+(O31/100))*1.1,6)&lt;'ÚHRADOVÝ KATALOG VZP - ZP'!N28,TEXT('ÚHRADOVÝ KATALOG VZP - ZP'!N28,"# ##0,00 Kč") &amp; CHAR(10) &amp; "&gt; " &amp; TEXT('ÚHRADOVÝ KATALOG VZP - ZP'!N28-(L31*N31*(1+(O31/100))*1.1),"# ##0,00 Kč"),TEXT('ÚHRADOVÝ KATALOG VZP - ZP'!N28,"# ##0,00 Kč") &amp; CHAR(10) &amp; "OK"),"CHYBÍ DATA PRO VÝPOČET"),"")</f>
        <v/>
      </c>
      <c r="Q31" s="17" t="str">
        <f>IF(AND(U31="NE",LEN('ÚHRADOVÝ KATALOG VZP - ZP'!O28)&gt;0),'ÚHRADOVÝ KATALOG VZP - ZP'!O28,"")</f>
        <v/>
      </c>
      <c r="R31" s="36" t="str">
        <f>IF(AND(U31="NE",LEN('ÚHRADOVÝ KATALOG VZP - ZP'!P28)&gt;0),'ÚHRADOVÝ KATALOG VZP - ZP'!P28,"")</f>
        <v/>
      </c>
      <c r="S31" s="36" t="str">
        <f>IF(AND(U31="NE",LEN('ÚHRADOVÝ KATALOG VZP - ZP'!Q28)&gt;0),'ÚHRADOVÝ KATALOG VZP - ZP'!Q28,"")</f>
        <v/>
      </c>
      <c r="T31" s="36" t="str">
        <f>IF(AND(U31="NE",LEN('ÚHRADOVÝ KATALOG VZP - ZP'!R28)&gt;0),'ÚHRADOVÝ KATALOG VZP - ZP'!R28,"")</f>
        <v/>
      </c>
      <c r="U31" s="18" t="str">
        <f>IF(LEN(TRIM('ÚHRADOVÝ KATALOG VZP - ZP'!B28)&amp;TRIM('ÚHRADOVÝ KATALOG VZP - ZP'!C28)&amp;TRIM('ÚHRADOVÝ KATALOG VZP - ZP'!D28)&amp;TRIM('ÚHRADOVÝ KATALOG VZP - ZP'!E28)&amp;TRIM('ÚHRADOVÝ KATALOG VZP - ZP'!F28)&amp;TRIM('ÚHRADOVÝ KATALOG VZP - ZP'!G28)&amp;TRIM('ÚHRADOVÝ KATALOG VZP - ZP'!H28)&amp;TRIM('ÚHRADOVÝ KATALOG VZP - ZP'!I28)&amp;TRIM('ÚHRADOVÝ KATALOG VZP - ZP'!J28)&amp;TRIM('ÚHRADOVÝ KATALOG VZP - ZP'!K28)&amp;TRIM('ÚHRADOVÝ KATALOG VZP - ZP'!L28)&amp;TRIM('ÚHRADOVÝ KATALOG VZP - ZP'!M28)&amp;TRIM('ÚHRADOVÝ KATALOG VZP - ZP'!N28)&amp;TRIM('ÚHRADOVÝ KATALOG VZP - ZP'!O28)&amp;TRIM('ÚHRADOVÝ KATALOG VZP - ZP'!P28)&amp;TRIM('ÚHRADOVÝ KATALOG VZP - ZP'!Q28))=0,"ANO","NE")</f>
        <v>ANO</v>
      </c>
      <c r="V31" s="19" t="str">
        <f>IF(U31="NE",IF(LEN(TRIM('ÚHRADOVÝ KATALOG VZP - ZP'!B28))=0,"NOVÝ","OPRAVA"),"")</f>
        <v/>
      </c>
      <c r="X31" s="30" t="str">
        <f>IF(IFERROR(SEARCH("""",UPPER('ÚHRADOVÝ KATALOG VZP - ZP'!C28)),0)&gt;0," "&amp;CHAR(34),"")</f>
        <v/>
      </c>
      <c r="Y31" s="30" t="str">
        <f>IF(IFERROR(SEARCH("~?",UPPER('ÚHRADOVÝ KATALOG VZP - ZP'!C28)),0)&gt;0," ?","")</f>
        <v/>
      </c>
      <c r="Z31" s="30" t="str">
        <f>IF(IFERROR(SEARCH("!",UPPER('ÚHRADOVÝ KATALOG VZP - ZP'!C28)),0)&gt;0," !","")</f>
        <v/>
      </c>
      <c r="AA31" s="30" t="str">
        <f>IF(IFERROR(SEARCH("_",UPPER('ÚHRADOVÝ KATALOG VZP - ZP'!C28)),0)&gt;0," _","")</f>
        <v/>
      </c>
      <c r="AB31" s="30" t="str">
        <f>IF(IFERROR(SEARCH("§",UPPER('ÚHRADOVÝ KATALOG VZP - ZP'!C28)),0)&gt;0," §","")</f>
        <v/>
      </c>
      <c r="AC31" s="30" t="str">
        <f>IF(IFERROR(SEARCH("#",UPPER('ÚHRADOVÝ KATALOG VZP - ZP'!C28)),0)&gt;0," #","")</f>
        <v/>
      </c>
      <c r="AD31" s="30" t="str">
        <f>IF(IFERROR(SEARCH(CHAR(10),UPPER('ÚHRADOVÝ KATALOG VZP - ZP'!C28)),0)&gt;0," ALT+ENTER","")</f>
        <v/>
      </c>
      <c r="AE31" s="31" t="str">
        <f>IF(AND(W31=0, R31="NE"),"Chybí NAZ",IF(LEN(TRIM(X31&amp;Y31&amp;Z31&amp;AA31&amp;AB31&amp;AC31&amp;AD31))&gt;0,"Nepovolený(é) znak(y):   "&amp;X31&amp;Y31&amp;Z31&amp;AA31&amp;AB31&amp;AC31&amp;AD31,TRIM('ÚHRADOVÝ KATALOG VZP - ZP'!C28)))</f>
        <v/>
      </c>
      <c r="AF31" s="30"/>
      <c r="AG31" s="30" t="str">
        <f>IF(IFERROR(SEARCH("""",UPPER('ÚHRADOVÝ KATALOG VZP - ZP'!D28)),0)&gt;0," "&amp;CHAR(34),"")</f>
        <v/>
      </c>
      <c r="AH31" s="30" t="str">
        <f>IF(IFERROR(SEARCH("~?",UPPER('ÚHRADOVÝ KATALOG VZP - ZP'!D28)),0)&gt;0," ?","")</f>
        <v/>
      </c>
      <c r="AI31" s="30" t="str">
        <f>IF(IFERROR(SEARCH("!",UPPER('ÚHRADOVÝ KATALOG VZP - ZP'!D28)),0)&gt;0," !","")</f>
        <v/>
      </c>
      <c r="AJ31" s="30" t="str">
        <f>IF(IFERROR(SEARCH("_",UPPER('ÚHRADOVÝ KATALOG VZP - ZP'!D28)),0)&gt;0," _","")</f>
        <v/>
      </c>
      <c r="AK31" s="30" t="str">
        <f>IF(IFERROR(SEARCH("§",UPPER('ÚHRADOVÝ KATALOG VZP - ZP'!D28)),0)&gt;0," §","")</f>
        <v/>
      </c>
      <c r="AL31" s="30" t="str">
        <f>IF(IFERROR(SEARCH("#",UPPER('ÚHRADOVÝ KATALOG VZP - ZP'!D28)),0)&gt;0," #","")</f>
        <v/>
      </c>
      <c r="AM31" s="30" t="str">
        <f>IF(IFERROR(SEARCH(CHAR(10),UPPER('ÚHRADOVÝ KATALOG VZP - ZP'!D28)),0)&gt;0," ALT+ENTER","")</f>
        <v/>
      </c>
      <c r="AN31" s="31" t="str">
        <f>IF(AND(AF31=0, R31="NE"),"Chybí DOP",IF(LEN(TRIM(AG31&amp;AH31&amp;AI31&amp;AJ31&amp;AK31&amp;AL31&amp;AM31))&gt;0,"Nepovolený(é) znak(y):   "&amp;AG31&amp;AH31&amp;AI31&amp;AJ31&amp;AK31&amp;AL31&amp;AM31,TRIM('ÚHRADOVÝ KATALOG VZP - ZP'!D28)))</f>
        <v/>
      </c>
    </row>
    <row r="32" spans="1:40" ht="30" customHeight="1" x14ac:dyDescent="0.25">
      <c r="A32" s="7">
        <v>27</v>
      </c>
      <c r="B32" s="10" t="str">
        <f>IF(ISBLANK('ÚHRADOVÝ KATALOG VZP - ZP'!B29),"",'ÚHRADOVÝ KATALOG VZP - ZP'!B29)</f>
        <v/>
      </c>
      <c r="C32" s="11" t="str">
        <f>UPPER(IF(AE32="Nepovolený(é) znak(y):   "&amp;X32&amp;Y32&amp;Z32&amp;AA32&amp;AB32&amp;AC32&amp;AD32,"Nepovolený(é) znak(y):   "&amp;X32&amp;Y32&amp;Z32&amp;AA32&amp;AB32&amp;AC32&amp;AD32,IF(S32="NOVÝ",IF(ISBLANK('ÚHRADOVÝ KATALOG VZP - ZP'!C29),"CHYBÍ NAZ",(IF((LEN('ÚHRADOVÝ KATALOG VZP - ZP'!C29)&gt;70),"Překročena délka textu",TRIM('ÚHRADOVÝ KATALOG VZP - ZP'!C29)))),IF(ISBLANK('ÚHRADOVÝ KATALOG VZP - ZP'!C29),"",(IF((LEN('ÚHRADOVÝ KATALOG VZP - ZP'!C29)&gt;70),"Překročena délka textu",TRIM('ÚHRADOVÝ KATALOG VZP - ZP'!C29)))))))</f>
        <v/>
      </c>
      <c r="D32" s="11" t="str">
        <f>IF(ISBLANK('ÚHRADOVÝ KATALOG VZP - ZP'!C29),"",LEN('ÚHRADOVÝ KATALOG VZP - ZP'!C29))</f>
        <v/>
      </c>
      <c r="E32" s="11" t="str">
        <f>UPPER(IF(AN32="Nepovolený(é) znak(y):   "&amp;AG32&amp;AH32&amp;AI32&amp;AJ32&amp;AK32&amp;AL32&amp;AM32,"Nepovolený(é) znak(y):   "&amp;AG32&amp;AH32&amp;AI32&amp;AJ32&amp;AK32&amp;AL32&amp;AM32,IF(S32="NOVÝ",IF(ISBLANK('ÚHRADOVÝ KATALOG VZP - ZP'!D29),"Chybí DOP",(IF((LEN('ÚHRADOVÝ KATALOG VZP - ZP'!D29)&gt;80),"Překročena délka textu",TRIM('ÚHRADOVÝ KATALOG VZP - ZP'!D29)))),IF(ISBLANK('ÚHRADOVÝ KATALOG VZP - ZP'!D29),"",(IF((LEN('ÚHRADOVÝ KATALOG VZP - ZP'!D29)&gt;80),"Překročena délka textu",TRIM('ÚHRADOVÝ KATALOG VZP - ZP'!D29)))))))</f>
        <v/>
      </c>
      <c r="F32" s="11" t="str">
        <f>IF(ISBLANK('ÚHRADOVÝ KATALOG VZP - ZP'!D29),"",LEN('ÚHRADOVÝ KATALOG VZP - ZP'!D29))</f>
        <v/>
      </c>
      <c r="G32" s="12" t="str">
        <f>IF(U32="NOVÝ",IF(LEN(TRIM('ÚHRADOVÝ KATALOG VZP - ZP'!E29))=0,"CHYBÍ TYP",'ÚHRADOVÝ KATALOG VZP - ZP'!E29),IF(LEN(TRIM('ÚHRADOVÝ KATALOG VZP - ZP'!E29))=0,"",'ÚHRADOVÝ KATALOG VZP - ZP'!E29))</f>
        <v/>
      </c>
      <c r="H32" s="12" t="str">
        <f>IF(S32="NOVÝ",IF(LEN(TRIM('ÚHRADOVÝ KATALOG VZP - ZP'!F29))=0,"Chybí",UPPER('ÚHRADOVÝ KATALOG VZP - ZP'!F29)),IF(LEN(TRIM('ÚHRADOVÝ KATALOG VZP - ZP'!F29))=0,"",UPPER('ÚHRADOVÝ KATALOG VZP - ZP'!F29)))</f>
        <v/>
      </c>
      <c r="I32" s="12" t="str">
        <f>IF(U32="NOVÝ",IF(LEN(TRIM('ÚHRADOVÝ KATALOG VZP - ZP'!G29))=0,"CHYBÍ TBAL",'ÚHRADOVÝ KATALOG VZP - ZP'!G29),IF(LEN(TRIM('ÚHRADOVÝ KATALOG VZP - ZP'!G29))=0,"",TRIM('ÚHRADOVÝ KATALOG VZP - ZP'!G29)))</f>
        <v/>
      </c>
      <c r="J32" s="12" t="str">
        <f>IF(U32="NOVÝ",IF(LEN(TRIM(UPPER('ÚHRADOVÝ KATALOG VZP - ZP'!H29)))=0,"CHYBÍ VYR",UPPER('ÚHRADOVÝ KATALOG VZP - ZP'!H29)),IF(LEN(TRIM('ÚHRADOVÝ KATALOG VZP - ZP'!H29))=0,"",TRIM(UPPER('ÚHRADOVÝ KATALOG VZP - ZP'!H29))))</f>
        <v/>
      </c>
      <c r="K32" s="12" t="str">
        <f>IF(U32="NOVÝ",IF(LEN(TRIM(UPPER('ÚHRADOVÝ KATALOG VZP - ZP'!I29)))=0,"CHYBÍ ZEM",UPPER('ÚHRADOVÝ KATALOG VZP - ZP'!I29)),IF(LEN(TRIM('ÚHRADOVÝ KATALOG VZP - ZP'!I29))=0,"",TRIM(UPPER('ÚHRADOVÝ KATALOG VZP - ZP'!I29))))</f>
        <v/>
      </c>
      <c r="L32" s="13" t="str">
        <f>IF(U32="NOVÝ",IF(LEN(TRIM('ÚHRADOVÝ KATALOG VZP - ZP'!J29))=0,"CHYBÍ CENA",'ÚHRADOVÝ KATALOG VZP - ZP'!J29),IF(LEN(TRIM('ÚHRADOVÝ KATALOG VZP - ZP'!J29))=0,"",'ÚHRADOVÝ KATALOG VZP - ZP'!J29))</f>
        <v/>
      </c>
      <c r="M32" s="12" t="str">
        <f>UPPER(IF(U32="NOVÝ",IF(LEN(TRIM('ÚHRADOVÝ KATALOG VZP - ZP'!K29))=0,"Chybí MENA",'ÚHRADOVÝ KATALOG VZP - ZP'!K29),IF(LEN(TRIM('ÚHRADOVÝ KATALOG VZP - ZP'!K29))=0,"",'ÚHRADOVÝ KATALOG VZP - ZP'!K29)))</f>
        <v/>
      </c>
      <c r="N32" s="14" t="str">
        <f>IF(U32="NOVÝ",IF(LEN(TRIM('ÚHRADOVÝ KATALOG VZP - ZP'!L29))=0,"CHYBÍ KURZ",'ÚHRADOVÝ KATALOG VZP - ZP'!L29),IF(LEN(TRIM('ÚHRADOVÝ KATALOG VZP - ZP'!L29))=0,"",'ÚHRADOVÝ KATALOG VZP - ZP'!L29))</f>
        <v/>
      </c>
      <c r="O32" s="15" t="str">
        <f>IF(U32="NOVÝ",IF(LEN(TRIM('ÚHRADOVÝ KATALOG VZP - ZP'!M29))=0,"CHYBÍ DPH",IF(OR('ÚHRADOVÝ KATALOG VZP - ZP'!M29=12,'ÚHRADOVÝ KATALOG VZP - ZP'!M29=21,'ÚHRADOVÝ KATALOG VZP - ZP'!M29=0),'ÚHRADOVÝ KATALOG VZP - ZP'!M29,"CHYBA")),IF(LEN(TRIM('ÚHRADOVÝ KATALOG VZP - ZP'!M29))=0,"",IF(OR('ÚHRADOVÝ KATALOG VZP - ZP'!M29=12,'ÚHRADOVÝ KATALOG VZP - ZP'!M29=21,'ÚHRADOVÝ KATALOG VZP - ZP'!M29=0),'ÚHRADOVÝ KATALOG VZP - ZP'!M29,"CHYBA")))</f>
        <v/>
      </c>
      <c r="P32" s="16" t="str">
        <f>IF(U32="NE",IF(AND(V32&lt;&gt;"X",LEN('ÚHRADOVÝ KATALOG VZP - ZP'!N29)&gt;0),IF(ROUND(L32*N32*(1+(O32/100))*1.1,6)&lt;'ÚHRADOVÝ KATALOG VZP - ZP'!N29,TEXT('ÚHRADOVÝ KATALOG VZP - ZP'!N29,"# ##0,00 Kč") &amp; CHAR(10) &amp; "&gt; " &amp; TEXT('ÚHRADOVÝ KATALOG VZP - ZP'!N29-(L32*N32*(1+(O32/100))*1.1),"# ##0,00 Kč"),TEXT('ÚHRADOVÝ KATALOG VZP - ZP'!N29,"# ##0,00 Kč") &amp; CHAR(10) &amp; "OK"),"CHYBÍ DATA PRO VÝPOČET"),"")</f>
        <v/>
      </c>
      <c r="Q32" s="17" t="str">
        <f>IF(AND(U32="NE",LEN('ÚHRADOVÝ KATALOG VZP - ZP'!O29)&gt;0),'ÚHRADOVÝ KATALOG VZP - ZP'!O29,"")</f>
        <v/>
      </c>
      <c r="R32" s="36" t="str">
        <f>IF(AND(U32="NE",LEN('ÚHRADOVÝ KATALOG VZP - ZP'!P29)&gt;0),'ÚHRADOVÝ KATALOG VZP - ZP'!P29,"")</f>
        <v/>
      </c>
      <c r="S32" s="36" t="str">
        <f>IF(AND(U32="NE",LEN('ÚHRADOVÝ KATALOG VZP - ZP'!Q29)&gt;0),'ÚHRADOVÝ KATALOG VZP - ZP'!Q29,"")</f>
        <v/>
      </c>
      <c r="T32" s="36" t="str">
        <f>IF(AND(U32="NE",LEN('ÚHRADOVÝ KATALOG VZP - ZP'!R29)&gt;0),'ÚHRADOVÝ KATALOG VZP - ZP'!R29,"")</f>
        <v/>
      </c>
      <c r="U32" s="18" t="str">
        <f>IF(LEN(TRIM('ÚHRADOVÝ KATALOG VZP - ZP'!B29)&amp;TRIM('ÚHRADOVÝ KATALOG VZP - ZP'!C29)&amp;TRIM('ÚHRADOVÝ KATALOG VZP - ZP'!D29)&amp;TRIM('ÚHRADOVÝ KATALOG VZP - ZP'!E29)&amp;TRIM('ÚHRADOVÝ KATALOG VZP - ZP'!F29)&amp;TRIM('ÚHRADOVÝ KATALOG VZP - ZP'!G29)&amp;TRIM('ÚHRADOVÝ KATALOG VZP - ZP'!H29)&amp;TRIM('ÚHRADOVÝ KATALOG VZP - ZP'!I29)&amp;TRIM('ÚHRADOVÝ KATALOG VZP - ZP'!J29)&amp;TRIM('ÚHRADOVÝ KATALOG VZP - ZP'!K29)&amp;TRIM('ÚHRADOVÝ KATALOG VZP - ZP'!L29)&amp;TRIM('ÚHRADOVÝ KATALOG VZP - ZP'!M29)&amp;TRIM('ÚHRADOVÝ KATALOG VZP - ZP'!N29)&amp;TRIM('ÚHRADOVÝ KATALOG VZP - ZP'!O29)&amp;TRIM('ÚHRADOVÝ KATALOG VZP - ZP'!P29)&amp;TRIM('ÚHRADOVÝ KATALOG VZP - ZP'!Q29))=0,"ANO","NE")</f>
        <v>ANO</v>
      </c>
      <c r="V32" s="19" t="str">
        <f>IF(U32="NE",IF(LEN(TRIM('ÚHRADOVÝ KATALOG VZP - ZP'!B29))=0,"NOVÝ","OPRAVA"),"")</f>
        <v/>
      </c>
      <c r="X32" s="30" t="str">
        <f>IF(IFERROR(SEARCH("""",UPPER('ÚHRADOVÝ KATALOG VZP - ZP'!C29)),0)&gt;0," "&amp;CHAR(34),"")</f>
        <v/>
      </c>
      <c r="Y32" s="30" t="str">
        <f>IF(IFERROR(SEARCH("~?",UPPER('ÚHRADOVÝ KATALOG VZP - ZP'!C29)),0)&gt;0," ?","")</f>
        <v/>
      </c>
      <c r="Z32" s="30" t="str">
        <f>IF(IFERROR(SEARCH("!",UPPER('ÚHRADOVÝ KATALOG VZP - ZP'!C29)),0)&gt;0," !","")</f>
        <v/>
      </c>
      <c r="AA32" s="30" t="str">
        <f>IF(IFERROR(SEARCH("_",UPPER('ÚHRADOVÝ KATALOG VZP - ZP'!C29)),0)&gt;0," _","")</f>
        <v/>
      </c>
      <c r="AB32" s="30" t="str">
        <f>IF(IFERROR(SEARCH("§",UPPER('ÚHRADOVÝ KATALOG VZP - ZP'!C29)),0)&gt;0," §","")</f>
        <v/>
      </c>
      <c r="AC32" s="30" t="str">
        <f>IF(IFERROR(SEARCH("#",UPPER('ÚHRADOVÝ KATALOG VZP - ZP'!C29)),0)&gt;0," #","")</f>
        <v/>
      </c>
      <c r="AD32" s="30" t="str">
        <f>IF(IFERROR(SEARCH(CHAR(10),UPPER('ÚHRADOVÝ KATALOG VZP - ZP'!C29)),0)&gt;0," ALT+ENTER","")</f>
        <v/>
      </c>
      <c r="AE32" s="31" t="str">
        <f>IF(AND(W32=0, R32="NE"),"Chybí NAZ",IF(LEN(TRIM(X32&amp;Y32&amp;Z32&amp;AA32&amp;AB32&amp;AC32&amp;AD32))&gt;0,"Nepovolený(é) znak(y):   "&amp;X32&amp;Y32&amp;Z32&amp;AA32&amp;AB32&amp;AC32&amp;AD32,TRIM('ÚHRADOVÝ KATALOG VZP - ZP'!C29)))</f>
        <v/>
      </c>
      <c r="AF32" s="30"/>
      <c r="AG32" s="30" t="str">
        <f>IF(IFERROR(SEARCH("""",UPPER('ÚHRADOVÝ KATALOG VZP - ZP'!D29)),0)&gt;0," "&amp;CHAR(34),"")</f>
        <v/>
      </c>
      <c r="AH32" s="30" t="str">
        <f>IF(IFERROR(SEARCH("~?",UPPER('ÚHRADOVÝ KATALOG VZP - ZP'!D29)),0)&gt;0," ?","")</f>
        <v/>
      </c>
      <c r="AI32" s="30" t="str">
        <f>IF(IFERROR(SEARCH("!",UPPER('ÚHRADOVÝ KATALOG VZP - ZP'!D29)),0)&gt;0," !","")</f>
        <v/>
      </c>
      <c r="AJ32" s="30" t="str">
        <f>IF(IFERROR(SEARCH("_",UPPER('ÚHRADOVÝ KATALOG VZP - ZP'!D29)),0)&gt;0," _","")</f>
        <v/>
      </c>
      <c r="AK32" s="30" t="str">
        <f>IF(IFERROR(SEARCH("§",UPPER('ÚHRADOVÝ KATALOG VZP - ZP'!D29)),0)&gt;0," §","")</f>
        <v/>
      </c>
      <c r="AL32" s="30" t="str">
        <f>IF(IFERROR(SEARCH("#",UPPER('ÚHRADOVÝ KATALOG VZP - ZP'!D29)),0)&gt;0," #","")</f>
        <v/>
      </c>
      <c r="AM32" s="30" t="str">
        <f>IF(IFERROR(SEARCH(CHAR(10),UPPER('ÚHRADOVÝ KATALOG VZP - ZP'!D29)),0)&gt;0," ALT+ENTER","")</f>
        <v/>
      </c>
      <c r="AN32" s="31" t="str">
        <f>IF(AND(AF32=0, R32="NE"),"Chybí DOP",IF(LEN(TRIM(AG32&amp;AH32&amp;AI32&amp;AJ32&amp;AK32&amp;AL32&amp;AM32))&gt;0,"Nepovolený(é) znak(y):   "&amp;AG32&amp;AH32&amp;AI32&amp;AJ32&amp;AK32&amp;AL32&amp;AM32,TRIM('ÚHRADOVÝ KATALOG VZP - ZP'!D29)))</f>
        <v/>
      </c>
    </row>
    <row r="33" spans="1:40" ht="30" customHeight="1" x14ac:dyDescent="0.25">
      <c r="A33" s="7">
        <v>28</v>
      </c>
      <c r="B33" s="10" t="str">
        <f>IF(ISBLANK('ÚHRADOVÝ KATALOG VZP - ZP'!B30),"",'ÚHRADOVÝ KATALOG VZP - ZP'!B30)</f>
        <v/>
      </c>
      <c r="C33" s="11" t="str">
        <f>UPPER(IF(AE33="Nepovolený(é) znak(y):   "&amp;X33&amp;Y33&amp;Z33&amp;AA33&amp;AB33&amp;AC33&amp;AD33,"Nepovolený(é) znak(y):   "&amp;X33&amp;Y33&amp;Z33&amp;AA33&amp;AB33&amp;AC33&amp;AD33,IF(S33="NOVÝ",IF(ISBLANK('ÚHRADOVÝ KATALOG VZP - ZP'!C30),"CHYBÍ NAZ",(IF((LEN('ÚHRADOVÝ KATALOG VZP - ZP'!C30)&gt;70),"Překročena délka textu",TRIM('ÚHRADOVÝ KATALOG VZP - ZP'!C30)))),IF(ISBLANK('ÚHRADOVÝ KATALOG VZP - ZP'!C30),"",(IF((LEN('ÚHRADOVÝ KATALOG VZP - ZP'!C30)&gt;70),"Překročena délka textu",TRIM('ÚHRADOVÝ KATALOG VZP - ZP'!C30)))))))</f>
        <v/>
      </c>
      <c r="D33" s="11" t="str">
        <f>IF(ISBLANK('ÚHRADOVÝ KATALOG VZP - ZP'!C30),"",LEN('ÚHRADOVÝ KATALOG VZP - ZP'!C30))</f>
        <v/>
      </c>
      <c r="E33" s="11" t="str">
        <f>UPPER(IF(AN33="Nepovolený(é) znak(y):   "&amp;AG33&amp;AH33&amp;AI33&amp;AJ33&amp;AK33&amp;AL33&amp;AM33,"Nepovolený(é) znak(y):   "&amp;AG33&amp;AH33&amp;AI33&amp;AJ33&amp;AK33&amp;AL33&amp;AM33,IF(S33="NOVÝ",IF(ISBLANK('ÚHRADOVÝ KATALOG VZP - ZP'!D30),"Chybí DOP",(IF((LEN('ÚHRADOVÝ KATALOG VZP - ZP'!D30)&gt;80),"Překročena délka textu",TRIM('ÚHRADOVÝ KATALOG VZP - ZP'!D30)))),IF(ISBLANK('ÚHRADOVÝ KATALOG VZP - ZP'!D30),"",(IF((LEN('ÚHRADOVÝ KATALOG VZP - ZP'!D30)&gt;80),"Překročena délka textu",TRIM('ÚHRADOVÝ KATALOG VZP - ZP'!D30)))))))</f>
        <v/>
      </c>
      <c r="F33" s="11" t="str">
        <f>IF(ISBLANK('ÚHRADOVÝ KATALOG VZP - ZP'!D30),"",LEN('ÚHRADOVÝ KATALOG VZP - ZP'!D30))</f>
        <v/>
      </c>
      <c r="G33" s="12" t="str">
        <f>IF(U33="NOVÝ",IF(LEN(TRIM('ÚHRADOVÝ KATALOG VZP - ZP'!E30))=0,"CHYBÍ TYP",'ÚHRADOVÝ KATALOG VZP - ZP'!E30),IF(LEN(TRIM('ÚHRADOVÝ KATALOG VZP - ZP'!E30))=0,"",'ÚHRADOVÝ KATALOG VZP - ZP'!E30))</f>
        <v/>
      </c>
      <c r="H33" s="12" t="str">
        <f>IF(S33="NOVÝ",IF(LEN(TRIM('ÚHRADOVÝ KATALOG VZP - ZP'!F30))=0,"Chybí",UPPER('ÚHRADOVÝ KATALOG VZP - ZP'!F30)),IF(LEN(TRIM('ÚHRADOVÝ KATALOG VZP - ZP'!F30))=0,"",UPPER('ÚHRADOVÝ KATALOG VZP - ZP'!F30)))</f>
        <v/>
      </c>
      <c r="I33" s="12" t="str">
        <f>IF(U33="NOVÝ",IF(LEN(TRIM('ÚHRADOVÝ KATALOG VZP - ZP'!G30))=0,"CHYBÍ TBAL",'ÚHRADOVÝ KATALOG VZP - ZP'!G30),IF(LEN(TRIM('ÚHRADOVÝ KATALOG VZP - ZP'!G30))=0,"",TRIM('ÚHRADOVÝ KATALOG VZP - ZP'!G30)))</f>
        <v/>
      </c>
      <c r="J33" s="12" t="str">
        <f>IF(U33="NOVÝ",IF(LEN(TRIM(UPPER('ÚHRADOVÝ KATALOG VZP - ZP'!H30)))=0,"CHYBÍ VYR",UPPER('ÚHRADOVÝ KATALOG VZP - ZP'!H30)),IF(LEN(TRIM('ÚHRADOVÝ KATALOG VZP - ZP'!H30))=0,"",TRIM(UPPER('ÚHRADOVÝ KATALOG VZP - ZP'!H30))))</f>
        <v/>
      </c>
      <c r="K33" s="12" t="str">
        <f>IF(U33="NOVÝ",IF(LEN(TRIM(UPPER('ÚHRADOVÝ KATALOG VZP - ZP'!I30)))=0,"CHYBÍ ZEM",UPPER('ÚHRADOVÝ KATALOG VZP - ZP'!I30)),IF(LEN(TRIM('ÚHRADOVÝ KATALOG VZP - ZP'!I30))=0,"",TRIM(UPPER('ÚHRADOVÝ KATALOG VZP - ZP'!I30))))</f>
        <v/>
      </c>
      <c r="L33" s="13" t="str">
        <f>IF(U33="NOVÝ",IF(LEN(TRIM('ÚHRADOVÝ KATALOG VZP - ZP'!J30))=0,"CHYBÍ CENA",'ÚHRADOVÝ KATALOG VZP - ZP'!J30),IF(LEN(TRIM('ÚHRADOVÝ KATALOG VZP - ZP'!J30))=0,"",'ÚHRADOVÝ KATALOG VZP - ZP'!J30))</f>
        <v/>
      </c>
      <c r="M33" s="12" t="str">
        <f>UPPER(IF(U33="NOVÝ",IF(LEN(TRIM('ÚHRADOVÝ KATALOG VZP - ZP'!K30))=0,"Chybí MENA",'ÚHRADOVÝ KATALOG VZP - ZP'!K30),IF(LEN(TRIM('ÚHRADOVÝ KATALOG VZP - ZP'!K30))=0,"",'ÚHRADOVÝ KATALOG VZP - ZP'!K30)))</f>
        <v/>
      </c>
      <c r="N33" s="14" t="str">
        <f>IF(U33="NOVÝ",IF(LEN(TRIM('ÚHRADOVÝ KATALOG VZP - ZP'!L30))=0,"CHYBÍ KURZ",'ÚHRADOVÝ KATALOG VZP - ZP'!L30),IF(LEN(TRIM('ÚHRADOVÝ KATALOG VZP - ZP'!L30))=0,"",'ÚHRADOVÝ KATALOG VZP - ZP'!L30))</f>
        <v/>
      </c>
      <c r="O33" s="15" t="str">
        <f>IF(U33="NOVÝ",IF(LEN(TRIM('ÚHRADOVÝ KATALOG VZP - ZP'!M30))=0,"CHYBÍ DPH",IF(OR('ÚHRADOVÝ KATALOG VZP - ZP'!M30=12,'ÚHRADOVÝ KATALOG VZP - ZP'!M30=21,'ÚHRADOVÝ KATALOG VZP - ZP'!M30=0),'ÚHRADOVÝ KATALOG VZP - ZP'!M30,"CHYBA")),IF(LEN(TRIM('ÚHRADOVÝ KATALOG VZP - ZP'!M30))=0,"",IF(OR('ÚHRADOVÝ KATALOG VZP - ZP'!M30=12,'ÚHRADOVÝ KATALOG VZP - ZP'!M30=21,'ÚHRADOVÝ KATALOG VZP - ZP'!M30=0),'ÚHRADOVÝ KATALOG VZP - ZP'!M30,"CHYBA")))</f>
        <v/>
      </c>
      <c r="P33" s="16" t="str">
        <f>IF(U33="NE",IF(AND(V33&lt;&gt;"X",LEN('ÚHRADOVÝ KATALOG VZP - ZP'!N30)&gt;0),IF(ROUND(L33*N33*(1+(O33/100))*1.1,6)&lt;'ÚHRADOVÝ KATALOG VZP - ZP'!N30,TEXT('ÚHRADOVÝ KATALOG VZP - ZP'!N30,"# ##0,00 Kč") &amp; CHAR(10) &amp; "&gt; " &amp; TEXT('ÚHRADOVÝ KATALOG VZP - ZP'!N30-(L33*N33*(1+(O33/100))*1.1),"# ##0,00 Kč"),TEXT('ÚHRADOVÝ KATALOG VZP - ZP'!N30,"# ##0,00 Kč") &amp; CHAR(10) &amp; "OK"),"CHYBÍ DATA PRO VÝPOČET"),"")</f>
        <v/>
      </c>
      <c r="Q33" s="17" t="str">
        <f>IF(AND(U33="NE",LEN('ÚHRADOVÝ KATALOG VZP - ZP'!O30)&gt;0),'ÚHRADOVÝ KATALOG VZP - ZP'!O30,"")</f>
        <v/>
      </c>
      <c r="R33" s="36" t="str">
        <f>IF(AND(U33="NE",LEN('ÚHRADOVÝ KATALOG VZP - ZP'!P30)&gt;0),'ÚHRADOVÝ KATALOG VZP - ZP'!P30,"")</f>
        <v/>
      </c>
      <c r="S33" s="36" t="str">
        <f>IF(AND(U33="NE",LEN('ÚHRADOVÝ KATALOG VZP - ZP'!Q30)&gt;0),'ÚHRADOVÝ KATALOG VZP - ZP'!Q30,"")</f>
        <v/>
      </c>
      <c r="T33" s="36" t="str">
        <f>IF(AND(U33="NE",LEN('ÚHRADOVÝ KATALOG VZP - ZP'!R30)&gt;0),'ÚHRADOVÝ KATALOG VZP - ZP'!R30,"")</f>
        <v/>
      </c>
      <c r="U33" s="18" t="str">
        <f>IF(LEN(TRIM('ÚHRADOVÝ KATALOG VZP - ZP'!B30)&amp;TRIM('ÚHRADOVÝ KATALOG VZP - ZP'!C30)&amp;TRIM('ÚHRADOVÝ KATALOG VZP - ZP'!D30)&amp;TRIM('ÚHRADOVÝ KATALOG VZP - ZP'!E30)&amp;TRIM('ÚHRADOVÝ KATALOG VZP - ZP'!F30)&amp;TRIM('ÚHRADOVÝ KATALOG VZP - ZP'!G30)&amp;TRIM('ÚHRADOVÝ KATALOG VZP - ZP'!H30)&amp;TRIM('ÚHRADOVÝ KATALOG VZP - ZP'!I30)&amp;TRIM('ÚHRADOVÝ KATALOG VZP - ZP'!J30)&amp;TRIM('ÚHRADOVÝ KATALOG VZP - ZP'!K30)&amp;TRIM('ÚHRADOVÝ KATALOG VZP - ZP'!L30)&amp;TRIM('ÚHRADOVÝ KATALOG VZP - ZP'!M30)&amp;TRIM('ÚHRADOVÝ KATALOG VZP - ZP'!N30)&amp;TRIM('ÚHRADOVÝ KATALOG VZP - ZP'!O30)&amp;TRIM('ÚHRADOVÝ KATALOG VZP - ZP'!P30)&amp;TRIM('ÚHRADOVÝ KATALOG VZP - ZP'!Q30))=0,"ANO","NE")</f>
        <v>ANO</v>
      </c>
      <c r="V33" s="19" t="str">
        <f>IF(U33="NE",IF(LEN(TRIM('ÚHRADOVÝ KATALOG VZP - ZP'!B30))=0,"NOVÝ","OPRAVA"),"")</f>
        <v/>
      </c>
      <c r="X33" s="30" t="str">
        <f>IF(IFERROR(SEARCH("""",UPPER('ÚHRADOVÝ KATALOG VZP - ZP'!C30)),0)&gt;0," "&amp;CHAR(34),"")</f>
        <v/>
      </c>
      <c r="Y33" s="30" t="str">
        <f>IF(IFERROR(SEARCH("~?",UPPER('ÚHRADOVÝ KATALOG VZP - ZP'!C30)),0)&gt;0," ?","")</f>
        <v/>
      </c>
      <c r="Z33" s="30" t="str">
        <f>IF(IFERROR(SEARCH("!",UPPER('ÚHRADOVÝ KATALOG VZP - ZP'!C30)),0)&gt;0," !","")</f>
        <v/>
      </c>
      <c r="AA33" s="30" t="str">
        <f>IF(IFERROR(SEARCH("_",UPPER('ÚHRADOVÝ KATALOG VZP - ZP'!C30)),0)&gt;0," _","")</f>
        <v/>
      </c>
      <c r="AB33" s="30" t="str">
        <f>IF(IFERROR(SEARCH("§",UPPER('ÚHRADOVÝ KATALOG VZP - ZP'!C30)),0)&gt;0," §","")</f>
        <v/>
      </c>
      <c r="AC33" s="30" t="str">
        <f>IF(IFERROR(SEARCH("#",UPPER('ÚHRADOVÝ KATALOG VZP - ZP'!C30)),0)&gt;0," #","")</f>
        <v/>
      </c>
      <c r="AD33" s="30" t="str">
        <f>IF(IFERROR(SEARCH(CHAR(10),UPPER('ÚHRADOVÝ KATALOG VZP - ZP'!C30)),0)&gt;0," ALT+ENTER","")</f>
        <v/>
      </c>
      <c r="AE33" s="31" t="str">
        <f>IF(AND(W33=0, R33="NE"),"Chybí NAZ",IF(LEN(TRIM(X33&amp;Y33&amp;Z33&amp;AA33&amp;AB33&amp;AC33&amp;AD33))&gt;0,"Nepovolený(é) znak(y):   "&amp;X33&amp;Y33&amp;Z33&amp;AA33&amp;AB33&amp;AC33&amp;AD33,TRIM('ÚHRADOVÝ KATALOG VZP - ZP'!C30)))</f>
        <v/>
      </c>
      <c r="AF33" s="30"/>
      <c r="AG33" s="30" t="str">
        <f>IF(IFERROR(SEARCH("""",UPPER('ÚHRADOVÝ KATALOG VZP - ZP'!D30)),0)&gt;0," "&amp;CHAR(34),"")</f>
        <v/>
      </c>
      <c r="AH33" s="30" t="str">
        <f>IF(IFERROR(SEARCH("~?",UPPER('ÚHRADOVÝ KATALOG VZP - ZP'!D30)),0)&gt;0," ?","")</f>
        <v/>
      </c>
      <c r="AI33" s="30" t="str">
        <f>IF(IFERROR(SEARCH("!",UPPER('ÚHRADOVÝ KATALOG VZP - ZP'!D30)),0)&gt;0," !","")</f>
        <v/>
      </c>
      <c r="AJ33" s="30" t="str">
        <f>IF(IFERROR(SEARCH("_",UPPER('ÚHRADOVÝ KATALOG VZP - ZP'!D30)),0)&gt;0," _","")</f>
        <v/>
      </c>
      <c r="AK33" s="30" t="str">
        <f>IF(IFERROR(SEARCH("§",UPPER('ÚHRADOVÝ KATALOG VZP - ZP'!D30)),0)&gt;0," §","")</f>
        <v/>
      </c>
      <c r="AL33" s="30" t="str">
        <f>IF(IFERROR(SEARCH("#",UPPER('ÚHRADOVÝ KATALOG VZP - ZP'!D30)),0)&gt;0," #","")</f>
        <v/>
      </c>
      <c r="AM33" s="30" t="str">
        <f>IF(IFERROR(SEARCH(CHAR(10),UPPER('ÚHRADOVÝ KATALOG VZP - ZP'!D30)),0)&gt;0," ALT+ENTER","")</f>
        <v/>
      </c>
      <c r="AN33" s="31" t="str">
        <f>IF(AND(AF33=0, R33="NE"),"Chybí DOP",IF(LEN(TRIM(AG33&amp;AH33&amp;AI33&amp;AJ33&amp;AK33&amp;AL33&amp;AM33))&gt;0,"Nepovolený(é) znak(y):   "&amp;AG33&amp;AH33&amp;AI33&amp;AJ33&amp;AK33&amp;AL33&amp;AM33,TRIM('ÚHRADOVÝ KATALOG VZP - ZP'!D30)))</f>
        <v/>
      </c>
    </row>
    <row r="34" spans="1:40" ht="30" customHeight="1" x14ac:dyDescent="0.25">
      <c r="A34" s="7">
        <v>29</v>
      </c>
      <c r="B34" s="10" t="str">
        <f>IF(ISBLANK('ÚHRADOVÝ KATALOG VZP - ZP'!B31),"",'ÚHRADOVÝ KATALOG VZP - ZP'!B31)</f>
        <v/>
      </c>
      <c r="C34" s="11" t="str">
        <f>UPPER(IF(AE34="Nepovolený(é) znak(y):   "&amp;X34&amp;Y34&amp;Z34&amp;AA34&amp;AB34&amp;AC34&amp;AD34,"Nepovolený(é) znak(y):   "&amp;X34&amp;Y34&amp;Z34&amp;AA34&amp;AB34&amp;AC34&amp;AD34,IF(S34="NOVÝ",IF(ISBLANK('ÚHRADOVÝ KATALOG VZP - ZP'!C31),"CHYBÍ NAZ",(IF((LEN('ÚHRADOVÝ KATALOG VZP - ZP'!C31)&gt;70),"Překročena délka textu",TRIM('ÚHRADOVÝ KATALOG VZP - ZP'!C31)))),IF(ISBLANK('ÚHRADOVÝ KATALOG VZP - ZP'!C31),"",(IF((LEN('ÚHRADOVÝ KATALOG VZP - ZP'!C31)&gt;70),"Překročena délka textu",TRIM('ÚHRADOVÝ KATALOG VZP - ZP'!C31)))))))</f>
        <v/>
      </c>
      <c r="D34" s="11" t="str">
        <f>IF(ISBLANK('ÚHRADOVÝ KATALOG VZP - ZP'!C31),"",LEN('ÚHRADOVÝ KATALOG VZP - ZP'!C31))</f>
        <v/>
      </c>
      <c r="E34" s="11" t="str">
        <f>UPPER(IF(AN34="Nepovolený(é) znak(y):   "&amp;AG34&amp;AH34&amp;AI34&amp;AJ34&amp;AK34&amp;AL34&amp;AM34,"Nepovolený(é) znak(y):   "&amp;AG34&amp;AH34&amp;AI34&amp;AJ34&amp;AK34&amp;AL34&amp;AM34,IF(S34="NOVÝ",IF(ISBLANK('ÚHRADOVÝ KATALOG VZP - ZP'!D31),"Chybí DOP",(IF((LEN('ÚHRADOVÝ KATALOG VZP - ZP'!D31)&gt;80),"Překročena délka textu",TRIM('ÚHRADOVÝ KATALOG VZP - ZP'!D31)))),IF(ISBLANK('ÚHRADOVÝ KATALOG VZP - ZP'!D31),"",(IF((LEN('ÚHRADOVÝ KATALOG VZP - ZP'!D31)&gt;80),"Překročena délka textu",TRIM('ÚHRADOVÝ KATALOG VZP - ZP'!D31)))))))</f>
        <v/>
      </c>
      <c r="F34" s="11" t="str">
        <f>IF(ISBLANK('ÚHRADOVÝ KATALOG VZP - ZP'!D31),"",LEN('ÚHRADOVÝ KATALOG VZP - ZP'!D31))</f>
        <v/>
      </c>
      <c r="G34" s="12" t="str">
        <f>IF(U34="NOVÝ",IF(LEN(TRIM('ÚHRADOVÝ KATALOG VZP - ZP'!E31))=0,"CHYBÍ TYP",'ÚHRADOVÝ KATALOG VZP - ZP'!E31),IF(LEN(TRIM('ÚHRADOVÝ KATALOG VZP - ZP'!E31))=0,"",'ÚHRADOVÝ KATALOG VZP - ZP'!E31))</f>
        <v/>
      </c>
      <c r="H34" s="12" t="str">
        <f>IF(S34="NOVÝ",IF(LEN(TRIM('ÚHRADOVÝ KATALOG VZP - ZP'!F31))=0,"Chybí",UPPER('ÚHRADOVÝ KATALOG VZP - ZP'!F31)),IF(LEN(TRIM('ÚHRADOVÝ KATALOG VZP - ZP'!F31))=0,"",UPPER('ÚHRADOVÝ KATALOG VZP - ZP'!F31)))</f>
        <v/>
      </c>
      <c r="I34" s="12" t="str">
        <f>IF(U34="NOVÝ",IF(LEN(TRIM('ÚHRADOVÝ KATALOG VZP - ZP'!G31))=0,"CHYBÍ TBAL",'ÚHRADOVÝ KATALOG VZP - ZP'!G31),IF(LEN(TRIM('ÚHRADOVÝ KATALOG VZP - ZP'!G31))=0,"",TRIM('ÚHRADOVÝ KATALOG VZP - ZP'!G31)))</f>
        <v/>
      </c>
      <c r="J34" s="12" t="str">
        <f>IF(U34="NOVÝ",IF(LEN(TRIM(UPPER('ÚHRADOVÝ KATALOG VZP - ZP'!H31)))=0,"CHYBÍ VYR",UPPER('ÚHRADOVÝ KATALOG VZP - ZP'!H31)),IF(LEN(TRIM('ÚHRADOVÝ KATALOG VZP - ZP'!H31))=0,"",TRIM(UPPER('ÚHRADOVÝ KATALOG VZP - ZP'!H31))))</f>
        <v/>
      </c>
      <c r="K34" s="12" t="str">
        <f>IF(U34="NOVÝ",IF(LEN(TRIM(UPPER('ÚHRADOVÝ KATALOG VZP - ZP'!I31)))=0,"CHYBÍ ZEM",UPPER('ÚHRADOVÝ KATALOG VZP - ZP'!I31)),IF(LEN(TRIM('ÚHRADOVÝ KATALOG VZP - ZP'!I31))=0,"",TRIM(UPPER('ÚHRADOVÝ KATALOG VZP - ZP'!I31))))</f>
        <v/>
      </c>
      <c r="L34" s="13" t="str">
        <f>IF(U34="NOVÝ",IF(LEN(TRIM('ÚHRADOVÝ KATALOG VZP - ZP'!J31))=0,"CHYBÍ CENA",'ÚHRADOVÝ KATALOG VZP - ZP'!J31),IF(LEN(TRIM('ÚHRADOVÝ KATALOG VZP - ZP'!J31))=0,"",'ÚHRADOVÝ KATALOG VZP - ZP'!J31))</f>
        <v/>
      </c>
      <c r="M34" s="12" t="str">
        <f>UPPER(IF(U34="NOVÝ",IF(LEN(TRIM('ÚHRADOVÝ KATALOG VZP - ZP'!K31))=0,"Chybí MENA",'ÚHRADOVÝ KATALOG VZP - ZP'!K31),IF(LEN(TRIM('ÚHRADOVÝ KATALOG VZP - ZP'!K31))=0,"",'ÚHRADOVÝ KATALOG VZP - ZP'!K31)))</f>
        <v/>
      </c>
      <c r="N34" s="14" t="str">
        <f>IF(U34="NOVÝ",IF(LEN(TRIM('ÚHRADOVÝ KATALOG VZP - ZP'!L31))=0,"CHYBÍ KURZ",'ÚHRADOVÝ KATALOG VZP - ZP'!L31),IF(LEN(TRIM('ÚHRADOVÝ KATALOG VZP - ZP'!L31))=0,"",'ÚHRADOVÝ KATALOG VZP - ZP'!L31))</f>
        <v/>
      </c>
      <c r="O34" s="15" t="str">
        <f>IF(U34="NOVÝ",IF(LEN(TRIM('ÚHRADOVÝ KATALOG VZP - ZP'!M31))=0,"CHYBÍ DPH",IF(OR('ÚHRADOVÝ KATALOG VZP - ZP'!M31=12,'ÚHRADOVÝ KATALOG VZP - ZP'!M31=21,'ÚHRADOVÝ KATALOG VZP - ZP'!M31=0),'ÚHRADOVÝ KATALOG VZP - ZP'!M31,"CHYBA")),IF(LEN(TRIM('ÚHRADOVÝ KATALOG VZP - ZP'!M31))=0,"",IF(OR('ÚHRADOVÝ KATALOG VZP - ZP'!M31=12,'ÚHRADOVÝ KATALOG VZP - ZP'!M31=21,'ÚHRADOVÝ KATALOG VZP - ZP'!M31=0),'ÚHRADOVÝ KATALOG VZP - ZP'!M31,"CHYBA")))</f>
        <v/>
      </c>
      <c r="P34" s="16" t="str">
        <f>IF(U34="NE",IF(AND(V34&lt;&gt;"X",LEN('ÚHRADOVÝ KATALOG VZP - ZP'!N31)&gt;0),IF(ROUND(L34*N34*(1+(O34/100))*1.1,6)&lt;'ÚHRADOVÝ KATALOG VZP - ZP'!N31,TEXT('ÚHRADOVÝ KATALOG VZP - ZP'!N31,"# ##0,00 Kč") &amp; CHAR(10) &amp; "&gt; " &amp; TEXT('ÚHRADOVÝ KATALOG VZP - ZP'!N31-(L34*N34*(1+(O34/100))*1.1),"# ##0,00 Kč"),TEXT('ÚHRADOVÝ KATALOG VZP - ZP'!N31,"# ##0,00 Kč") &amp; CHAR(10) &amp; "OK"),"CHYBÍ DATA PRO VÝPOČET"),"")</f>
        <v/>
      </c>
      <c r="Q34" s="17" t="str">
        <f>IF(AND(U34="NE",LEN('ÚHRADOVÝ KATALOG VZP - ZP'!O31)&gt;0),'ÚHRADOVÝ KATALOG VZP - ZP'!O31,"")</f>
        <v/>
      </c>
      <c r="R34" s="36" t="str">
        <f>IF(AND(U34="NE",LEN('ÚHRADOVÝ KATALOG VZP - ZP'!P31)&gt;0),'ÚHRADOVÝ KATALOG VZP - ZP'!P31,"")</f>
        <v/>
      </c>
      <c r="S34" s="36" t="str">
        <f>IF(AND(U34="NE",LEN('ÚHRADOVÝ KATALOG VZP - ZP'!Q31)&gt;0),'ÚHRADOVÝ KATALOG VZP - ZP'!Q31,"")</f>
        <v/>
      </c>
      <c r="T34" s="36" t="str">
        <f>IF(AND(U34="NE",LEN('ÚHRADOVÝ KATALOG VZP - ZP'!R31)&gt;0),'ÚHRADOVÝ KATALOG VZP - ZP'!R31,"")</f>
        <v/>
      </c>
      <c r="U34" s="18" t="str">
        <f>IF(LEN(TRIM('ÚHRADOVÝ KATALOG VZP - ZP'!B31)&amp;TRIM('ÚHRADOVÝ KATALOG VZP - ZP'!C31)&amp;TRIM('ÚHRADOVÝ KATALOG VZP - ZP'!D31)&amp;TRIM('ÚHRADOVÝ KATALOG VZP - ZP'!E31)&amp;TRIM('ÚHRADOVÝ KATALOG VZP - ZP'!F31)&amp;TRIM('ÚHRADOVÝ KATALOG VZP - ZP'!G31)&amp;TRIM('ÚHRADOVÝ KATALOG VZP - ZP'!H31)&amp;TRIM('ÚHRADOVÝ KATALOG VZP - ZP'!I31)&amp;TRIM('ÚHRADOVÝ KATALOG VZP - ZP'!J31)&amp;TRIM('ÚHRADOVÝ KATALOG VZP - ZP'!K31)&amp;TRIM('ÚHRADOVÝ KATALOG VZP - ZP'!L31)&amp;TRIM('ÚHRADOVÝ KATALOG VZP - ZP'!M31)&amp;TRIM('ÚHRADOVÝ KATALOG VZP - ZP'!N31)&amp;TRIM('ÚHRADOVÝ KATALOG VZP - ZP'!O31)&amp;TRIM('ÚHRADOVÝ KATALOG VZP - ZP'!P31)&amp;TRIM('ÚHRADOVÝ KATALOG VZP - ZP'!Q31))=0,"ANO","NE")</f>
        <v>ANO</v>
      </c>
      <c r="V34" s="19" t="str">
        <f>IF(U34="NE",IF(LEN(TRIM('ÚHRADOVÝ KATALOG VZP - ZP'!B31))=0,"NOVÝ","OPRAVA"),"")</f>
        <v/>
      </c>
      <c r="X34" s="30" t="str">
        <f>IF(IFERROR(SEARCH("""",UPPER('ÚHRADOVÝ KATALOG VZP - ZP'!C31)),0)&gt;0," "&amp;CHAR(34),"")</f>
        <v/>
      </c>
      <c r="Y34" s="30" t="str">
        <f>IF(IFERROR(SEARCH("~?",UPPER('ÚHRADOVÝ KATALOG VZP - ZP'!C31)),0)&gt;0," ?","")</f>
        <v/>
      </c>
      <c r="Z34" s="30" t="str">
        <f>IF(IFERROR(SEARCH("!",UPPER('ÚHRADOVÝ KATALOG VZP - ZP'!C31)),0)&gt;0," !","")</f>
        <v/>
      </c>
      <c r="AA34" s="30" t="str">
        <f>IF(IFERROR(SEARCH("_",UPPER('ÚHRADOVÝ KATALOG VZP - ZP'!C31)),0)&gt;0," _","")</f>
        <v/>
      </c>
      <c r="AB34" s="30" t="str">
        <f>IF(IFERROR(SEARCH("§",UPPER('ÚHRADOVÝ KATALOG VZP - ZP'!C31)),0)&gt;0," §","")</f>
        <v/>
      </c>
      <c r="AC34" s="30" t="str">
        <f>IF(IFERROR(SEARCH("#",UPPER('ÚHRADOVÝ KATALOG VZP - ZP'!C31)),0)&gt;0," #","")</f>
        <v/>
      </c>
      <c r="AD34" s="30" t="str">
        <f>IF(IFERROR(SEARCH(CHAR(10),UPPER('ÚHRADOVÝ KATALOG VZP - ZP'!C31)),0)&gt;0," ALT+ENTER","")</f>
        <v/>
      </c>
      <c r="AE34" s="31" t="str">
        <f>IF(AND(W34=0, R34="NE"),"Chybí NAZ",IF(LEN(TRIM(X34&amp;Y34&amp;Z34&amp;AA34&amp;AB34&amp;AC34&amp;AD34))&gt;0,"Nepovolený(é) znak(y):   "&amp;X34&amp;Y34&amp;Z34&amp;AA34&amp;AB34&amp;AC34&amp;AD34,TRIM('ÚHRADOVÝ KATALOG VZP - ZP'!C31)))</f>
        <v/>
      </c>
      <c r="AF34" s="30"/>
      <c r="AG34" s="30" t="str">
        <f>IF(IFERROR(SEARCH("""",UPPER('ÚHRADOVÝ KATALOG VZP - ZP'!D31)),0)&gt;0," "&amp;CHAR(34),"")</f>
        <v/>
      </c>
      <c r="AH34" s="30" t="str">
        <f>IF(IFERROR(SEARCH("~?",UPPER('ÚHRADOVÝ KATALOG VZP - ZP'!D31)),0)&gt;0," ?","")</f>
        <v/>
      </c>
      <c r="AI34" s="30" t="str">
        <f>IF(IFERROR(SEARCH("!",UPPER('ÚHRADOVÝ KATALOG VZP - ZP'!D31)),0)&gt;0," !","")</f>
        <v/>
      </c>
      <c r="AJ34" s="30" t="str">
        <f>IF(IFERROR(SEARCH("_",UPPER('ÚHRADOVÝ KATALOG VZP - ZP'!D31)),0)&gt;0," _","")</f>
        <v/>
      </c>
      <c r="AK34" s="30" t="str">
        <f>IF(IFERROR(SEARCH("§",UPPER('ÚHRADOVÝ KATALOG VZP - ZP'!D31)),0)&gt;0," §","")</f>
        <v/>
      </c>
      <c r="AL34" s="30" t="str">
        <f>IF(IFERROR(SEARCH("#",UPPER('ÚHRADOVÝ KATALOG VZP - ZP'!D31)),0)&gt;0," #","")</f>
        <v/>
      </c>
      <c r="AM34" s="30" t="str">
        <f>IF(IFERROR(SEARCH(CHAR(10),UPPER('ÚHRADOVÝ KATALOG VZP - ZP'!D31)),0)&gt;0," ALT+ENTER","")</f>
        <v/>
      </c>
      <c r="AN34" s="31" t="str">
        <f>IF(AND(AF34=0, R34="NE"),"Chybí DOP",IF(LEN(TRIM(AG34&amp;AH34&amp;AI34&amp;AJ34&amp;AK34&amp;AL34&amp;AM34))&gt;0,"Nepovolený(é) znak(y):   "&amp;AG34&amp;AH34&amp;AI34&amp;AJ34&amp;AK34&amp;AL34&amp;AM34,TRIM('ÚHRADOVÝ KATALOG VZP - ZP'!D31)))</f>
        <v/>
      </c>
    </row>
    <row r="35" spans="1:40" ht="30" customHeight="1" x14ac:dyDescent="0.25">
      <c r="A35" s="7">
        <v>30</v>
      </c>
      <c r="B35" s="10" t="str">
        <f>IF(ISBLANK('ÚHRADOVÝ KATALOG VZP - ZP'!B32),"",'ÚHRADOVÝ KATALOG VZP - ZP'!B32)</f>
        <v/>
      </c>
      <c r="C35" s="11" t="str">
        <f>UPPER(IF(AE35="Nepovolený(é) znak(y):   "&amp;X35&amp;Y35&amp;Z35&amp;AA35&amp;AB35&amp;AC35&amp;AD35,"Nepovolený(é) znak(y):   "&amp;X35&amp;Y35&amp;Z35&amp;AA35&amp;AB35&amp;AC35&amp;AD35,IF(S35="NOVÝ",IF(ISBLANK('ÚHRADOVÝ KATALOG VZP - ZP'!C32),"CHYBÍ NAZ",(IF((LEN('ÚHRADOVÝ KATALOG VZP - ZP'!C32)&gt;70),"Překročena délka textu",TRIM('ÚHRADOVÝ KATALOG VZP - ZP'!C32)))),IF(ISBLANK('ÚHRADOVÝ KATALOG VZP - ZP'!C32),"",(IF((LEN('ÚHRADOVÝ KATALOG VZP - ZP'!C32)&gt;70),"Překročena délka textu",TRIM('ÚHRADOVÝ KATALOG VZP - ZP'!C32)))))))</f>
        <v/>
      </c>
      <c r="D35" s="11" t="str">
        <f>IF(ISBLANK('ÚHRADOVÝ KATALOG VZP - ZP'!C32),"",LEN('ÚHRADOVÝ KATALOG VZP - ZP'!C32))</f>
        <v/>
      </c>
      <c r="E35" s="11" t="str">
        <f>UPPER(IF(AN35="Nepovolený(é) znak(y):   "&amp;AG35&amp;AH35&amp;AI35&amp;AJ35&amp;AK35&amp;AL35&amp;AM35,"Nepovolený(é) znak(y):   "&amp;AG35&amp;AH35&amp;AI35&amp;AJ35&amp;AK35&amp;AL35&amp;AM35,IF(S35="NOVÝ",IF(ISBLANK('ÚHRADOVÝ KATALOG VZP - ZP'!D32),"Chybí DOP",(IF((LEN('ÚHRADOVÝ KATALOG VZP - ZP'!D32)&gt;80),"Překročena délka textu",TRIM('ÚHRADOVÝ KATALOG VZP - ZP'!D32)))),IF(ISBLANK('ÚHRADOVÝ KATALOG VZP - ZP'!D32),"",(IF((LEN('ÚHRADOVÝ KATALOG VZP - ZP'!D32)&gt;80),"Překročena délka textu",TRIM('ÚHRADOVÝ KATALOG VZP - ZP'!D32)))))))</f>
        <v/>
      </c>
      <c r="F35" s="11" t="str">
        <f>IF(ISBLANK('ÚHRADOVÝ KATALOG VZP - ZP'!D32),"",LEN('ÚHRADOVÝ KATALOG VZP - ZP'!D32))</f>
        <v/>
      </c>
      <c r="G35" s="12" t="str">
        <f>IF(U35="NOVÝ",IF(LEN(TRIM('ÚHRADOVÝ KATALOG VZP - ZP'!E32))=0,"CHYBÍ TYP",'ÚHRADOVÝ KATALOG VZP - ZP'!E32),IF(LEN(TRIM('ÚHRADOVÝ KATALOG VZP - ZP'!E32))=0,"",'ÚHRADOVÝ KATALOG VZP - ZP'!E32))</f>
        <v/>
      </c>
      <c r="H35" s="12" t="str">
        <f>IF(S35="NOVÝ",IF(LEN(TRIM('ÚHRADOVÝ KATALOG VZP - ZP'!F32))=0,"Chybí",UPPER('ÚHRADOVÝ KATALOG VZP - ZP'!F32)),IF(LEN(TRIM('ÚHRADOVÝ KATALOG VZP - ZP'!F32))=0,"",UPPER('ÚHRADOVÝ KATALOG VZP - ZP'!F32)))</f>
        <v/>
      </c>
      <c r="I35" s="12" t="str">
        <f>IF(U35="NOVÝ",IF(LEN(TRIM('ÚHRADOVÝ KATALOG VZP - ZP'!G32))=0,"CHYBÍ TBAL",'ÚHRADOVÝ KATALOG VZP - ZP'!G32),IF(LEN(TRIM('ÚHRADOVÝ KATALOG VZP - ZP'!G32))=0,"",TRIM('ÚHRADOVÝ KATALOG VZP - ZP'!G32)))</f>
        <v/>
      </c>
      <c r="J35" s="12" t="str">
        <f>IF(U35="NOVÝ",IF(LEN(TRIM(UPPER('ÚHRADOVÝ KATALOG VZP - ZP'!H32)))=0,"CHYBÍ VYR",UPPER('ÚHRADOVÝ KATALOG VZP - ZP'!H32)),IF(LEN(TRIM('ÚHRADOVÝ KATALOG VZP - ZP'!H32))=0,"",TRIM(UPPER('ÚHRADOVÝ KATALOG VZP - ZP'!H32))))</f>
        <v/>
      </c>
      <c r="K35" s="12" t="str">
        <f>IF(U35="NOVÝ",IF(LEN(TRIM(UPPER('ÚHRADOVÝ KATALOG VZP - ZP'!I32)))=0,"CHYBÍ ZEM",UPPER('ÚHRADOVÝ KATALOG VZP - ZP'!I32)),IF(LEN(TRIM('ÚHRADOVÝ KATALOG VZP - ZP'!I32))=0,"",TRIM(UPPER('ÚHRADOVÝ KATALOG VZP - ZP'!I32))))</f>
        <v/>
      </c>
      <c r="L35" s="13" t="str">
        <f>IF(U35="NOVÝ",IF(LEN(TRIM('ÚHRADOVÝ KATALOG VZP - ZP'!J32))=0,"CHYBÍ CENA",'ÚHRADOVÝ KATALOG VZP - ZP'!J32),IF(LEN(TRIM('ÚHRADOVÝ KATALOG VZP - ZP'!J32))=0,"",'ÚHRADOVÝ KATALOG VZP - ZP'!J32))</f>
        <v/>
      </c>
      <c r="M35" s="12" t="str">
        <f>UPPER(IF(U35="NOVÝ",IF(LEN(TRIM('ÚHRADOVÝ KATALOG VZP - ZP'!K32))=0,"Chybí MENA",'ÚHRADOVÝ KATALOG VZP - ZP'!K32),IF(LEN(TRIM('ÚHRADOVÝ KATALOG VZP - ZP'!K32))=0,"",'ÚHRADOVÝ KATALOG VZP - ZP'!K32)))</f>
        <v/>
      </c>
      <c r="N35" s="14" t="str">
        <f>IF(U35="NOVÝ",IF(LEN(TRIM('ÚHRADOVÝ KATALOG VZP - ZP'!L32))=0,"CHYBÍ KURZ",'ÚHRADOVÝ KATALOG VZP - ZP'!L32),IF(LEN(TRIM('ÚHRADOVÝ KATALOG VZP - ZP'!L32))=0,"",'ÚHRADOVÝ KATALOG VZP - ZP'!L32))</f>
        <v/>
      </c>
      <c r="O35" s="15" t="str">
        <f>IF(U35="NOVÝ",IF(LEN(TRIM('ÚHRADOVÝ KATALOG VZP - ZP'!M32))=0,"CHYBÍ DPH",IF(OR('ÚHRADOVÝ KATALOG VZP - ZP'!M32=12,'ÚHRADOVÝ KATALOG VZP - ZP'!M32=21,'ÚHRADOVÝ KATALOG VZP - ZP'!M32=0),'ÚHRADOVÝ KATALOG VZP - ZP'!M32,"CHYBA")),IF(LEN(TRIM('ÚHRADOVÝ KATALOG VZP - ZP'!M32))=0,"",IF(OR('ÚHRADOVÝ KATALOG VZP - ZP'!M32=12,'ÚHRADOVÝ KATALOG VZP - ZP'!M32=21,'ÚHRADOVÝ KATALOG VZP - ZP'!M32=0),'ÚHRADOVÝ KATALOG VZP - ZP'!M32,"CHYBA")))</f>
        <v/>
      </c>
      <c r="P35" s="16" t="str">
        <f>IF(U35="NE",IF(AND(V35&lt;&gt;"X",LEN('ÚHRADOVÝ KATALOG VZP - ZP'!N32)&gt;0),IF(ROUND(L35*N35*(1+(O35/100))*1.1,6)&lt;'ÚHRADOVÝ KATALOG VZP - ZP'!N32,TEXT('ÚHRADOVÝ KATALOG VZP - ZP'!N32,"# ##0,00 Kč") &amp; CHAR(10) &amp; "&gt; " &amp; TEXT('ÚHRADOVÝ KATALOG VZP - ZP'!N32-(L35*N35*(1+(O35/100))*1.1),"# ##0,00 Kč"),TEXT('ÚHRADOVÝ KATALOG VZP - ZP'!N32,"# ##0,00 Kč") &amp; CHAR(10) &amp; "OK"),"CHYBÍ DATA PRO VÝPOČET"),"")</f>
        <v/>
      </c>
      <c r="Q35" s="17" t="str">
        <f>IF(AND(U35="NE",LEN('ÚHRADOVÝ KATALOG VZP - ZP'!O32)&gt;0),'ÚHRADOVÝ KATALOG VZP - ZP'!O32,"")</f>
        <v/>
      </c>
      <c r="R35" s="36" t="str">
        <f>IF(AND(U35="NE",LEN('ÚHRADOVÝ KATALOG VZP - ZP'!P32)&gt;0),'ÚHRADOVÝ KATALOG VZP - ZP'!P32,"")</f>
        <v/>
      </c>
      <c r="S35" s="36" t="str">
        <f>IF(AND(U35="NE",LEN('ÚHRADOVÝ KATALOG VZP - ZP'!Q32)&gt;0),'ÚHRADOVÝ KATALOG VZP - ZP'!Q32,"")</f>
        <v/>
      </c>
      <c r="T35" s="36" t="str">
        <f>IF(AND(U35="NE",LEN('ÚHRADOVÝ KATALOG VZP - ZP'!R32)&gt;0),'ÚHRADOVÝ KATALOG VZP - ZP'!R32,"")</f>
        <v/>
      </c>
      <c r="U35" s="18" t="str">
        <f>IF(LEN(TRIM('ÚHRADOVÝ KATALOG VZP - ZP'!B32)&amp;TRIM('ÚHRADOVÝ KATALOG VZP - ZP'!C32)&amp;TRIM('ÚHRADOVÝ KATALOG VZP - ZP'!D32)&amp;TRIM('ÚHRADOVÝ KATALOG VZP - ZP'!E32)&amp;TRIM('ÚHRADOVÝ KATALOG VZP - ZP'!F32)&amp;TRIM('ÚHRADOVÝ KATALOG VZP - ZP'!G32)&amp;TRIM('ÚHRADOVÝ KATALOG VZP - ZP'!H32)&amp;TRIM('ÚHRADOVÝ KATALOG VZP - ZP'!I32)&amp;TRIM('ÚHRADOVÝ KATALOG VZP - ZP'!J32)&amp;TRIM('ÚHRADOVÝ KATALOG VZP - ZP'!K32)&amp;TRIM('ÚHRADOVÝ KATALOG VZP - ZP'!L32)&amp;TRIM('ÚHRADOVÝ KATALOG VZP - ZP'!M32)&amp;TRIM('ÚHRADOVÝ KATALOG VZP - ZP'!N32)&amp;TRIM('ÚHRADOVÝ KATALOG VZP - ZP'!O32)&amp;TRIM('ÚHRADOVÝ KATALOG VZP - ZP'!P32)&amp;TRIM('ÚHRADOVÝ KATALOG VZP - ZP'!Q32))=0,"ANO","NE")</f>
        <v>ANO</v>
      </c>
      <c r="V35" s="19" t="str">
        <f>IF(U35="NE",IF(LEN(TRIM('ÚHRADOVÝ KATALOG VZP - ZP'!B32))=0,"NOVÝ","OPRAVA"),"")</f>
        <v/>
      </c>
      <c r="X35" s="30" t="str">
        <f>IF(IFERROR(SEARCH("""",UPPER('ÚHRADOVÝ KATALOG VZP - ZP'!C32)),0)&gt;0," "&amp;CHAR(34),"")</f>
        <v/>
      </c>
      <c r="Y35" s="30" t="str">
        <f>IF(IFERROR(SEARCH("~?",UPPER('ÚHRADOVÝ KATALOG VZP - ZP'!C32)),0)&gt;0," ?","")</f>
        <v/>
      </c>
      <c r="Z35" s="30" t="str">
        <f>IF(IFERROR(SEARCH("!",UPPER('ÚHRADOVÝ KATALOG VZP - ZP'!C32)),0)&gt;0," !","")</f>
        <v/>
      </c>
      <c r="AA35" s="30" t="str">
        <f>IF(IFERROR(SEARCH("_",UPPER('ÚHRADOVÝ KATALOG VZP - ZP'!C32)),0)&gt;0," _","")</f>
        <v/>
      </c>
      <c r="AB35" s="30" t="str">
        <f>IF(IFERROR(SEARCH("§",UPPER('ÚHRADOVÝ KATALOG VZP - ZP'!C32)),0)&gt;0," §","")</f>
        <v/>
      </c>
      <c r="AC35" s="30" t="str">
        <f>IF(IFERROR(SEARCH("#",UPPER('ÚHRADOVÝ KATALOG VZP - ZP'!C32)),0)&gt;0," #","")</f>
        <v/>
      </c>
      <c r="AD35" s="30" t="str">
        <f>IF(IFERROR(SEARCH(CHAR(10),UPPER('ÚHRADOVÝ KATALOG VZP - ZP'!C32)),0)&gt;0," ALT+ENTER","")</f>
        <v/>
      </c>
      <c r="AE35" s="31" t="str">
        <f>IF(AND(W35=0, R35="NE"),"Chybí NAZ",IF(LEN(TRIM(X35&amp;Y35&amp;Z35&amp;AA35&amp;AB35&amp;AC35&amp;AD35))&gt;0,"Nepovolený(é) znak(y):   "&amp;X35&amp;Y35&amp;Z35&amp;AA35&amp;AB35&amp;AC35&amp;AD35,TRIM('ÚHRADOVÝ KATALOG VZP - ZP'!C32)))</f>
        <v/>
      </c>
      <c r="AF35" s="30"/>
      <c r="AG35" s="30" t="str">
        <f>IF(IFERROR(SEARCH("""",UPPER('ÚHRADOVÝ KATALOG VZP - ZP'!D32)),0)&gt;0," "&amp;CHAR(34),"")</f>
        <v/>
      </c>
      <c r="AH35" s="30" t="str">
        <f>IF(IFERROR(SEARCH("~?",UPPER('ÚHRADOVÝ KATALOG VZP - ZP'!D32)),0)&gt;0," ?","")</f>
        <v/>
      </c>
      <c r="AI35" s="30" t="str">
        <f>IF(IFERROR(SEARCH("!",UPPER('ÚHRADOVÝ KATALOG VZP - ZP'!D32)),0)&gt;0," !","")</f>
        <v/>
      </c>
      <c r="AJ35" s="30" t="str">
        <f>IF(IFERROR(SEARCH("_",UPPER('ÚHRADOVÝ KATALOG VZP - ZP'!D32)),0)&gt;0," _","")</f>
        <v/>
      </c>
      <c r="AK35" s="30" t="str">
        <f>IF(IFERROR(SEARCH("§",UPPER('ÚHRADOVÝ KATALOG VZP - ZP'!D32)),0)&gt;0," §","")</f>
        <v/>
      </c>
      <c r="AL35" s="30" t="str">
        <f>IF(IFERROR(SEARCH("#",UPPER('ÚHRADOVÝ KATALOG VZP - ZP'!D32)),0)&gt;0," #","")</f>
        <v/>
      </c>
      <c r="AM35" s="30" t="str">
        <f>IF(IFERROR(SEARCH(CHAR(10),UPPER('ÚHRADOVÝ KATALOG VZP - ZP'!D32)),0)&gt;0," ALT+ENTER","")</f>
        <v/>
      </c>
      <c r="AN35" s="31" t="str">
        <f>IF(AND(AF35=0, R35="NE"),"Chybí DOP",IF(LEN(TRIM(AG35&amp;AH35&amp;AI35&amp;AJ35&amp;AK35&amp;AL35&amp;AM35))&gt;0,"Nepovolený(é) znak(y):   "&amp;AG35&amp;AH35&amp;AI35&amp;AJ35&amp;AK35&amp;AL35&amp;AM35,TRIM('ÚHRADOVÝ KATALOG VZP - ZP'!D32)))</f>
        <v/>
      </c>
    </row>
    <row r="36" spans="1:40" ht="30" customHeight="1" x14ac:dyDescent="0.25">
      <c r="A36" s="7">
        <v>31</v>
      </c>
      <c r="B36" s="10" t="str">
        <f>IF(ISBLANK('ÚHRADOVÝ KATALOG VZP - ZP'!B33),"",'ÚHRADOVÝ KATALOG VZP - ZP'!B33)</f>
        <v/>
      </c>
      <c r="C36" s="11" t="str">
        <f>UPPER(IF(AE36="Nepovolený(é) znak(y):   "&amp;X36&amp;Y36&amp;Z36&amp;AA36&amp;AB36&amp;AC36&amp;AD36,"Nepovolený(é) znak(y):   "&amp;X36&amp;Y36&amp;Z36&amp;AA36&amp;AB36&amp;AC36&amp;AD36,IF(S36="NOVÝ",IF(ISBLANK('ÚHRADOVÝ KATALOG VZP - ZP'!C33),"CHYBÍ NAZ",(IF((LEN('ÚHRADOVÝ KATALOG VZP - ZP'!C33)&gt;70),"Překročena délka textu",TRIM('ÚHRADOVÝ KATALOG VZP - ZP'!C33)))),IF(ISBLANK('ÚHRADOVÝ KATALOG VZP - ZP'!C33),"",(IF((LEN('ÚHRADOVÝ KATALOG VZP - ZP'!C33)&gt;70),"Překročena délka textu",TRIM('ÚHRADOVÝ KATALOG VZP - ZP'!C33)))))))</f>
        <v/>
      </c>
      <c r="D36" s="11" t="str">
        <f>IF(ISBLANK('ÚHRADOVÝ KATALOG VZP - ZP'!C33),"",LEN('ÚHRADOVÝ KATALOG VZP - ZP'!C33))</f>
        <v/>
      </c>
      <c r="E36" s="11" t="str">
        <f>UPPER(IF(AN36="Nepovolený(é) znak(y):   "&amp;AG36&amp;AH36&amp;AI36&amp;AJ36&amp;AK36&amp;AL36&amp;AM36,"Nepovolený(é) znak(y):   "&amp;AG36&amp;AH36&amp;AI36&amp;AJ36&amp;AK36&amp;AL36&amp;AM36,IF(S36="NOVÝ",IF(ISBLANK('ÚHRADOVÝ KATALOG VZP - ZP'!D33),"Chybí DOP",(IF((LEN('ÚHRADOVÝ KATALOG VZP - ZP'!D33)&gt;80),"Překročena délka textu",TRIM('ÚHRADOVÝ KATALOG VZP - ZP'!D33)))),IF(ISBLANK('ÚHRADOVÝ KATALOG VZP - ZP'!D33),"",(IF((LEN('ÚHRADOVÝ KATALOG VZP - ZP'!D33)&gt;80),"Překročena délka textu",TRIM('ÚHRADOVÝ KATALOG VZP - ZP'!D33)))))))</f>
        <v/>
      </c>
      <c r="F36" s="11" t="str">
        <f>IF(ISBLANK('ÚHRADOVÝ KATALOG VZP - ZP'!D33),"",LEN('ÚHRADOVÝ KATALOG VZP - ZP'!D33))</f>
        <v/>
      </c>
      <c r="G36" s="12" t="str">
        <f>IF(U36="NOVÝ",IF(LEN(TRIM('ÚHRADOVÝ KATALOG VZP - ZP'!E33))=0,"CHYBÍ TYP",'ÚHRADOVÝ KATALOG VZP - ZP'!E33),IF(LEN(TRIM('ÚHRADOVÝ KATALOG VZP - ZP'!E33))=0,"",'ÚHRADOVÝ KATALOG VZP - ZP'!E33))</f>
        <v/>
      </c>
      <c r="H36" s="12" t="str">
        <f>IF(S36="NOVÝ",IF(LEN(TRIM('ÚHRADOVÝ KATALOG VZP - ZP'!F33))=0,"Chybí",UPPER('ÚHRADOVÝ KATALOG VZP - ZP'!F33)),IF(LEN(TRIM('ÚHRADOVÝ KATALOG VZP - ZP'!F33))=0,"",UPPER('ÚHRADOVÝ KATALOG VZP - ZP'!F33)))</f>
        <v/>
      </c>
      <c r="I36" s="12" t="str">
        <f>IF(U36="NOVÝ",IF(LEN(TRIM('ÚHRADOVÝ KATALOG VZP - ZP'!G33))=0,"CHYBÍ TBAL",'ÚHRADOVÝ KATALOG VZP - ZP'!G33),IF(LEN(TRIM('ÚHRADOVÝ KATALOG VZP - ZP'!G33))=0,"",TRIM('ÚHRADOVÝ KATALOG VZP - ZP'!G33)))</f>
        <v/>
      </c>
      <c r="J36" s="12" t="str">
        <f>IF(U36="NOVÝ",IF(LEN(TRIM(UPPER('ÚHRADOVÝ KATALOG VZP - ZP'!H33)))=0,"CHYBÍ VYR",UPPER('ÚHRADOVÝ KATALOG VZP - ZP'!H33)),IF(LEN(TRIM('ÚHRADOVÝ KATALOG VZP - ZP'!H33))=0,"",TRIM(UPPER('ÚHRADOVÝ KATALOG VZP - ZP'!H33))))</f>
        <v/>
      </c>
      <c r="K36" s="12" t="str">
        <f>IF(U36="NOVÝ",IF(LEN(TRIM(UPPER('ÚHRADOVÝ KATALOG VZP - ZP'!I33)))=0,"CHYBÍ ZEM",UPPER('ÚHRADOVÝ KATALOG VZP - ZP'!I33)),IF(LEN(TRIM('ÚHRADOVÝ KATALOG VZP - ZP'!I33))=0,"",TRIM(UPPER('ÚHRADOVÝ KATALOG VZP - ZP'!I33))))</f>
        <v/>
      </c>
      <c r="L36" s="13" t="str">
        <f>IF(U36="NOVÝ",IF(LEN(TRIM('ÚHRADOVÝ KATALOG VZP - ZP'!J33))=0,"CHYBÍ CENA",'ÚHRADOVÝ KATALOG VZP - ZP'!J33),IF(LEN(TRIM('ÚHRADOVÝ KATALOG VZP - ZP'!J33))=0,"",'ÚHRADOVÝ KATALOG VZP - ZP'!J33))</f>
        <v/>
      </c>
      <c r="M36" s="12" t="str">
        <f>UPPER(IF(U36="NOVÝ",IF(LEN(TRIM('ÚHRADOVÝ KATALOG VZP - ZP'!K33))=0,"Chybí MENA",'ÚHRADOVÝ KATALOG VZP - ZP'!K33),IF(LEN(TRIM('ÚHRADOVÝ KATALOG VZP - ZP'!K33))=0,"",'ÚHRADOVÝ KATALOG VZP - ZP'!K33)))</f>
        <v/>
      </c>
      <c r="N36" s="14" t="str">
        <f>IF(U36="NOVÝ",IF(LEN(TRIM('ÚHRADOVÝ KATALOG VZP - ZP'!L33))=0,"CHYBÍ KURZ",'ÚHRADOVÝ KATALOG VZP - ZP'!L33),IF(LEN(TRIM('ÚHRADOVÝ KATALOG VZP - ZP'!L33))=0,"",'ÚHRADOVÝ KATALOG VZP - ZP'!L33))</f>
        <v/>
      </c>
      <c r="O36" s="15" t="str">
        <f>IF(U36="NOVÝ",IF(LEN(TRIM('ÚHRADOVÝ KATALOG VZP - ZP'!M33))=0,"CHYBÍ DPH",IF(OR('ÚHRADOVÝ KATALOG VZP - ZP'!M33=12,'ÚHRADOVÝ KATALOG VZP - ZP'!M33=21,'ÚHRADOVÝ KATALOG VZP - ZP'!M33=0),'ÚHRADOVÝ KATALOG VZP - ZP'!M33,"CHYBA")),IF(LEN(TRIM('ÚHRADOVÝ KATALOG VZP - ZP'!M33))=0,"",IF(OR('ÚHRADOVÝ KATALOG VZP - ZP'!M33=12,'ÚHRADOVÝ KATALOG VZP - ZP'!M33=21,'ÚHRADOVÝ KATALOG VZP - ZP'!M33=0),'ÚHRADOVÝ KATALOG VZP - ZP'!M33,"CHYBA")))</f>
        <v/>
      </c>
      <c r="P36" s="16" t="str">
        <f>IF(U36="NE",IF(AND(V36&lt;&gt;"X",LEN('ÚHRADOVÝ KATALOG VZP - ZP'!N33)&gt;0),IF(ROUND(L36*N36*(1+(O36/100))*1.1,6)&lt;'ÚHRADOVÝ KATALOG VZP - ZP'!N33,TEXT('ÚHRADOVÝ KATALOG VZP - ZP'!N33,"# ##0,00 Kč") &amp; CHAR(10) &amp; "&gt; " &amp; TEXT('ÚHRADOVÝ KATALOG VZP - ZP'!N33-(L36*N36*(1+(O36/100))*1.1),"# ##0,00 Kč"),TEXT('ÚHRADOVÝ KATALOG VZP - ZP'!N33,"# ##0,00 Kč") &amp; CHAR(10) &amp; "OK"),"CHYBÍ DATA PRO VÝPOČET"),"")</f>
        <v/>
      </c>
      <c r="Q36" s="17" t="str">
        <f>IF(AND(U36="NE",LEN('ÚHRADOVÝ KATALOG VZP - ZP'!O33)&gt;0),'ÚHRADOVÝ KATALOG VZP - ZP'!O33,"")</f>
        <v/>
      </c>
      <c r="R36" s="36" t="str">
        <f>IF(AND(U36="NE",LEN('ÚHRADOVÝ KATALOG VZP - ZP'!P33)&gt;0),'ÚHRADOVÝ KATALOG VZP - ZP'!P33,"")</f>
        <v/>
      </c>
      <c r="S36" s="36" t="str">
        <f>IF(AND(U36="NE",LEN('ÚHRADOVÝ KATALOG VZP - ZP'!Q33)&gt;0),'ÚHRADOVÝ KATALOG VZP - ZP'!Q33,"")</f>
        <v/>
      </c>
      <c r="T36" s="36" t="str">
        <f>IF(AND(U36="NE",LEN('ÚHRADOVÝ KATALOG VZP - ZP'!R33)&gt;0),'ÚHRADOVÝ KATALOG VZP - ZP'!R33,"")</f>
        <v/>
      </c>
      <c r="U36" s="18" t="str">
        <f>IF(LEN(TRIM('ÚHRADOVÝ KATALOG VZP - ZP'!B33)&amp;TRIM('ÚHRADOVÝ KATALOG VZP - ZP'!C33)&amp;TRIM('ÚHRADOVÝ KATALOG VZP - ZP'!D33)&amp;TRIM('ÚHRADOVÝ KATALOG VZP - ZP'!E33)&amp;TRIM('ÚHRADOVÝ KATALOG VZP - ZP'!F33)&amp;TRIM('ÚHRADOVÝ KATALOG VZP - ZP'!G33)&amp;TRIM('ÚHRADOVÝ KATALOG VZP - ZP'!H33)&amp;TRIM('ÚHRADOVÝ KATALOG VZP - ZP'!I33)&amp;TRIM('ÚHRADOVÝ KATALOG VZP - ZP'!J33)&amp;TRIM('ÚHRADOVÝ KATALOG VZP - ZP'!K33)&amp;TRIM('ÚHRADOVÝ KATALOG VZP - ZP'!L33)&amp;TRIM('ÚHRADOVÝ KATALOG VZP - ZP'!M33)&amp;TRIM('ÚHRADOVÝ KATALOG VZP - ZP'!N33)&amp;TRIM('ÚHRADOVÝ KATALOG VZP - ZP'!O33)&amp;TRIM('ÚHRADOVÝ KATALOG VZP - ZP'!P33)&amp;TRIM('ÚHRADOVÝ KATALOG VZP - ZP'!Q33))=0,"ANO","NE")</f>
        <v>ANO</v>
      </c>
      <c r="V36" s="19" t="str">
        <f>IF(U36="NE",IF(LEN(TRIM('ÚHRADOVÝ KATALOG VZP - ZP'!B33))=0,"NOVÝ","OPRAVA"),"")</f>
        <v/>
      </c>
      <c r="X36" s="30" t="str">
        <f>IF(IFERROR(SEARCH("""",UPPER('ÚHRADOVÝ KATALOG VZP - ZP'!C33)),0)&gt;0," "&amp;CHAR(34),"")</f>
        <v/>
      </c>
      <c r="Y36" s="30" t="str">
        <f>IF(IFERROR(SEARCH("~?",UPPER('ÚHRADOVÝ KATALOG VZP - ZP'!C33)),0)&gt;0," ?","")</f>
        <v/>
      </c>
      <c r="Z36" s="30" t="str">
        <f>IF(IFERROR(SEARCH("!",UPPER('ÚHRADOVÝ KATALOG VZP - ZP'!C33)),0)&gt;0," !","")</f>
        <v/>
      </c>
      <c r="AA36" s="30" t="str">
        <f>IF(IFERROR(SEARCH("_",UPPER('ÚHRADOVÝ KATALOG VZP - ZP'!C33)),0)&gt;0," _","")</f>
        <v/>
      </c>
      <c r="AB36" s="30" t="str">
        <f>IF(IFERROR(SEARCH("§",UPPER('ÚHRADOVÝ KATALOG VZP - ZP'!C33)),0)&gt;0," §","")</f>
        <v/>
      </c>
      <c r="AC36" s="30" t="str">
        <f>IF(IFERROR(SEARCH("#",UPPER('ÚHRADOVÝ KATALOG VZP - ZP'!C33)),0)&gt;0," #","")</f>
        <v/>
      </c>
      <c r="AD36" s="30" t="str">
        <f>IF(IFERROR(SEARCH(CHAR(10),UPPER('ÚHRADOVÝ KATALOG VZP - ZP'!C33)),0)&gt;0," ALT+ENTER","")</f>
        <v/>
      </c>
      <c r="AE36" s="31" t="str">
        <f>IF(AND(W36=0, R36="NE"),"Chybí NAZ",IF(LEN(TRIM(X36&amp;Y36&amp;Z36&amp;AA36&amp;AB36&amp;AC36&amp;AD36))&gt;0,"Nepovolený(é) znak(y):   "&amp;X36&amp;Y36&amp;Z36&amp;AA36&amp;AB36&amp;AC36&amp;AD36,TRIM('ÚHRADOVÝ KATALOG VZP - ZP'!C33)))</f>
        <v/>
      </c>
      <c r="AF36" s="30"/>
      <c r="AG36" s="30" t="str">
        <f>IF(IFERROR(SEARCH("""",UPPER('ÚHRADOVÝ KATALOG VZP - ZP'!D33)),0)&gt;0," "&amp;CHAR(34),"")</f>
        <v/>
      </c>
      <c r="AH36" s="30" t="str">
        <f>IF(IFERROR(SEARCH("~?",UPPER('ÚHRADOVÝ KATALOG VZP - ZP'!D33)),0)&gt;0," ?","")</f>
        <v/>
      </c>
      <c r="AI36" s="30" t="str">
        <f>IF(IFERROR(SEARCH("!",UPPER('ÚHRADOVÝ KATALOG VZP - ZP'!D33)),0)&gt;0," !","")</f>
        <v/>
      </c>
      <c r="AJ36" s="30" t="str">
        <f>IF(IFERROR(SEARCH("_",UPPER('ÚHRADOVÝ KATALOG VZP - ZP'!D33)),0)&gt;0," _","")</f>
        <v/>
      </c>
      <c r="AK36" s="30" t="str">
        <f>IF(IFERROR(SEARCH("§",UPPER('ÚHRADOVÝ KATALOG VZP - ZP'!D33)),0)&gt;0," §","")</f>
        <v/>
      </c>
      <c r="AL36" s="30" t="str">
        <f>IF(IFERROR(SEARCH("#",UPPER('ÚHRADOVÝ KATALOG VZP - ZP'!D33)),0)&gt;0," #","")</f>
        <v/>
      </c>
      <c r="AM36" s="30" t="str">
        <f>IF(IFERROR(SEARCH(CHAR(10),UPPER('ÚHRADOVÝ KATALOG VZP - ZP'!D33)),0)&gt;0," ALT+ENTER","")</f>
        <v/>
      </c>
      <c r="AN36" s="31" t="str">
        <f>IF(AND(AF36=0, R36="NE"),"Chybí DOP",IF(LEN(TRIM(AG36&amp;AH36&amp;AI36&amp;AJ36&amp;AK36&amp;AL36&amp;AM36))&gt;0,"Nepovolený(é) znak(y):   "&amp;AG36&amp;AH36&amp;AI36&amp;AJ36&amp;AK36&amp;AL36&amp;AM36,TRIM('ÚHRADOVÝ KATALOG VZP - ZP'!D33)))</f>
        <v/>
      </c>
    </row>
    <row r="37" spans="1:40" ht="30" customHeight="1" x14ac:dyDescent="0.25">
      <c r="A37" s="7">
        <v>32</v>
      </c>
      <c r="B37" s="10" t="str">
        <f>IF(ISBLANK('ÚHRADOVÝ KATALOG VZP - ZP'!B34),"",'ÚHRADOVÝ KATALOG VZP - ZP'!B34)</f>
        <v/>
      </c>
      <c r="C37" s="11" t="str">
        <f>UPPER(IF(AE37="Nepovolený(é) znak(y):   "&amp;X37&amp;Y37&amp;Z37&amp;AA37&amp;AB37&amp;AC37&amp;AD37,"Nepovolený(é) znak(y):   "&amp;X37&amp;Y37&amp;Z37&amp;AA37&amp;AB37&amp;AC37&amp;AD37,IF(S37="NOVÝ",IF(ISBLANK('ÚHRADOVÝ KATALOG VZP - ZP'!C34),"CHYBÍ NAZ",(IF((LEN('ÚHRADOVÝ KATALOG VZP - ZP'!C34)&gt;70),"Překročena délka textu",TRIM('ÚHRADOVÝ KATALOG VZP - ZP'!C34)))),IF(ISBLANK('ÚHRADOVÝ KATALOG VZP - ZP'!C34),"",(IF((LEN('ÚHRADOVÝ KATALOG VZP - ZP'!C34)&gt;70),"Překročena délka textu",TRIM('ÚHRADOVÝ KATALOG VZP - ZP'!C34)))))))</f>
        <v/>
      </c>
      <c r="D37" s="11" t="str">
        <f>IF(ISBLANK('ÚHRADOVÝ KATALOG VZP - ZP'!C34),"",LEN('ÚHRADOVÝ KATALOG VZP - ZP'!C34))</f>
        <v/>
      </c>
      <c r="E37" s="11" t="str">
        <f>UPPER(IF(AN37="Nepovolený(é) znak(y):   "&amp;AG37&amp;AH37&amp;AI37&amp;AJ37&amp;AK37&amp;AL37&amp;AM37,"Nepovolený(é) znak(y):   "&amp;AG37&amp;AH37&amp;AI37&amp;AJ37&amp;AK37&amp;AL37&amp;AM37,IF(S37="NOVÝ",IF(ISBLANK('ÚHRADOVÝ KATALOG VZP - ZP'!D34),"Chybí DOP",(IF((LEN('ÚHRADOVÝ KATALOG VZP - ZP'!D34)&gt;80),"Překročena délka textu",TRIM('ÚHRADOVÝ KATALOG VZP - ZP'!D34)))),IF(ISBLANK('ÚHRADOVÝ KATALOG VZP - ZP'!D34),"",(IF((LEN('ÚHRADOVÝ KATALOG VZP - ZP'!D34)&gt;80),"Překročena délka textu",TRIM('ÚHRADOVÝ KATALOG VZP - ZP'!D34)))))))</f>
        <v/>
      </c>
      <c r="F37" s="11" t="str">
        <f>IF(ISBLANK('ÚHRADOVÝ KATALOG VZP - ZP'!D34),"",LEN('ÚHRADOVÝ KATALOG VZP - ZP'!D34))</f>
        <v/>
      </c>
      <c r="G37" s="12" t="str">
        <f>IF(U37="NOVÝ",IF(LEN(TRIM('ÚHRADOVÝ KATALOG VZP - ZP'!E34))=0,"CHYBÍ TYP",'ÚHRADOVÝ KATALOG VZP - ZP'!E34),IF(LEN(TRIM('ÚHRADOVÝ KATALOG VZP - ZP'!E34))=0,"",'ÚHRADOVÝ KATALOG VZP - ZP'!E34))</f>
        <v/>
      </c>
      <c r="H37" s="12" t="str">
        <f>IF(S37="NOVÝ",IF(LEN(TRIM('ÚHRADOVÝ KATALOG VZP - ZP'!F34))=0,"Chybí",UPPER('ÚHRADOVÝ KATALOG VZP - ZP'!F34)),IF(LEN(TRIM('ÚHRADOVÝ KATALOG VZP - ZP'!F34))=0,"",UPPER('ÚHRADOVÝ KATALOG VZP - ZP'!F34)))</f>
        <v/>
      </c>
      <c r="I37" s="12" t="str">
        <f>IF(U37="NOVÝ",IF(LEN(TRIM('ÚHRADOVÝ KATALOG VZP - ZP'!G34))=0,"CHYBÍ TBAL",'ÚHRADOVÝ KATALOG VZP - ZP'!G34),IF(LEN(TRIM('ÚHRADOVÝ KATALOG VZP - ZP'!G34))=0,"",TRIM('ÚHRADOVÝ KATALOG VZP - ZP'!G34)))</f>
        <v/>
      </c>
      <c r="J37" s="12" t="str">
        <f>IF(U37="NOVÝ",IF(LEN(TRIM(UPPER('ÚHRADOVÝ KATALOG VZP - ZP'!H34)))=0,"CHYBÍ VYR",UPPER('ÚHRADOVÝ KATALOG VZP - ZP'!H34)),IF(LEN(TRIM('ÚHRADOVÝ KATALOG VZP - ZP'!H34))=0,"",TRIM(UPPER('ÚHRADOVÝ KATALOG VZP - ZP'!H34))))</f>
        <v/>
      </c>
      <c r="K37" s="12" t="str">
        <f>IF(U37="NOVÝ",IF(LEN(TRIM(UPPER('ÚHRADOVÝ KATALOG VZP - ZP'!I34)))=0,"CHYBÍ ZEM",UPPER('ÚHRADOVÝ KATALOG VZP - ZP'!I34)),IF(LEN(TRIM('ÚHRADOVÝ KATALOG VZP - ZP'!I34))=0,"",TRIM(UPPER('ÚHRADOVÝ KATALOG VZP - ZP'!I34))))</f>
        <v/>
      </c>
      <c r="L37" s="13" t="str">
        <f>IF(U37="NOVÝ",IF(LEN(TRIM('ÚHRADOVÝ KATALOG VZP - ZP'!J34))=0,"CHYBÍ CENA",'ÚHRADOVÝ KATALOG VZP - ZP'!J34),IF(LEN(TRIM('ÚHRADOVÝ KATALOG VZP - ZP'!J34))=0,"",'ÚHRADOVÝ KATALOG VZP - ZP'!J34))</f>
        <v/>
      </c>
      <c r="M37" s="12" t="str">
        <f>UPPER(IF(U37="NOVÝ",IF(LEN(TRIM('ÚHRADOVÝ KATALOG VZP - ZP'!K34))=0,"Chybí MENA",'ÚHRADOVÝ KATALOG VZP - ZP'!K34),IF(LEN(TRIM('ÚHRADOVÝ KATALOG VZP - ZP'!K34))=0,"",'ÚHRADOVÝ KATALOG VZP - ZP'!K34)))</f>
        <v/>
      </c>
      <c r="N37" s="14" t="str">
        <f>IF(U37="NOVÝ",IF(LEN(TRIM('ÚHRADOVÝ KATALOG VZP - ZP'!L34))=0,"CHYBÍ KURZ",'ÚHRADOVÝ KATALOG VZP - ZP'!L34),IF(LEN(TRIM('ÚHRADOVÝ KATALOG VZP - ZP'!L34))=0,"",'ÚHRADOVÝ KATALOG VZP - ZP'!L34))</f>
        <v/>
      </c>
      <c r="O37" s="15" t="str">
        <f>IF(U37="NOVÝ",IF(LEN(TRIM('ÚHRADOVÝ KATALOG VZP - ZP'!M34))=0,"CHYBÍ DPH",IF(OR('ÚHRADOVÝ KATALOG VZP - ZP'!M34=12,'ÚHRADOVÝ KATALOG VZP - ZP'!M34=21,'ÚHRADOVÝ KATALOG VZP - ZP'!M34=0),'ÚHRADOVÝ KATALOG VZP - ZP'!M34,"CHYBA")),IF(LEN(TRIM('ÚHRADOVÝ KATALOG VZP - ZP'!M34))=0,"",IF(OR('ÚHRADOVÝ KATALOG VZP - ZP'!M34=12,'ÚHRADOVÝ KATALOG VZP - ZP'!M34=21,'ÚHRADOVÝ KATALOG VZP - ZP'!M34=0),'ÚHRADOVÝ KATALOG VZP - ZP'!M34,"CHYBA")))</f>
        <v/>
      </c>
      <c r="P37" s="16" t="str">
        <f>IF(U37="NE",IF(AND(V37&lt;&gt;"X",LEN('ÚHRADOVÝ KATALOG VZP - ZP'!N34)&gt;0),IF(ROUND(L37*N37*(1+(O37/100))*1.1,6)&lt;'ÚHRADOVÝ KATALOG VZP - ZP'!N34,TEXT('ÚHRADOVÝ KATALOG VZP - ZP'!N34,"# ##0,00 Kč") &amp; CHAR(10) &amp; "&gt; " &amp; TEXT('ÚHRADOVÝ KATALOG VZP - ZP'!N34-(L37*N37*(1+(O37/100))*1.1),"# ##0,00 Kč"),TEXT('ÚHRADOVÝ KATALOG VZP - ZP'!N34,"# ##0,00 Kč") &amp; CHAR(10) &amp; "OK"),"CHYBÍ DATA PRO VÝPOČET"),"")</f>
        <v/>
      </c>
      <c r="Q37" s="17" t="str">
        <f>IF(AND(U37="NE",LEN('ÚHRADOVÝ KATALOG VZP - ZP'!O34)&gt;0),'ÚHRADOVÝ KATALOG VZP - ZP'!O34,"")</f>
        <v/>
      </c>
      <c r="R37" s="36" t="str">
        <f>IF(AND(U37="NE",LEN('ÚHRADOVÝ KATALOG VZP - ZP'!P34)&gt;0),'ÚHRADOVÝ KATALOG VZP - ZP'!P34,"")</f>
        <v/>
      </c>
      <c r="S37" s="36" t="str">
        <f>IF(AND(U37="NE",LEN('ÚHRADOVÝ KATALOG VZP - ZP'!Q34)&gt;0),'ÚHRADOVÝ KATALOG VZP - ZP'!Q34,"")</f>
        <v/>
      </c>
      <c r="T37" s="36" t="str">
        <f>IF(AND(U37="NE",LEN('ÚHRADOVÝ KATALOG VZP - ZP'!R34)&gt;0),'ÚHRADOVÝ KATALOG VZP - ZP'!R34,"")</f>
        <v/>
      </c>
      <c r="U37" s="18" t="str">
        <f>IF(LEN(TRIM('ÚHRADOVÝ KATALOG VZP - ZP'!B34)&amp;TRIM('ÚHRADOVÝ KATALOG VZP - ZP'!C34)&amp;TRIM('ÚHRADOVÝ KATALOG VZP - ZP'!D34)&amp;TRIM('ÚHRADOVÝ KATALOG VZP - ZP'!E34)&amp;TRIM('ÚHRADOVÝ KATALOG VZP - ZP'!F34)&amp;TRIM('ÚHRADOVÝ KATALOG VZP - ZP'!G34)&amp;TRIM('ÚHRADOVÝ KATALOG VZP - ZP'!H34)&amp;TRIM('ÚHRADOVÝ KATALOG VZP - ZP'!I34)&amp;TRIM('ÚHRADOVÝ KATALOG VZP - ZP'!J34)&amp;TRIM('ÚHRADOVÝ KATALOG VZP - ZP'!K34)&amp;TRIM('ÚHRADOVÝ KATALOG VZP - ZP'!L34)&amp;TRIM('ÚHRADOVÝ KATALOG VZP - ZP'!M34)&amp;TRIM('ÚHRADOVÝ KATALOG VZP - ZP'!N34)&amp;TRIM('ÚHRADOVÝ KATALOG VZP - ZP'!O34)&amp;TRIM('ÚHRADOVÝ KATALOG VZP - ZP'!P34)&amp;TRIM('ÚHRADOVÝ KATALOG VZP - ZP'!Q34))=0,"ANO","NE")</f>
        <v>ANO</v>
      </c>
      <c r="V37" s="19" t="str">
        <f>IF(U37="NE",IF(LEN(TRIM('ÚHRADOVÝ KATALOG VZP - ZP'!B34))=0,"NOVÝ","OPRAVA"),"")</f>
        <v/>
      </c>
      <c r="X37" s="30" t="str">
        <f>IF(IFERROR(SEARCH("""",UPPER('ÚHRADOVÝ KATALOG VZP - ZP'!C34)),0)&gt;0," "&amp;CHAR(34),"")</f>
        <v/>
      </c>
      <c r="Y37" s="30" t="str">
        <f>IF(IFERROR(SEARCH("~?",UPPER('ÚHRADOVÝ KATALOG VZP - ZP'!C34)),0)&gt;0," ?","")</f>
        <v/>
      </c>
      <c r="Z37" s="30" t="str">
        <f>IF(IFERROR(SEARCH("!",UPPER('ÚHRADOVÝ KATALOG VZP - ZP'!C34)),0)&gt;0," !","")</f>
        <v/>
      </c>
      <c r="AA37" s="30" t="str">
        <f>IF(IFERROR(SEARCH("_",UPPER('ÚHRADOVÝ KATALOG VZP - ZP'!C34)),0)&gt;0," _","")</f>
        <v/>
      </c>
      <c r="AB37" s="30" t="str">
        <f>IF(IFERROR(SEARCH("§",UPPER('ÚHRADOVÝ KATALOG VZP - ZP'!C34)),0)&gt;0," §","")</f>
        <v/>
      </c>
      <c r="AC37" s="30" t="str">
        <f>IF(IFERROR(SEARCH("#",UPPER('ÚHRADOVÝ KATALOG VZP - ZP'!C34)),0)&gt;0," #","")</f>
        <v/>
      </c>
      <c r="AD37" s="30" t="str">
        <f>IF(IFERROR(SEARCH(CHAR(10),UPPER('ÚHRADOVÝ KATALOG VZP - ZP'!C34)),0)&gt;0," ALT+ENTER","")</f>
        <v/>
      </c>
      <c r="AE37" s="31" t="str">
        <f>IF(AND(W37=0, R37="NE"),"Chybí NAZ",IF(LEN(TRIM(X37&amp;Y37&amp;Z37&amp;AA37&amp;AB37&amp;AC37&amp;AD37))&gt;0,"Nepovolený(é) znak(y):   "&amp;X37&amp;Y37&amp;Z37&amp;AA37&amp;AB37&amp;AC37&amp;AD37,TRIM('ÚHRADOVÝ KATALOG VZP - ZP'!C34)))</f>
        <v/>
      </c>
      <c r="AF37" s="30"/>
      <c r="AG37" s="30" t="str">
        <f>IF(IFERROR(SEARCH("""",UPPER('ÚHRADOVÝ KATALOG VZP - ZP'!D34)),0)&gt;0," "&amp;CHAR(34),"")</f>
        <v/>
      </c>
      <c r="AH37" s="30" t="str">
        <f>IF(IFERROR(SEARCH("~?",UPPER('ÚHRADOVÝ KATALOG VZP - ZP'!D34)),0)&gt;0," ?","")</f>
        <v/>
      </c>
      <c r="AI37" s="30" t="str">
        <f>IF(IFERROR(SEARCH("!",UPPER('ÚHRADOVÝ KATALOG VZP - ZP'!D34)),0)&gt;0," !","")</f>
        <v/>
      </c>
      <c r="AJ37" s="30" t="str">
        <f>IF(IFERROR(SEARCH("_",UPPER('ÚHRADOVÝ KATALOG VZP - ZP'!D34)),0)&gt;0," _","")</f>
        <v/>
      </c>
      <c r="AK37" s="30" t="str">
        <f>IF(IFERROR(SEARCH("§",UPPER('ÚHRADOVÝ KATALOG VZP - ZP'!D34)),0)&gt;0," §","")</f>
        <v/>
      </c>
      <c r="AL37" s="30" t="str">
        <f>IF(IFERROR(SEARCH("#",UPPER('ÚHRADOVÝ KATALOG VZP - ZP'!D34)),0)&gt;0," #","")</f>
        <v/>
      </c>
      <c r="AM37" s="30" t="str">
        <f>IF(IFERROR(SEARCH(CHAR(10),UPPER('ÚHRADOVÝ KATALOG VZP - ZP'!D34)),0)&gt;0," ALT+ENTER","")</f>
        <v/>
      </c>
      <c r="AN37" s="31" t="str">
        <f>IF(AND(AF37=0, R37="NE"),"Chybí DOP",IF(LEN(TRIM(AG37&amp;AH37&amp;AI37&amp;AJ37&amp;AK37&amp;AL37&amp;AM37))&gt;0,"Nepovolený(é) znak(y):   "&amp;AG37&amp;AH37&amp;AI37&amp;AJ37&amp;AK37&amp;AL37&amp;AM37,TRIM('ÚHRADOVÝ KATALOG VZP - ZP'!D34)))</f>
        <v/>
      </c>
    </row>
    <row r="38" spans="1:40" ht="30" customHeight="1" x14ac:dyDescent="0.25">
      <c r="A38" s="7">
        <v>33</v>
      </c>
      <c r="B38" s="10" t="str">
        <f>IF(ISBLANK('ÚHRADOVÝ KATALOG VZP - ZP'!B35),"",'ÚHRADOVÝ KATALOG VZP - ZP'!B35)</f>
        <v/>
      </c>
      <c r="C38" s="11" t="str">
        <f>UPPER(IF(AE38="Nepovolený(é) znak(y):   "&amp;X38&amp;Y38&amp;Z38&amp;AA38&amp;AB38&amp;AC38&amp;AD38,"Nepovolený(é) znak(y):   "&amp;X38&amp;Y38&amp;Z38&amp;AA38&amp;AB38&amp;AC38&amp;AD38,IF(S38="NOVÝ",IF(ISBLANK('ÚHRADOVÝ KATALOG VZP - ZP'!C35),"CHYBÍ NAZ",(IF((LEN('ÚHRADOVÝ KATALOG VZP - ZP'!C35)&gt;70),"Překročena délka textu",TRIM('ÚHRADOVÝ KATALOG VZP - ZP'!C35)))),IF(ISBLANK('ÚHRADOVÝ KATALOG VZP - ZP'!C35),"",(IF((LEN('ÚHRADOVÝ KATALOG VZP - ZP'!C35)&gt;70),"Překročena délka textu",TRIM('ÚHRADOVÝ KATALOG VZP - ZP'!C35)))))))</f>
        <v/>
      </c>
      <c r="D38" s="11" t="str">
        <f>IF(ISBLANK('ÚHRADOVÝ KATALOG VZP - ZP'!C35),"",LEN('ÚHRADOVÝ KATALOG VZP - ZP'!C35))</f>
        <v/>
      </c>
      <c r="E38" s="11" t="str">
        <f>UPPER(IF(AN38="Nepovolený(é) znak(y):   "&amp;AG38&amp;AH38&amp;AI38&amp;AJ38&amp;AK38&amp;AL38&amp;AM38,"Nepovolený(é) znak(y):   "&amp;AG38&amp;AH38&amp;AI38&amp;AJ38&amp;AK38&amp;AL38&amp;AM38,IF(S38="NOVÝ",IF(ISBLANK('ÚHRADOVÝ KATALOG VZP - ZP'!D35),"Chybí DOP",(IF((LEN('ÚHRADOVÝ KATALOG VZP - ZP'!D35)&gt;80),"Překročena délka textu",TRIM('ÚHRADOVÝ KATALOG VZP - ZP'!D35)))),IF(ISBLANK('ÚHRADOVÝ KATALOG VZP - ZP'!D35),"",(IF((LEN('ÚHRADOVÝ KATALOG VZP - ZP'!D35)&gt;80),"Překročena délka textu",TRIM('ÚHRADOVÝ KATALOG VZP - ZP'!D35)))))))</f>
        <v/>
      </c>
      <c r="F38" s="11" t="str">
        <f>IF(ISBLANK('ÚHRADOVÝ KATALOG VZP - ZP'!D35),"",LEN('ÚHRADOVÝ KATALOG VZP - ZP'!D35))</f>
        <v/>
      </c>
      <c r="G38" s="12" t="str">
        <f>IF(U38="NOVÝ",IF(LEN(TRIM('ÚHRADOVÝ KATALOG VZP - ZP'!E35))=0,"CHYBÍ TYP",'ÚHRADOVÝ KATALOG VZP - ZP'!E35),IF(LEN(TRIM('ÚHRADOVÝ KATALOG VZP - ZP'!E35))=0,"",'ÚHRADOVÝ KATALOG VZP - ZP'!E35))</f>
        <v/>
      </c>
      <c r="H38" s="12" t="str">
        <f>IF(S38="NOVÝ",IF(LEN(TRIM('ÚHRADOVÝ KATALOG VZP - ZP'!F35))=0,"Chybí",UPPER('ÚHRADOVÝ KATALOG VZP - ZP'!F35)),IF(LEN(TRIM('ÚHRADOVÝ KATALOG VZP - ZP'!F35))=0,"",UPPER('ÚHRADOVÝ KATALOG VZP - ZP'!F35)))</f>
        <v/>
      </c>
      <c r="I38" s="12" t="str">
        <f>IF(U38="NOVÝ",IF(LEN(TRIM('ÚHRADOVÝ KATALOG VZP - ZP'!G35))=0,"CHYBÍ TBAL",'ÚHRADOVÝ KATALOG VZP - ZP'!G35),IF(LEN(TRIM('ÚHRADOVÝ KATALOG VZP - ZP'!G35))=0,"",TRIM('ÚHRADOVÝ KATALOG VZP - ZP'!G35)))</f>
        <v/>
      </c>
      <c r="J38" s="12" t="str">
        <f>IF(U38="NOVÝ",IF(LEN(TRIM(UPPER('ÚHRADOVÝ KATALOG VZP - ZP'!H35)))=0,"CHYBÍ VYR",UPPER('ÚHRADOVÝ KATALOG VZP - ZP'!H35)),IF(LEN(TRIM('ÚHRADOVÝ KATALOG VZP - ZP'!H35))=0,"",TRIM(UPPER('ÚHRADOVÝ KATALOG VZP - ZP'!H35))))</f>
        <v/>
      </c>
      <c r="K38" s="12" t="str">
        <f>IF(U38="NOVÝ",IF(LEN(TRIM(UPPER('ÚHRADOVÝ KATALOG VZP - ZP'!I35)))=0,"CHYBÍ ZEM",UPPER('ÚHRADOVÝ KATALOG VZP - ZP'!I35)),IF(LEN(TRIM('ÚHRADOVÝ KATALOG VZP - ZP'!I35))=0,"",TRIM(UPPER('ÚHRADOVÝ KATALOG VZP - ZP'!I35))))</f>
        <v/>
      </c>
      <c r="L38" s="13" t="str">
        <f>IF(U38="NOVÝ",IF(LEN(TRIM('ÚHRADOVÝ KATALOG VZP - ZP'!J35))=0,"CHYBÍ CENA",'ÚHRADOVÝ KATALOG VZP - ZP'!J35),IF(LEN(TRIM('ÚHRADOVÝ KATALOG VZP - ZP'!J35))=0,"",'ÚHRADOVÝ KATALOG VZP - ZP'!J35))</f>
        <v/>
      </c>
      <c r="M38" s="12" t="str">
        <f>UPPER(IF(U38="NOVÝ",IF(LEN(TRIM('ÚHRADOVÝ KATALOG VZP - ZP'!K35))=0,"Chybí MENA",'ÚHRADOVÝ KATALOG VZP - ZP'!K35),IF(LEN(TRIM('ÚHRADOVÝ KATALOG VZP - ZP'!K35))=0,"",'ÚHRADOVÝ KATALOG VZP - ZP'!K35)))</f>
        <v/>
      </c>
      <c r="N38" s="14" t="str">
        <f>IF(U38="NOVÝ",IF(LEN(TRIM('ÚHRADOVÝ KATALOG VZP - ZP'!L35))=0,"CHYBÍ KURZ",'ÚHRADOVÝ KATALOG VZP - ZP'!L35),IF(LEN(TRIM('ÚHRADOVÝ KATALOG VZP - ZP'!L35))=0,"",'ÚHRADOVÝ KATALOG VZP - ZP'!L35))</f>
        <v/>
      </c>
      <c r="O38" s="15" t="str">
        <f>IF(U38="NOVÝ",IF(LEN(TRIM('ÚHRADOVÝ KATALOG VZP - ZP'!M35))=0,"CHYBÍ DPH",IF(OR('ÚHRADOVÝ KATALOG VZP - ZP'!M35=12,'ÚHRADOVÝ KATALOG VZP - ZP'!M35=21,'ÚHRADOVÝ KATALOG VZP - ZP'!M35=0),'ÚHRADOVÝ KATALOG VZP - ZP'!M35,"CHYBA")),IF(LEN(TRIM('ÚHRADOVÝ KATALOG VZP - ZP'!M35))=0,"",IF(OR('ÚHRADOVÝ KATALOG VZP - ZP'!M35=12,'ÚHRADOVÝ KATALOG VZP - ZP'!M35=21,'ÚHRADOVÝ KATALOG VZP - ZP'!M35=0),'ÚHRADOVÝ KATALOG VZP - ZP'!M35,"CHYBA")))</f>
        <v/>
      </c>
      <c r="P38" s="16" t="str">
        <f>IF(U38="NE",IF(AND(V38&lt;&gt;"X",LEN('ÚHRADOVÝ KATALOG VZP - ZP'!N35)&gt;0),IF(ROUND(L38*N38*(1+(O38/100))*1.1,6)&lt;'ÚHRADOVÝ KATALOG VZP - ZP'!N35,TEXT('ÚHRADOVÝ KATALOG VZP - ZP'!N35,"# ##0,00 Kč") &amp; CHAR(10) &amp; "&gt; " &amp; TEXT('ÚHRADOVÝ KATALOG VZP - ZP'!N35-(L38*N38*(1+(O38/100))*1.1),"# ##0,00 Kč"),TEXT('ÚHRADOVÝ KATALOG VZP - ZP'!N35,"# ##0,00 Kč") &amp; CHAR(10) &amp; "OK"),"CHYBÍ DATA PRO VÝPOČET"),"")</f>
        <v/>
      </c>
      <c r="Q38" s="17" t="str">
        <f>IF(AND(U38="NE",LEN('ÚHRADOVÝ KATALOG VZP - ZP'!O35)&gt;0),'ÚHRADOVÝ KATALOG VZP - ZP'!O35,"")</f>
        <v/>
      </c>
      <c r="R38" s="36" t="str">
        <f>IF(AND(U38="NE",LEN('ÚHRADOVÝ KATALOG VZP - ZP'!P35)&gt;0),'ÚHRADOVÝ KATALOG VZP - ZP'!P35,"")</f>
        <v/>
      </c>
      <c r="S38" s="36" t="str">
        <f>IF(AND(U38="NE",LEN('ÚHRADOVÝ KATALOG VZP - ZP'!Q35)&gt;0),'ÚHRADOVÝ KATALOG VZP - ZP'!Q35,"")</f>
        <v/>
      </c>
      <c r="T38" s="36" t="str">
        <f>IF(AND(U38="NE",LEN('ÚHRADOVÝ KATALOG VZP - ZP'!R35)&gt;0),'ÚHRADOVÝ KATALOG VZP - ZP'!R35,"")</f>
        <v/>
      </c>
      <c r="U38" s="18" t="str">
        <f>IF(LEN(TRIM('ÚHRADOVÝ KATALOG VZP - ZP'!B35)&amp;TRIM('ÚHRADOVÝ KATALOG VZP - ZP'!C35)&amp;TRIM('ÚHRADOVÝ KATALOG VZP - ZP'!D35)&amp;TRIM('ÚHRADOVÝ KATALOG VZP - ZP'!E35)&amp;TRIM('ÚHRADOVÝ KATALOG VZP - ZP'!F35)&amp;TRIM('ÚHRADOVÝ KATALOG VZP - ZP'!G35)&amp;TRIM('ÚHRADOVÝ KATALOG VZP - ZP'!H35)&amp;TRIM('ÚHRADOVÝ KATALOG VZP - ZP'!I35)&amp;TRIM('ÚHRADOVÝ KATALOG VZP - ZP'!J35)&amp;TRIM('ÚHRADOVÝ KATALOG VZP - ZP'!K35)&amp;TRIM('ÚHRADOVÝ KATALOG VZP - ZP'!L35)&amp;TRIM('ÚHRADOVÝ KATALOG VZP - ZP'!M35)&amp;TRIM('ÚHRADOVÝ KATALOG VZP - ZP'!N35)&amp;TRIM('ÚHRADOVÝ KATALOG VZP - ZP'!O35)&amp;TRIM('ÚHRADOVÝ KATALOG VZP - ZP'!P35)&amp;TRIM('ÚHRADOVÝ KATALOG VZP - ZP'!Q35))=0,"ANO","NE")</f>
        <v>ANO</v>
      </c>
      <c r="V38" s="19" t="str">
        <f>IF(U38="NE",IF(LEN(TRIM('ÚHRADOVÝ KATALOG VZP - ZP'!B35))=0,"NOVÝ","OPRAVA"),"")</f>
        <v/>
      </c>
      <c r="X38" s="30" t="str">
        <f>IF(IFERROR(SEARCH("""",UPPER('ÚHRADOVÝ KATALOG VZP - ZP'!C35)),0)&gt;0," "&amp;CHAR(34),"")</f>
        <v/>
      </c>
      <c r="Y38" s="30" t="str">
        <f>IF(IFERROR(SEARCH("~?",UPPER('ÚHRADOVÝ KATALOG VZP - ZP'!C35)),0)&gt;0," ?","")</f>
        <v/>
      </c>
      <c r="Z38" s="30" t="str">
        <f>IF(IFERROR(SEARCH("!",UPPER('ÚHRADOVÝ KATALOG VZP - ZP'!C35)),0)&gt;0," !","")</f>
        <v/>
      </c>
      <c r="AA38" s="30" t="str">
        <f>IF(IFERROR(SEARCH("_",UPPER('ÚHRADOVÝ KATALOG VZP - ZP'!C35)),0)&gt;0," _","")</f>
        <v/>
      </c>
      <c r="AB38" s="30" t="str">
        <f>IF(IFERROR(SEARCH("§",UPPER('ÚHRADOVÝ KATALOG VZP - ZP'!C35)),0)&gt;0," §","")</f>
        <v/>
      </c>
      <c r="AC38" s="30" t="str">
        <f>IF(IFERROR(SEARCH("#",UPPER('ÚHRADOVÝ KATALOG VZP - ZP'!C35)),0)&gt;0," #","")</f>
        <v/>
      </c>
      <c r="AD38" s="30" t="str">
        <f>IF(IFERROR(SEARCH(CHAR(10),UPPER('ÚHRADOVÝ KATALOG VZP - ZP'!C35)),0)&gt;0," ALT+ENTER","")</f>
        <v/>
      </c>
      <c r="AE38" s="31" t="str">
        <f>IF(AND(W38=0, R38="NE"),"Chybí NAZ",IF(LEN(TRIM(X38&amp;Y38&amp;Z38&amp;AA38&amp;AB38&amp;AC38&amp;AD38))&gt;0,"Nepovolený(é) znak(y):   "&amp;X38&amp;Y38&amp;Z38&amp;AA38&amp;AB38&amp;AC38&amp;AD38,TRIM('ÚHRADOVÝ KATALOG VZP - ZP'!C35)))</f>
        <v/>
      </c>
      <c r="AF38" s="30"/>
      <c r="AG38" s="30" t="str">
        <f>IF(IFERROR(SEARCH("""",UPPER('ÚHRADOVÝ KATALOG VZP - ZP'!D35)),0)&gt;0," "&amp;CHAR(34),"")</f>
        <v/>
      </c>
      <c r="AH38" s="30" t="str">
        <f>IF(IFERROR(SEARCH("~?",UPPER('ÚHRADOVÝ KATALOG VZP - ZP'!D35)),0)&gt;0," ?","")</f>
        <v/>
      </c>
      <c r="AI38" s="30" t="str">
        <f>IF(IFERROR(SEARCH("!",UPPER('ÚHRADOVÝ KATALOG VZP - ZP'!D35)),0)&gt;0," !","")</f>
        <v/>
      </c>
      <c r="AJ38" s="30" t="str">
        <f>IF(IFERROR(SEARCH("_",UPPER('ÚHRADOVÝ KATALOG VZP - ZP'!D35)),0)&gt;0," _","")</f>
        <v/>
      </c>
      <c r="AK38" s="30" t="str">
        <f>IF(IFERROR(SEARCH("§",UPPER('ÚHRADOVÝ KATALOG VZP - ZP'!D35)),0)&gt;0," §","")</f>
        <v/>
      </c>
      <c r="AL38" s="30" t="str">
        <f>IF(IFERROR(SEARCH("#",UPPER('ÚHRADOVÝ KATALOG VZP - ZP'!D35)),0)&gt;0," #","")</f>
        <v/>
      </c>
      <c r="AM38" s="30" t="str">
        <f>IF(IFERROR(SEARCH(CHAR(10),UPPER('ÚHRADOVÝ KATALOG VZP - ZP'!D35)),0)&gt;0," ALT+ENTER","")</f>
        <v/>
      </c>
      <c r="AN38" s="31" t="str">
        <f>IF(AND(AF38=0, R38="NE"),"Chybí DOP",IF(LEN(TRIM(AG38&amp;AH38&amp;AI38&amp;AJ38&amp;AK38&amp;AL38&amp;AM38))&gt;0,"Nepovolený(é) znak(y):   "&amp;AG38&amp;AH38&amp;AI38&amp;AJ38&amp;AK38&amp;AL38&amp;AM38,TRIM('ÚHRADOVÝ KATALOG VZP - ZP'!D35)))</f>
        <v/>
      </c>
    </row>
    <row r="39" spans="1:40" ht="30" customHeight="1" x14ac:dyDescent="0.25">
      <c r="A39" s="7">
        <v>34</v>
      </c>
      <c r="B39" s="10" t="str">
        <f>IF(ISBLANK('ÚHRADOVÝ KATALOG VZP - ZP'!B36),"",'ÚHRADOVÝ KATALOG VZP - ZP'!B36)</f>
        <v/>
      </c>
      <c r="C39" s="11" t="str">
        <f>UPPER(IF(AE39="Nepovolený(é) znak(y):   "&amp;X39&amp;Y39&amp;Z39&amp;AA39&amp;AB39&amp;AC39&amp;AD39,"Nepovolený(é) znak(y):   "&amp;X39&amp;Y39&amp;Z39&amp;AA39&amp;AB39&amp;AC39&amp;AD39,IF(S39="NOVÝ",IF(ISBLANK('ÚHRADOVÝ KATALOG VZP - ZP'!C36),"CHYBÍ NAZ",(IF((LEN('ÚHRADOVÝ KATALOG VZP - ZP'!C36)&gt;70),"Překročena délka textu",TRIM('ÚHRADOVÝ KATALOG VZP - ZP'!C36)))),IF(ISBLANK('ÚHRADOVÝ KATALOG VZP - ZP'!C36),"",(IF((LEN('ÚHRADOVÝ KATALOG VZP - ZP'!C36)&gt;70),"Překročena délka textu",TRIM('ÚHRADOVÝ KATALOG VZP - ZP'!C36)))))))</f>
        <v/>
      </c>
      <c r="D39" s="11" t="str">
        <f>IF(ISBLANK('ÚHRADOVÝ KATALOG VZP - ZP'!C36),"",LEN('ÚHRADOVÝ KATALOG VZP - ZP'!C36))</f>
        <v/>
      </c>
      <c r="E39" s="11" t="str">
        <f>UPPER(IF(AN39="Nepovolený(é) znak(y):   "&amp;AG39&amp;AH39&amp;AI39&amp;AJ39&amp;AK39&amp;AL39&amp;AM39,"Nepovolený(é) znak(y):   "&amp;AG39&amp;AH39&amp;AI39&amp;AJ39&amp;AK39&amp;AL39&amp;AM39,IF(S39="NOVÝ",IF(ISBLANK('ÚHRADOVÝ KATALOG VZP - ZP'!D36),"Chybí DOP",(IF((LEN('ÚHRADOVÝ KATALOG VZP - ZP'!D36)&gt;80),"Překročena délka textu",TRIM('ÚHRADOVÝ KATALOG VZP - ZP'!D36)))),IF(ISBLANK('ÚHRADOVÝ KATALOG VZP - ZP'!D36),"",(IF((LEN('ÚHRADOVÝ KATALOG VZP - ZP'!D36)&gt;80),"Překročena délka textu",TRIM('ÚHRADOVÝ KATALOG VZP - ZP'!D36)))))))</f>
        <v/>
      </c>
      <c r="F39" s="11" t="str">
        <f>IF(ISBLANK('ÚHRADOVÝ KATALOG VZP - ZP'!D36),"",LEN('ÚHRADOVÝ KATALOG VZP - ZP'!D36))</f>
        <v/>
      </c>
      <c r="G39" s="12" t="str">
        <f>IF(U39="NOVÝ",IF(LEN(TRIM('ÚHRADOVÝ KATALOG VZP - ZP'!E36))=0,"CHYBÍ TYP",'ÚHRADOVÝ KATALOG VZP - ZP'!E36),IF(LEN(TRIM('ÚHRADOVÝ KATALOG VZP - ZP'!E36))=0,"",'ÚHRADOVÝ KATALOG VZP - ZP'!E36))</f>
        <v/>
      </c>
      <c r="H39" s="12" t="str">
        <f>IF(S39="NOVÝ",IF(LEN(TRIM('ÚHRADOVÝ KATALOG VZP - ZP'!F36))=0,"Chybí",UPPER('ÚHRADOVÝ KATALOG VZP - ZP'!F36)),IF(LEN(TRIM('ÚHRADOVÝ KATALOG VZP - ZP'!F36))=0,"",UPPER('ÚHRADOVÝ KATALOG VZP - ZP'!F36)))</f>
        <v/>
      </c>
      <c r="I39" s="12" t="str">
        <f>IF(U39="NOVÝ",IF(LEN(TRIM('ÚHRADOVÝ KATALOG VZP - ZP'!G36))=0,"CHYBÍ TBAL",'ÚHRADOVÝ KATALOG VZP - ZP'!G36),IF(LEN(TRIM('ÚHRADOVÝ KATALOG VZP - ZP'!G36))=0,"",TRIM('ÚHRADOVÝ KATALOG VZP - ZP'!G36)))</f>
        <v/>
      </c>
      <c r="J39" s="12" t="str">
        <f>IF(U39="NOVÝ",IF(LEN(TRIM(UPPER('ÚHRADOVÝ KATALOG VZP - ZP'!H36)))=0,"CHYBÍ VYR",UPPER('ÚHRADOVÝ KATALOG VZP - ZP'!H36)),IF(LEN(TRIM('ÚHRADOVÝ KATALOG VZP - ZP'!H36))=0,"",TRIM(UPPER('ÚHRADOVÝ KATALOG VZP - ZP'!H36))))</f>
        <v/>
      </c>
      <c r="K39" s="12" t="str">
        <f>IF(U39="NOVÝ",IF(LEN(TRIM(UPPER('ÚHRADOVÝ KATALOG VZP - ZP'!I36)))=0,"CHYBÍ ZEM",UPPER('ÚHRADOVÝ KATALOG VZP - ZP'!I36)),IF(LEN(TRIM('ÚHRADOVÝ KATALOG VZP - ZP'!I36))=0,"",TRIM(UPPER('ÚHRADOVÝ KATALOG VZP - ZP'!I36))))</f>
        <v/>
      </c>
      <c r="L39" s="13" t="str">
        <f>IF(U39="NOVÝ",IF(LEN(TRIM('ÚHRADOVÝ KATALOG VZP - ZP'!J36))=0,"CHYBÍ CENA",'ÚHRADOVÝ KATALOG VZP - ZP'!J36),IF(LEN(TRIM('ÚHRADOVÝ KATALOG VZP - ZP'!J36))=0,"",'ÚHRADOVÝ KATALOG VZP - ZP'!J36))</f>
        <v/>
      </c>
      <c r="M39" s="12" t="str">
        <f>UPPER(IF(U39="NOVÝ",IF(LEN(TRIM('ÚHRADOVÝ KATALOG VZP - ZP'!K36))=0,"Chybí MENA",'ÚHRADOVÝ KATALOG VZP - ZP'!K36),IF(LEN(TRIM('ÚHRADOVÝ KATALOG VZP - ZP'!K36))=0,"",'ÚHRADOVÝ KATALOG VZP - ZP'!K36)))</f>
        <v/>
      </c>
      <c r="N39" s="14" t="str">
        <f>IF(U39="NOVÝ",IF(LEN(TRIM('ÚHRADOVÝ KATALOG VZP - ZP'!L36))=0,"CHYBÍ KURZ",'ÚHRADOVÝ KATALOG VZP - ZP'!L36),IF(LEN(TRIM('ÚHRADOVÝ KATALOG VZP - ZP'!L36))=0,"",'ÚHRADOVÝ KATALOG VZP - ZP'!L36))</f>
        <v/>
      </c>
      <c r="O39" s="15" t="str">
        <f>IF(U39="NOVÝ",IF(LEN(TRIM('ÚHRADOVÝ KATALOG VZP - ZP'!M36))=0,"CHYBÍ DPH",IF(OR('ÚHRADOVÝ KATALOG VZP - ZP'!M36=12,'ÚHRADOVÝ KATALOG VZP - ZP'!M36=21,'ÚHRADOVÝ KATALOG VZP - ZP'!M36=0),'ÚHRADOVÝ KATALOG VZP - ZP'!M36,"CHYBA")),IF(LEN(TRIM('ÚHRADOVÝ KATALOG VZP - ZP'!M36))=0,"",IF(OR('ÚHRADOVÝ KATALOG VZP - ZP'!M36=12,'ÚHRADOVÝ KATALOG VZP - ZP'!M36=21,'ÚHRADOVÝ KATALOG VZP - ZP'!M36=0),'ÚHRADOVÝ KATALOG VZP - ZP'!M36,"CHYBA")))</f>
        <v/>
      </c>
      <c r="P39" s="16" t="str">
        <f>IF(U39="NE",IF(AND(V39&lt;&gt;"X",LEN('ÚHRADOVÝ KATALOG VZP - ZP'!N36)&gt;0),IF(ROUND(L39*N39*(1+(O39/100))*1.1,6)&lt;'ÚHRADOVÝ KATALOG VZP - ZP'!N36,TEXT('ÚHRADOVÝ KATALOG VZP - ZP'!N36,"# ##0,00 Kč") &amp; CHAR(10) &amp; "&gt; " &amp; TEXT('ÚHRADOVÝ KATALOG VZP - ZP'!N36-(L39*N39*(1+(O39/100))*1.1),"# ##0,00 Kč"),TEXT('ÚHRADOVÝ KATALOG VZP - ZP'!N36,"# ##0,00 Kč") &amp; CHAR(10) &amp; "OK"),"CHYBÍ DATA PRO VÝPOČET"),"")</f>
        <v/>
      </c>
      <c r="Q39" s="17" t="str">
        <f>IF(AND(U39="NE",LEN('ÚHRADOVÝ KATALOG VZP - ZP'!O36)&gt;0),'ÚHRADOVÝ KATALOG VZP - ZP'!O36,"")</f>
        <v/>
      </c>
      <c r="R39" s="36" t="str">
        <f>IF(AND(U39="NE",LEN('ÚHRADOVÝ KATALOG VZP - ZP'!P36)&gt;0),'ÚHRADOVÝ KATALOG VZP - ZP'!P36,"")</f>
        <v/>
      </c>
      <c r="S39" s="36" t="str">
        <f>IF(AND(U39="NE",LEN('ÚHRADOVÝ KATALOG VZP - ZP'!Q36)&gt;0),'ÚHRADOVÝ KATALOG VZP - ZP'!Q36,"")</f>
        <v/>
      </c>
      <c r="T39" s="36" t="str">
        <f>IF(AND(U39="NE",LEN('ÚHRADOVÝ KATALOG VZP - ZP'!R36)&gt;0),'ÚHRADOVÝ KATALOG VZP - ZP'!R36,"")</f>
        <v/>
      </c>
      <c r="U39" s="18" t="str">
        <f>IF(LEN(TRIM('ÚHRADOVÝ KATALOG VZP - ZP'!B36)&amp;TRIM('ÚHRADOVÝ KATALOG VZP - ZP'!C36)&amp;TRIM('ÚHRADOVÝ KATALOG VZP - ZP'!D36)&amp;TRIM('ÚHRADOVÝ KATALOG VZP - ZP'!E36)&amp;TRIM('ÚHRADOVÝ KATALOG VZP - ZP'!F36)&amp;TRIM('ÚHRADOVÝ KATALOG VZP - ZP'!G36)&amp;TRIM('ÚHRADOVÝ KATALOG VZP - ZP'!H36)&amp;TRIM('ÚHRADOVÝ KATALOG VZP - ZP'!I36)&amp;TRIM('ÚHRADOVÝ KATALOG VZP - ZP'!J36)&amp;TRIM('ÚHRADOVÝ KATALOG VZP - ZP'!K36)&amp;TRIM('ÚHRADOVÝ KATALOG VZP - ZP'!L36)&amp;TRIM('ÚHRADOVÝ KATALOG VZP - ZP'!M36)&amp;TRIM('ÚHRADOVÝ KATALOG VZP - ZP'!N36)&amp;TRIM('ÚHRADOVÝ KATALOG VZP - ZP'!O36)&amp;TRIM('ÚHRADOVÝ KATALOG VZP - ZP'!P36)&amp;TRIM('ÚHRADOVÝ KATALOG VZP - ZP'!Q36))=0,"ANO","NE")</f>
        <v>ANO</v>
      </c>
      <c r="V39" s="19" t="str">
        <f>IF(U39="NE",IF(LEN(TRIM('ÚHRADOVÝ KATALOG VZP - ZP'!B36))=0,"NOVÝ","OPRAVA"),"")</f>
        <v/>
      </c>
      <c r="X39" s="30" t="str">
        <f>IF(IFERROR(SEARCH("""",UPPER('ÚHRADOVÝ KATALOG VZP - ZP'!C36)),0)&gt;0," "&amp;CHAR(34),"")</f>
        <v/>
      </c>
      <c r="Y39" s="30" t="str">
        <f>IF(IFERROR(SEARCH("~?",UPPER('ÚHRADOVÝ KATALOG VZP - ZP'!C36)),0)&gt;0," ?","")</f>
        <v/>
      </c>
      <c r="Z39" s="30" t="str">
        <f>IF(IFERROR(SEARCH("!",UPPER('ÚHRADOVÝ KATALOG VZP - ZP'!C36)),0)&gt;0," !","")</f>
        <v/>
      </c>
      <c r="AA39" s="30" t="str">
        <f>IF(IFERROR(SEARCH("_",UPPER('ÚHRADOVÝ KATALOG VZP - ZP'!C36)),0)&gt;0," _","")</f>
        <v/>
      </c>
      <c r="AB39" s="30" t="str">
        <f>IF(IFERROR(SEARCH("§",UPPER('ÚHRADOVÝ KATALOG VZP - ZP'!C36)),0)&gt;0," §","")</f>
        <v/>
      </c>
      <c r="AC39" s="30" t="str">
        <f>IF(IFERROR(SEARCH("#",UPPER('ÚHRADOVÝ KATALOG VZP - ZP'!C36)),0)&gt;0," #","")</f>
        <v/>
      </c>
      <c r="AD39" s="30" t="str">
        <f>IF(IFERROR(SEARCH(CHAR(10),UPPER('ÚHRADOVÝ KATALOG VZP - ZP'!C36)),0)&gt;0," ALT+ENTER","")</f>
        <v/>
      </c>
      <c r="AE39" s="31" t="str">
        <f>IF(AND(W39=0, R39="NE"),"Chybí NAZ",IF(LEN(TRIM(X39&amp;Y39&amp;Z39&amp;AA39&amp;AB39&amp;AC39&amp;AD39))&gt;0,"Nepovolený(é) znak(y):   "&amp;X39&amp;Y39&amp;Z39&amp;AA39&amp;AB39&amp;AC39&amp;AD39,TRIM('ÚHRADOVÝ KATALOG VZP - ZP'!C36)))</f>
        <v/>
      </c>
      <c r="AF39" s="30"/>
      <c r="AG39" s="30" t="str">
        <f>IF(IFERROR(SEARCH("""",UPPER('ÚHRADOVÝ KATALOG VZP - ZP'!D36)),0)&gt;0," "&amp;CHAR(34),"")</f>
        <v/>
      </c>
      <c r="AH39" s="30" t="str">
        <f>IF(IFERROR(SEARCH("~?",UPPER('ÚHRADOVÝ KATALOG VZP - ZP'!D36)),0)&gt;0," ?","")</f>
        <v/>
      </c>
      <c r="AI39" s="30" t="str">
        <f>IF(IFERROR(SEARCH("!",UPPER('ÚHRADOVÝ KATALOG VZP - ZP'!D36)),0)&gt;0," !","")</f>
        <v/>
      </c>
      <c r="AJ39" s="30" t="str">
        <f>IF(IFERROR(SEARCH("_",UPPER('ÚHRADOVÝ KATALOG VZP - ZP'!D36)),0)&gt;0," _","")</f>
        <v/>
      </c>
      <c r="AK39" s="30" t="str">
        <f>IF(IFERROR(SEARCH("§",UPPER('ÚHRADOVÝ KATALOG VZP - ZP'!D36)),0)&gt;0," §","")</f>
        <v/>
      </c>
      <c r="AL39" s="30" t="str">
        <f>IF(IFERROR(SEARCH("#",UPPER('ÚHRADOVÝ KATALOG VZP - ZP'!D36)),0)&gt;0," #","")</f>
        <v/>
      </c>
      <c r="AM39" s="30" t="str">
        <f>IF(IFERROR(SEARCH(CHAR(10),UPPER('ÚHRADOVÝ KATALOG VZP - ZP'!D36)),0)&gt;0," ALT+ENTER","")</f>
        <v/>
      </c>
      <c r="AN39" s="31" t="str">
        <f>IF(AND(AF39=0, R39="NE"),"Chybí DOP",IF(LEN(TRIM(AG39&amp;AH39&amp;AI39&amp;AJ39&amp;AK39&amp;AL39&amp;AM39))&gt;0,"Nepovolený(é) znak(y):   "&amp;AG39&amp;AH39&amp;AI39&amp;AJ39&amp;AK39&amp;AL39&amp;AM39,TRIM('ÚHRADOVÝ KATALOG VZP - ZP'!D36)))</f>
        <v/>
      </c>
    </row>
    <row r="40" spans="1:40" ht="30" customHeight="1" x14ac:dyDescent="0.25">
      <c r="A40" s="7">
        <v>35</v>
      </c>
      <c r="B40" s="10" t="str">
        <f>IF(ISBLANK('ÚHRADOVÝ KATALOG VZP - ZP'!B37),"",'ÚHRADOVÝ KATALOG VZP - ZP'!B37)</f>
        <v/>
      </c>
      <c r="C40" s="11" t="str">
        <f>UPPER(IF(AE40="Nepovolený(é) znak(y):   "&amp;X40&amp;Y40&amp;Z40&amp;AA40&amp;AB40&amp;AC40&amp;AD40,"Nepovolený(é) znak(y):   "&amp;X40&amp;Y40&amp;Z40&amp;AA40&amp;AB40&amp;AC40&amp;AD40,IF(S40="NOVÝ",IF(ISBLANK('ÚHRADOVÝ KATALOG VZP - ZP'!C37),"CHYBÍ NAZ",(IF((LEN('ÚHRADOVÝ KATALOG VZP - ZP'!C37)&gt;70),"Překročena délka textu",TRIM('ÚHRADOVÝ KATALOG VZP - ZP'!C37)))),IF(ISBLANK('ÚHRADOVÝ KATALOG VZP - ZP'!C37),"",(IF((LEN('ÚHRADOVÝ KATALOG VZP - ZP'!C37)&gt;70),"Překročena délka textu",TRIM('ÚHRADOVÝ KATALOG VZP - ZP'!C37)))))))</f>
        <v/>
      </c>
      <c r="D40" s="11" t="str">
        <f>IF(ISBLANK('ÚHRADOVÝ KATALOG VZP - ZP'!C37),"",LEN('ÚHRADOVÝ KATALOG VZP - ZP'!C37))</f>
        <v/>
      </c>
      <c r="E40" s="11" t="str">
        <f>UPPER(IF(AN40="Nepovolený(é) znak(y):   "&amp;AG40&amp;AH40&amp;AI40&amp;AJ40&amp;AK40&amp;AL40&amp;AM40,"Nepovolený(é) znak(y):   "&amp;AG40&amp;AH40&amp;AI40&amp;AJ40&amp;AK40&amp;AL40&amp;AM40,IF(S40="NOVÝ",IF(ISBLANK('ÚHRADOVÝ KATALOG VZP - ZP'!D37),"Chybí DOP",(IF((LEN('ÚHRADOVÝ KATALOG VZP - ZP'!D37)&gt;80),"Překročena délka textu",TRIM('ÚHRADOVÝ KATALOG VZP - ZP'!D37)))),IF(ISBLANK('ÚHRADOVÝ KATALOG VZP - ZP'!D37),"",(IF((LEN('ÚHRADOVÝ KATALOG VZP - ZP'!D37)&gt;80),"Překročena délka textu",TRIM('ÚHRADOVÝ KATALOG VZP - ZP'!D37)))))))</f>
        <v/>
      </c>
      <c r="F40" s="11" t="str">
        <f>IF(ISBLANK('ÚHRADOVÝ KATALOG VZP - ZP'!D37),"",LEN('ÚHRADOVÝ KATALOG VZP - ZP'!D37))</f>
        <v/>
      </c>
      <c r="G40" s="12" t="str">
        <f>IF(U40="NOVÝ",IF(LEN(TRIM('ÚHRADOVÝ KATALOG VZP - ZP'!E37))=0,"CHYBÍ TYP",'ÚHRADOVÝ KATALOG VZP - ZP'!E37),IF(LEN(TRIM('ÚHRADOVÝ KATALOG VZP - ZP'!E37))=0,"",'ÚHRADOVÝ KATALOG VZP - ZP'!E37))</f>
        <v/>
      </c>
      <c r="H40" s="12" t="str">
        <f>IF(S40="NOVÝ",IF(LEN(TRIM('ÚHRADOVÝ KATALOG VZP - ZP'!F37))=0,"Chybí",UPPER('ÚHRADOVÝ KATALOG VZP - ZP'!F37)),IF(LEN(TRIM('ÚHRADOVÝ KATALOG VZP - ZP'!F37))=0,"",UPPER('ÚHRADOVÝ KATALOG VZP - ZP'!F37)))</f>
        <v/>
      </c>
      <c r="I40" s="12" t="str">
        <f>IF(U40="NOVÝ",IF(LEN(TRIM('ÚHRADOVÝ KATALOG VZP - ZP'!G37))=0,"CHYBÍ TBAL",'ÚHRADOVÝ KATALOG VZP - ZP'!G37),IF(LEN(TRIM('ÚHRADOVÝ KATALOG VZP - ZP'!G37))=0,"",TRIM('ÚHRADOVÝ KATALOG VZP - ZP'!G37)))</f>
        <v/>
      </c>
      <c r="J40" s="12" t="str">
        <f>IF(U40="NOVÝ",IF(LEN(TRIM(UPPER('ÚHRADOVÝ KATALOG VZP - ZP'!H37)))=0,"CHYBÍ VYR",UPPER('ÚHRADOVÝ KATALOG VZP - ZP'!H37)),IF(LEN(TRIM('ÚHRADOVÝ KATALOG VZP - ZP'!H37))=0,"",TRIM(UPPER('ÚHRADOVÝ KATALOG VZP - ZP'!H37))))</f>
        <v/>
      </c>
      <c r="K40" s="12" t="str">
        <f>IF(U40="NOVÝ",IF(LEN(TRIM(UPPER('ÚHRADOVÝ KATALOG VZP - ZP'!I37)))=0,"CHYBÍ ZEM",UPPER('ÚHRADOVÝ KATALOG VZP - ZP'!I37)),IF(LEN(TRIM('ÚHRADOVÝ KATALOG VZP - ZP'!I37))=0,"",TRIM(UPPER('ÚHRADOVÝ KATALOG VZP - ZP'!I37))))</f>
        <v/>
      </c>
      <c r="L40" s="13" t="str">
        <f>IF(U40="NOVÝ",IF(LEN(TRIM('ÚHRADOVÝ KATALOG VZP - ZP'!J37))=0,"CHYBÍ CENA",'ÚHRADOVÝ KATALOG VZP - ZP'!J37),IF(LEN(TRIM('ÚHRADOVÝ KATALOG VZP - ZP'!J37))=0,"",'ÚHRADOVÝ KATALOG VZP - ZP'!J37))</f>
        <v/>
      </c>
      <c r="M40" s="12" t="str">
        <f>UPPER(IF(U40="NOVÝ",IF(LEN(TRIM('ÚHRADOVÝ KATALOG VZP - ZP'!K37))=0,"Chybí MENA",'ÚHRADOVÝ KATALOG VZP - ZP'!K37),IF(LEN(TRIM('ÚHRADOVÝ KATALOG VZP - ZP'!K37))=0,"",'ÚHRADOVÝ KATALOG VZP - ZP'!K37)))</f>
        <v/>
      </c>
      <c r="N40" s="14" t="str">
        <f>IF(U40="NOVÝ",IF(LEN(TRIM('ÚHRADOVÝ KATALOG VZP - ZP'!L37))=0,"CHYBÍ KURZ",'ÚHRADOVÝ KATALOG VZP - ZP'!L37),IF(LEN(TRIM('ÚHRADOVÝ KATALOG VZP - ZP'!L37))=0,"",'ÚHRADOVÝ KATALOG VZP - ZP'!L37))</f>
        <v/>
      </c>
      <c r="O40" s="15" t="str">
        <f>IF(U40="NOVÝ",IF(LEN(TRIM('ÚHRADOVÝ KATALOG VZP - ZP'!M37))=0,"CHYBÍ DPH",IF(OR('ÚHRADOVÝ KATALOG VZP - ZP'!M37=12,'ÚHRADOVÝ KATALOG VZP - ZP'!M37=21,'ÚHRADOVÝ KATALOG VZP - ZP'!M37=0),'ÚHRADOVÝ KATALOG VZP - ZP'!M37,"CHYBA")),IF(LEN(TRIM('ÚHRADOVÝ KATALOG VZP - ZP'!M37))=0,"",IF(OR('ÚHRADOVÝ KATALOG VZP - ZP'!M37=12,'ÚHRADOVÝ KATALOG VZP - ZP'!M37=21,'ÚHRADOVÝ KATALOG VZP - ZP'!M37=0),'ÚHRADOVÝ KATALOG VZP - ZP'!M37,"CHYBA")))</f>
        <v/>
      </c>
      <c r="P40" s="16" t="str">
        <f>IF(U40="NE",IF(AND(V40&lt;&gt;"X",LEN('ÚHRADOVÝ KATALOG VZP - ZP'!N37)&gt;0),IF(ROUND(L40*N40*(1+(O40/100))*1.1,6)&lt;'ÚHRADOVÝ KATALOG VZP - ZP'!N37,TEXT('ÚHRADOVÝ KATALOG VZP - ZP'!N37,"# ##0,00 Kč") &amp; CHAR(10) &amp; "&gt; " &amp; TEXT('ÚHRADOVÝ KATALOG VZP - ZP'!N37-(L40*N40*(1+(O40/100))*1.1),"# ##0,00 Kč"),TEXT('ÚHRADOVÝ KATALOG VZP - ZP'!N37,"# ##0,00 Kč") &amp; CHAR(10) &amp; "OK"),"CHYBÍ DATA PRO VÝPOČET"),"")</f>
        <v/>
      </c>
      <c r="Q40" s="17" t="str">
        <f>IF(AND(U40="NE",LEN('ÚHRADOVÝ KATALOG VZP - ZP'!O37)&gt;0),'ÚHRADOVÝ KATALOG VZP - ZP'!O37,"")</f>
        <v/>
      </c>
      <c r="R40" s="36" t="str">
        <f>IF(AND(U40="NE",LEN('ÚHRADOVÝ KATALOG VZP - ZP'!P37)&gt;0),'ÚHRADOVÝ KATALOG VZP - ZP'!P37,"")</f>
        <v/>
      </c>
      <c r="S40" s="36" t="str">
        <f>IF(AND(U40="NE",LEN('ÚHRADOVÝ KATALOG VZP - ZP'!Q37)&gt;0),'ÚHRADOVÝ KATALOG VZP - ZP'!Q37,"")</f>
        <v/>
      </c>
      <c r="T40" s="36" t="str">
        <f>IF(AND(U40="NE",LEN('ÚHRADOVÝ KATALOG VZP - ZP'!R37)&gt;0),'ÚHRADOVÝ KATALOG VZP - ZP'!R37,"")</f>
        <v/>
      </c>
      <c r="U40" s="18" t="str">
        <f>IF(LEN(TRIM('ÚHRADOVÝ KATALOG VZP - ZP'!B37)&amp;TRIM('ÚHRADOVÝ KATALOG VZP - ZP'!C37)&amp;TRIM('ÚHRADOVÝ KATALOG VZP - ZP'!D37)&amp;TRIM('ÚHRADOVÝ KATALOG VZP - ZP'!E37)&amp;TRIM('ÚHRADOVÝ KATALOG VZP - ZP'!F37)&amp;TRIM('ÚHRADOVÝ KATALOG VZP - ZP'!G37)&amp;TRIM('ÚHRADOVÝ KATALOG VZP - ZP'!H37)&amp;TRIM('ÚHRADOVÝ KATALOG VZP - ZP'!I37)&amp;TRIM('ÚHRADOVÝ KATALOG VZP - ZP'!J37)&amp;TRIM('ÚHRADOVÝ KATALOG VZP - ZP'!K37)&amp;TRIM('ÚHRADOVÝ KATALOG VZP - ZP'!L37)&amp;TRIM('ÚHRADOVÝ KATALOG VZP - ZP'!M37)&amp;TRIM('ÚHRADOVÝ KATALOG VZP - ZP'!N37)&amp;TRIM('ÚHRADOVÝ KATALOG VZP - ZP'!O37)&amp;TRIM('ÚHRADOVÝ KATALOG VZP - ZP'!P37)&amp;TRIM('ÚHRADOVÝ KATALOG VZP - ZP'!Q37))=0,"ANO","NE")</f>
        <v>ANO</v>
      </c>
      <c r="V40" s="19" t="str">
        <f>IF(U40="NE",IF(LEN(TRIM('ÚHRADOVÝ KATALOG VZP - ZP'!B37))=0,"NOVÝ","OPRAVA"),"")</f>
        <v/>
      </c>
      <c r="X40" s="30" t="str">
        <f>IF(IFERROR(SEARCH("""",UPPER('ÚHRADOVÝ KATALOG VZP - ZP'!C37)),0)&gt;0," "&amp;CHAR(34),"")</f>
        <v/>
      </c>
      <c r="Y40" s="30" t="str">
        <f>IF(IFERROR(SEARCH("~?",UPPER('ÚHRADOVÝ KATALOG VZP - ZP'!C37)),0)&gt;0," ?","")</f>
        <v/>
      </c>
      <c r="Z40" s="30" t="str">
        <f>IF(IFERROR(SEARCH("!",UPPER('ÚHRADOVÝ KATALOG VZP - ZP'!C37)),0)&gt;0," !","")</f>
        <v/>
      </c>
      <c r="AA40" s="30" t="str">
        <f>IF(IFERROR(SEARCH("_",UPPER('ÚHRADOVÝ KATALOG VZP - ZP'!C37)),0)&gt;0," _","")</f>
        <v/>
      </c>
      <c r="AB40" s="30" t="str">
        <f>IF(IFERROR(SEARCH("§",UPPER('ÚHRADOVÝ KATALOG VZP - ZP'!C37)),0)&gt;0," §","")</f>
        <v/>
      </c>
      <c r="AC40" s="30" t="str">
        <f>IF(IFERROR(SEARCH("#",UPPER('ÚHRADOVÝ KATALOG VZP - ZP'!C37)),0)&gt;0," #","")</f>
        <v/>
      </c>
      <c r="AD40" s="30" t="str">
        <f>IF(IFERROR(SEARCH(CHAR(10),UPPER('ÚHRADOVÝ KATALOG VZP - ZP'!C37)),0)&gt;0," ALT+ENTER","")</f>
        <v/>
      </c>
      <c r="AE40" s="31" t="str">
        <f>IF(AND(W40=0, R40="NE"),"Chybí NAZ",IF(LEN(TRIM(X40&amp;Y40&amp;Z40&amp;AA40&amp;AB40&amp;AC40&amp;AD40))&gt;0,"Nepovolený(é) znak(y):   "&amp;X40&amp;Y40&amp;Z40&amp;AA40&amp;AB40&amp;AC40&amp;AD40,TRIM('ÚHRADOVÝ KATALOG VZP - ZP'!C37)))</f>
        <v/>
      </c>
      <c r="AF40" s="30"/>
      <c r="AG40" s="30" t="str">
        <f>IF(IFERROR(SEARCH("""",UPPER('ÚHRADOVÝ KATALOG VZP - ZP'!D37)),0)&gt;0," "&amp;CHAR(34),"")</f>
        <v/>
      </c>
      <c r="AH40" s="30" t="str">
        <f>IF(IFERROR(SEARCH("~?",UPPER('ÚHRADOVÝ KATALOG VZP - ZP'!D37)),0)&gt;0," ?","")</f>
        <v/>
      </c>
      <c r="AI40" s="30" t="str">
        <f>IF(IFERROR(SEARCH("!",UPPER('ÚHRADOVÝ KATALOG VZP - ZP'!D37)),0)&gt;0," !","")</f>
        <v/>
      </c>
      <c r="AJ40" s="30" t="str">
        <f>IF(IFERROR(SEARCH("_",UPPER('ÚHRADOVÝ KATALOG VZP - ZP'!D37)),0)&gt;0," _","")</f>
        <v/>
      </c>
      <c r="AK40" s="30" t="str">
        <f>IF(IFERROR(SEARCH("§",UPPER('ÚHRADOVÝ KATALOG VZP - ZP'!D37)),0)&gt;0," §","")</f>
        <v/>
      </c>
      <c r="AL40" s="30" t="str">
        <f>IF(IFERROR(SEARCH("#",UPPER('ÚHRADOVÝ KATALOG VZP - ZP'!D37)),0)&gt;0," #","")</f>
        <v/>
      </c>
      <c r="AM40" s="30" t="str">
        <f>IF(IFERROR(SEARCH(CHAR(10),UPPER('ÚHRADOVÝ KATALOG VZP - ZP'!D37)),0)&gt;0," ALT+ENTER","")</f>
        <v/>
      </c>
      <c r="AN40" s="31" t="str">
        <f>IF(AND(AF40=0, R40="NE"),"Chybí DOP",IF(LEN(TRIM(AG40&amp;AH40&amp;AI40&amp;AJ40&amp;AK40&amp;AL40&amp;AM40))&gt;0,"Nepovolený(é) znak(y):   "&amp;AG40&amp;AH40&amp;AI40&amp;AJ40&amp;AK40&amp;AL40&amp;AM40,TRIM('ÚHRADOVÝ KATALOG VZP - ZP'!D37)))</f>
        <v/>
      </c>
    </row>
    <row r="41" spans="1:40" ht="30" customHeight="1" x14ac:dyDescent="0.25">
      <c r="A41" s="7">
        <v>36</v>
      </c>
      <c r="B41" s="10" t="str">
        <f>IF(ISBLANK('ÚHRADOVÝ KATALOG VZP - ZP'!B38),"",'ÚHRADOVÝ KATALOG VZP - ZP'!B38)</f>
        <v/>
      </c>
      <c r="C41" s="11" t="str">
        <f>UPPER(IF(AE41="Nepovolený(é) znak(y):   "&amp;X41&amp;Y41&amp;Z41&amp;AA41&amp;AB41&amp;AC41&amp;AD41,"Nepovolený(é) znak(y):   "&amp;X41&amp;Y41&amp;Z41&amp;AA41&amp;AB41&amp;AC41&amp;AD41,IF(S41="NOVÝ",IF(ISBLANK('ÚHRADOVÝ KATALOG VZP - ZP'!C38),"CHYBÍ NAZ",(IF((LEN('ÚHRADOVÝ KATALOG VZP - ZP'!C38)&gt;70),"Překročena délka textu",TRIM('ÚHRADOVÝ KATALOG VZP - ZP'!C38)))),IF(ISBLANK('ÚHRADOVÝ KATALOG VZP - ZP'!C38),"",(IF((LEN('ÚHRADOVÝ KATALOG VZP - ZP'!C38)&gt;70),"Překročena délka textu",TRIM('ÚHRADOVÝ KATALOG VZP - ZP'!C38)))))))</f>
        <v/>
      </c>
      <c r="D41" s="11" t="str">
        <f>IF(ISBLANK('ÚHRADOVÝ KATALOG VZP - ZP'!C38),"",LEN('ÚHRADOVÝ KATALOG VZP - ZP'!C38))</f>
        <v/>
      </c>
      <c r="E41" s="11" t="str">
        <f>UPPER(IF(AN41="Nepovolený(é) znak(y):   "&amp;AG41&amp;AH41&amp;AI41&amp;AJ41&amp;AK41&amp;AL41&amp;AM41,"Nepovolený(é) znak(y):   "&amp;AG41&amp;AH41&amp;AI41&amp;AJ41&amp;AK41&amp;AL41&amp;AM41,IF(S41="NOVÝ",IF(ISBLANK('ÚHRADOVÝ KATALOG VZP - ZP'!D38),"Chybí DOP",(IF((LEN('ÚHRADOVÝ KATALOG VZP - ZP'!D38)&gt;80),"Překročena délka textu",TRIM('ÚHRADOVÝ KATALOG VZP - ZP'!D38)))),IF(ISBLANK('ÚHRADOVÝ KATALOG VZP - ZP'!D38),"",(IF((LEN('ÚHRADOVÝ KATALOG VZP - ZP'!D38)&gt;80),"Překročena délka textu",TRIM('ÚHRADOVÝ KATALOG VZP - ZP'!D38)))))))</f>
        <v/>
      </c>
      <c r="F41" s="11" t="str">
        <f>IF(ISBLANK('ÚHRADOVÝ KATALOG VZP - ZP'!D38),"",LEN('ÚHRADOVÝ KATALOG VZP - ZP'!D38))</f>
        <v/>
      </c>
      <c r="G41" s="12" t="str">
        <f>IF(U41="NOVÝ",IF(LEN(TRIM('ÚHRADOVÝ KATALOG VZP - ZP'!E38))=0,"CHYBÍ TYP",'ÚHRADOVÝ KATALOG VZP - ZP'!E38),IF(LEN(TRIM('ÚHRADOVÝ KATALOG VZP - ZP'!E38))=0,"",'ÚHRADOVÝ KATALOG VZP - ZP'!E38))</f>
        <v/>
      </c>
      <c r="H41" s="12" t="str">
        <f>IF(S41="NOVÝ",IF(LEN(TRIM('ÚHRADOVÝ KATALOG VZP - ZP'!F38))=0,"Chybí",UPPER('ÚHRADOVÝ KATALOG VZP - ZP'!F38)),IF(LEN(TRIM('ÚHRADOVÝ KATALOG VZP - ZP'!F38))=0,"",UPPER('ÚHRADOVÝ KATALOG VZP - ZP'!F38)))</f>
        <v/>
      </c>
      <c r="I41" s="12" t="str">
        <f>IF(U41="NOVÝ",IF(LEN(TRIM('ÚHRADOVÝ KATALOG VZP - ZP'!G38))=0,"CHYBÍ TBAL",'ÚHRADOVÝ KATALOG VZP - ZP'!G38),IF(LEN(TRIM('ÚHRADOVÝ KATALOG VZP - ZP'!G38))=0,"",TRIM('ÚHRADOVÝ KATALOG VZP - ZP'!G38)))</f>
        <v/>
      </c>
      <c r="J41" s="12" t="str">
        <f>IF(U41="NOVÝ",IF(LEN(TRIM(UPPER('ÚHRADOVÝ KATALOG VZP - ZP'!H38)))=0,"CHYBÍ VYR",UPPER('ÚHRADOVÝ KATALOG VZP - ZP'!H38)),IF(LEN(TRIM('ÚHRADOVÝ KATALOG VZP - ZP'!H38))=0,"",TRIM(UPPER('ÚHRADOVÝ KATALOG VZP - ZP'!H38))))</f>
        <v/>
      </c>
      <c r="K41" s="12" t="str">
        <f>IF(U41="NOVÝ",IF(LEN(TRIM(UPPER('ÚHRADOVÝ KATALOG VZP - ZP'!I38)))=0,"CHYBÍ ZEM",UPPER('ÚHRADOVÝ KATALOG VZP - ZP'!I38)),IF(LEN(TRIM('ÚHRADOVÝ KATALOG VZP - ZP'!I38))=0,"",TRIM(UPPER('ÚHRADOVÝ KATALOG VZP - ZP'!I38))))</f>
        <v/>
      </c>
      <c r="L41" s="13" t="str">
        <f>IF(U41="NOVÝ",IF(LEN(TRIM('ÚHRADOVÝ KATALOG VZP - ZP'!J38))=0,"CHYBÍ CENA",'ÚHRADOVÝ KATALOG VZP - ZP'!J38),IF(LEN(TRIM('ÚHRADOVÝ KATALOG VZP - ZP'!J38))=0,"",'ÚHRADOVÝ KATALOG VZP - ZP'!J38))</f>
        <v/>
      </c>
      <c r="M41" s="12" t="str">
        <f>UPPER(IF(U41="NOVÝ",IF(LEN(TRIM('ÚHRADOVÝ KATALOG VZP - ZP'!K38))=0,"Chybí MENA",'ÚHRADOVÝ KATALOG VZP - ZP'!K38),IF(LEN(TRIM('ÚHRADOVÝ KATALOG VZP - ZP'!K38))=0,"",'ÚHRADOVÝ KATALOG VZP - ZP'!K38)))</f>
        <v/>
      </c>
      <c r="N41" s="14" t="str">
        <f>IF(U41="NOVÝ",IF(LEN(TRIM('ÚHRADOVÝ KATALOG VZP - ZP'!L38))=0,"CHYBÍ KURZ",'ÚHRADOVÝ KATALOG VZP - ZP'!L38),IF(LEN(TRIM('ÚHRADOVÝ KATALOG VZP - ZP'!L38))=0,"",'ÚHRADOVÝ KATALOG VZP - ZP'!L38))</f>
        <v/>
      </c>
      <c r="O41" s="15" t="str">
        <f>IF(U41="NOVÝ",IF(LEN(TRIM('ÚHRADOVÝ KATALOG VZP - ZP'!M38))=0,"CHYBÍ DPH",IF(OR('ÚHRADOVÝ KATALOG VZP - ZP'!M38=12,'ÚHRADOVÝ KATALOG VZP - ZP'!M38=21,'ÚHRADOVÝ KATALOG VZP - ZP'!M38=0),'ÚHRADOVÝ KATALOG VZP - ZP'!M38,"CHYBA")),IF(LEN(TRIM('ÚHRADOVÝ KATALOG VZP - ZP'!M38))=0,"",IF(OR('ÚHRADOVÝ KATALOG VZP - ZP'!M38=12,'ÚHRADOVÝ KATALOG VZP - ZP'!M38=21,'ÚHRADOVÝ KATALOG VZP - ZP'!M38=0),'ÚHRADOVÝ KATALOG VZP - ZP'!M38,"CHYBA")))</f>
        <v/>
      </c>
      <c r="P41" s="16" t="str">
        <f>IF(U41="NE",IF(AND(V41&lt;&gt;"X",LEN('ÚHRADOVÝ KATALOG VZP - ZP'!N38)&gt;0),IF(ROUND(L41*N41*(1+(O41/100))*1.1,6)&lt;'ÚHRADOVÝ KATALOG VZP - ZP'!N38,TEXT('ÚHRADOVÝ KATALOG VZP - ZP'!N38,"# ##0,00 Kč") &amp; CHAR(10) &amp; "&gt; " &amp; TEXT('ÚHRADOVÝ KATALOG VZP - ZP'!N38-(L41*N41*(1+(O41/100))*1.1),"# ##0,00 Kč"),TEXT('ÚHRADOVÝ KATALOG VZP - ZP'!N38,"# ##0,00 Kč") &amp; CHAR(10) &amp; "OK"),"CHYBÍ DATA PRO VÝPOČET"),"")</f>
        <v/>
      </c>
      <c r="Q41" s="17" t="str">
        <f>IF(AND(U41="NE",LEN('ÚHRADOVÝ KATALOG VZP - ZP'!O38)&gt;0),'ÚHRADOVÝ KATALOG VZP - ZP'!O38,"")</f>
        <v/>
      </c>
      <c r="R41" s="36" t="str">
        <f>IF(AND(U41="NE",LEN('ÚHRADOVÝ KATALOG VZP - ZP'!P38)&gt;0),'ÚHRADOVÝ KATALOG VZP - ZP'!P38,"")</f>
        <v/>
      </c>
      <c r="S41" s="36" t="str">
        <f>IF(AND(U41="NE",LEN('ÚHRADOVÝ KATALOG VZP - ZP'!Q38)&gt;0),'ÚHRADOVÝ KATALOG VZP - ZP'!Q38,"")</f>
        <v/>
      </c>
      <c r="T41" s="36" t="str">
        <f>IF(AND(U41="NE",LEN('ÚHRADOVÝ KATALOG VZP - ZP'!R38)&gt;0),'ÚHRADOVÝ KATALOG VZP - ZP'!R38,"")</f>
        <v/>
      </c>
      <c r="U41" s="18" t="str">
        <f>IF(LEN(TRIM('ÚHRADOVÝ KATALOG VZP - ZP'!B38)&amp;TRIM('ÚHRADOVÝ KATALOG VZP - ZP'!C38)&amp;TRIM('ÚHRADOVÝ KATALOG VZP - ZP'!D38)&amp;TRIM('ÚHRADOVÝ KATALOG VZP - ZP'!E38)&amp;TRIM('ÚHRADOVÝ KATALOG VZP - ZP'!F38)&amp;TRIM('ÚHRADOVÝ KATALOG VZP - ZP'!G38)&amp;TRIM('ÚHRADOVÝ KATALOG VZP - ZP'!H38)&amp;TRIM('ÚHRADOVÝ KATALOG VZP - ZP'!I38)&amp;TRIM('ÚHRADOVÝ KATALOG VZP - ZP'!J38)&amp;TRIM('ÚHRADOVÝ KATALOG VZP - ZP'!K38)&amp;TRIM('ÚHRADOVÝ KATALOG VZP - ZP'!L38)&amp;TRIM('ÚHRADOVÝ KATALOG VZP - ZP'!M38)&amp;TRIM('ÚHRADOVÝ KATALOG VZP - ZP'!N38)&amp;TRIM('ÚHRADOVÝ KATALOG VZP - ZP'!O38)&amp;TRIM('ÚHRADOVÝ KATALOG VZP - ZP'!P38)&amp;TRIM('ÚHRADOVÝ KATALOG VZP - ZP'!Q38))=0,"ANO","NE")</f>
        <v>ANO</v>
      </c>
      <c r="V41" s="19" t="str">
        <f>IF(U41="NE",IF(LEN(TRIM('ÚHRADOVÝ KATALOG VZP - ZP'!B38))=0,"NOVÝ","OPRAVA"),"")</f>
        <v/>
      </c>
      <c r="X41" s="30" t="str">
        <f>IF(IFERROR(SEARCH("""",UPPER('ÚHRADOVÝ KATALOG VZP - ZP'!C38)),0)&gt;0," "&amp;CHAR(34),"")</f>
        <v/>
      </c>
      <c r="Y41" s="30" t="str">
        <f>IF(IFERROR(SEARCH("~?",UPPER('ÚHRADOVÝ KATALOG VZP - ZP'!C38)),0)&gt;0," ?","")</f>
        <v/>
      </c>
      <c r="Z41" s="30" t="str">
        <f>IF(IFERROR(SEARCH("!",UPPER('ÚHRADOVÝ KATALOG VZP - ZP'!C38)),0)&gt;0," !","")</f>
        <v/>
      </c>
      <c r="AA41" s="30" t="str">
        <f>IF(IFERROR(SEARCH("_",UPPER('ÚHRADOVÝ KATALOG VZP - ZP'!C38)),0)&gt;0," _","")</f>
        <v/>
      </c>
      <c r="AB41" s="30" t="str">
        <f>IF(IFERROR(SEARCH("§",UPPER('ÚHRADOVÝ KATALOG VZP - ZP'!C38)),0)&gt;0," §","")</f>
        <v/>
      </c>
      <c r="AC41" s="30" t="str">
        <f>IF(IFERROR(SEARCH("#",UPPER('ÚHRADOVÝ KATALOG VZP - ZP'!C38)),0)&gt;0," #","")</f>
        <v/>
      </c>
      <c r="AD41" s="30" t="str">
        <f>IF(IFERROR(SEARCH(CHAR(10),UPPER('ÚHRADOVÝ KATALOG VZP - ZP'!C38)),0)&gt;0," ALT+ENTER","")</f>
        <v/>
      </c>
      <c r="AE41" s="31" t="str">
        <f>IF(AND(W41=0, R41="NE"),"Chybí NAZ",IF(LEN(TRIM(X41&amp;Y41&amp;Z41&amp;AA41&amp;AB41&amp;AC41&amp;AD41))&gt;0,"Nepovolený(é) znak(y):   "&amp;X41&amp;Y41&amp;Z41&amp;AA41&amp;AB41&amp;AC41&amp;AD41,TRIM('ÚHRADOVÝ KATALOG VZP - ZP'!C38)))</f>
        <v/>
      </c>
      <c r="AF41" s="30"/>
      <c r="AG41" s="30" t="str">
        <f>IF(IFERROR(SEARCH("""",UPPER('ÚHRADOVÝ KATALOG VZP - ZP'!D38)),0)&gt;0," "&amp;CHAR(34),"")</f>
        <v/>
      </c>
      <c r="AH41" s="30" t="str">
        <f>IF(IFERROR(SEARCH("~?",UPPER('ÚHRADOVÝ KATALOG VZP - ZP'!D38)),0)&gt;0," ?","")</f>
        <v/>
      </c>
      <c r="AI41" s="30" t="str">
        <f>IF(IFERROR(SEARCH("!",UPPER('ÚHRADOVÝ KATALOG VZP - ZP'!D38)),0)&gt;0," !","")</f>
        <v/>
      </c>
      <c r="AJ41" s="30" t="str">
        <f>IF(IFERROR(SEARCH("_",UPPER('ÚHRADOVÝ KATALOG VZP - ZP'!D38)),0)&gt;0," _","")</f>
        <v/>
      </c>
      <c r="AK41" s="30" t="str">
        <f>IF(IFERROR(SEARCH("§",UPPER('ÚHRADOVÝ KATALOG VZP - ZP'!D38)),0)&gt;0," §","")</f>
        <v/>
      </c>
      <c r="AL41" s="30" t="str">
        <f>IF(IFERROR(SEARCH("#",UPPER('ÚHRADOVÝ KATALOG VZP - ZP'!D38)),0)&gt;0," #","")</f>
        <v/>
      </c>
      <c r="AM41" s="30" t="str">
        <f>IF(IFERROR(SEARCH(CHAR(10),UPPER('ÚHRADOVÝ KATALOG VZP - ZP'!D38)),0)&gt;0," ALT+ENTER","")</f>
        <v/>
      </c>
      <c r="AN41" s="31" t="str">
        <f>IF(AND(AF41=0, R41="NE"),"Chybí DOP",IF(LEN(TRIM(AG41&amp;AH41&amp;AI41&amp;AJ41&amp;AK41&amp;AL41&amp;AM41))&gt;0,"Nepovolený(é) znak(y):   "&amp;AG41&amp;AH41&amp;AI41&amp;AJ41&amp;AK41&amp;AL41&amp;AM41,TRIM('ÚHRADOVÝ KATALOG VZP - ZP'!D38)))</f>
        <v/>
      </c>
    </row>
    <row r="42" spans="1:40" ht="30" customHeight="1" x14ac:dyDescent="0.25">
      <c r="A42" s="7">
        <v>37</v>
      </c>
      <c r="B42" s="10" t="str">
        <f>IF(ISBLANK('ÚHRADOVÝ KATALOG VZP - ZP'!B39),"",'ÚHRADOVÝ KATALOG VZP - ZP'!B39)</f>
        <v/>
      </c>
      <c r="C42" s="11" t="str">
        <f>UPPER(IF(AE42="Nepovolený(é) znak(y):   "&amp;X42&amp;Y42&amp;Z42&amp;AA42&amp;AB42&amp;AC42&amp;AD42,"Nepovolený(é) znak(y):   "&amp;X42&amp;Y42&amp;Z42&amp;AA42&amp;AB42&amp;AC42&amp;AD42,IF(S42="NOVÝ",IF(ISBLANK('ÚHRADOVÝ KATALOG VZP - ZP'!C39),"CHYBÍ NAZ",(IF((LEN('ÚHRADOVÝ KATALOG VZP - ZP'!C39)&gt;70),"Překročena délka textu",TRIM('ÚHRADOVÝ KATALOG VZP - ZP'!C39)))),IF(ISBLANK('ÚHRADOVÝ KATALOG VZP - ZP'!C39),"",(IF((LEN('ÚHRADOVÝ KATALOG VZP - ZP'!C39)&gt;70),"Překročena délka textu",TRIM('ÚHRADOVÝ KATALOG VZP - ZP'!C39)))))))</f>
        <v/>
      </c>
      <c r="D42" s="11" t="str">
        <f>IF(ISBLANK('ÚHRADOVÝ KATALOG VZP - ZP'!C39),"",LEN('ÚHRADOVÝ KATALOG VZP - ZP'!C39))</f>
        <v/>
      </c>
      <c r="E42" s="11" t="str">
        <f>UPPER(IF(AN42="Nepovolený(é) znak(y):   "&amp;AG42&amp;AH42&amp;AI42&amp;AJ42&amp;AK42&amp;AL42&amp;AM42,"Nepovolený(é) znak(y):   "&amp;AG42&amp;AH42&amp;AI42&amp;AJ42&amp;AK42&amp;AL42&amp;AM42,IF(S42="NOVÝ",IF(ISBLANK('ÚHRADOVÝ KATALOG VZP - ZP'!D39),"Chybí DOP",(IF((LEN('ÚHRADOVÝ KATALOG VZP - ZP'!D39)&gt;80),"Překročena délka textu",TRIM('ÚHRADOVÝ KATALOG VZP - ZP'!D39)))),IF(ISBLANK('ÚHRADOVÝ KATALOG VZP - ZP'!D39),"",(IF((LEN('ÚHRADOVÝ KATALOG VZP - ZP'!D39)&gt;80),"Překročena délka textu",TRIM('ÚHRADOVÝ KATALOG VZP - ZP'!D39)))))))</f>
        <v/>
      </c>
      <c r="F42" s="11" t="str">
        <f>IF(ISBLANK('ÚHRADOVÝ KATALOG VZP - ZP'!D39),"",LEN('ÚHRADOVÝ KATALOG VZP - ZP'!D39))</f>
        <v/>
      </c>
      <c r="G42" s="12" t="str">
        <f>IF(U42="NOVÝ",IF(LEN(TRIM('ÚHRADOVÝ KATALOG VZP - ZP'!E39))=0,"CHYBÍ TYP",'ÚHRADOVÝ KATALOG VZP - ZP'!E39),IF(LEN(TRIM('ÚHRADOVÝ KATALOG VZP - ZP'!E39))=0,"",'ÚHRADOVÝ KATALOG VZP - ZP'!E39))</f>
        <v/>
      </c>
      <c r="H42" s="12" t="str">
        <f>IF(S42="NOVÝ",IF(LEN(TRIM('ÚHRADOVÝ KATALOG VZP - ZP'!F39))=0,"Chybí",UPPER('ÚHRADOVÝ KATALOG VZP - ZP'!F39)),IF(LEN(TRIM('ÚHRADOVÝ KATALOG VZP - ZP'!F39))=0,"",UPPER('ÚHRADOVÝ KATALOG VZP - ZP'!F39)))</f>
        <v/>
      </c>
      <c r="I42" s="12" t="str">
        <f>IF(U42="NOVÝ",IF(LEN(TRIM('ÚHRADOVÝ KATALOG VZP - ZP'!G39))=0,"CHYBÍ TBAL",'ÚHRADOVÝ KATALOG VZP - ZP'!G39),IF(LEN(TRIM('ÚHRADOVÝ KATALOG VZP - ZP'!G39))=0,"",TRIM('ÚHRADOVÝ KATALOG VZP - ZP'!G39)))</f>
        <v/>
      </c>
      <c r="J42" s="12" t="str">
        <f>IF(U42="NOVÝ",IF(LEN(TRIM(UPPER('ÚHRADOVÝ KATALOG VZP - ZP'!H39)))=0,"CHYBÍ VYR",UPPER('ÚHRADOVÝ KATALOG VZP - ZP'!H39)),IF(LEN(TRIM('ÚHRADOVÝ KATALOG VZP - ZP'!H39))=0,"",TRIM(UPPER('ÚHRADOVÝ KATALOG VZP - ZP'!H39))))</f>
        <v/>
      </c>
      <c r="K42" s="12" t="str">
        <f>IF(U42="NOVÝ",IF(LEN(TRIM(UPPER('ÚHRADOVÝ KATALOG VZP - ZP'!I39)))=0,"CHYBÍ ZEM",UPPER('ÚHRADOVÝ KATALOG VZP - ZP'!I39)),IF(LEN(TRIM('ÚHRADOVÝ KATALOG VZP - ZP'!I39))=0,"",TRIM(UPPER('ÚHRADOVÝ KATALOG VZP - ZP'!I39))))</f>
        <v/>
      </c>
      <c r="L42" s="13" t="str">
        <f>IF(U42="NOVÝ",IF(LEN(TRIM('ÚHRADOVÝ KATALOG VZP - ZP'!J39))=0,"CHYBÍ CENA",'ÚHRADOVÝ KATALOG VZP - ZP'!J39),IF(LEN(TRIM('ÚHRADOVÝ KATALOG VZP - ZP'!J39))=0,"",'ÚHRADOVÝ KATALOG VZP - ZP'!J39))</f>
        <v/>
      </c>
      <c r="M42" s="12" t="str">
        <f>UPPER(IF(U42="NOVÝ",IF(LEN(TRIM('ÚHRADOVÝ KATALOG VZP - ZP'!K39))=0,"Chybí MENA",'ÚHRADOVÝ KATALOG VZP - ZP'!K39),IF(LEN(TRIM('ÚHRADOVÝ KATALOG VZP - ZP'!K39))=0,"",'ÚHRADOVÝ KATALOG VZP - ZP'!K39)))</f>
        <v/>
      </c>
      <c r="N42" s="14" t="str">
        <f>IF(U42="NOVÝ",IF(LEN(TRIM('ÚHRADOVÝ KATALOG VZP - ZP'!L39))=0,"CHYBÍ KURZ",'ÚHRADOVÝ KATALOG VZP - ZP'!L39),IF(LEN(TRIM('ÚHRADOVÝ KATALOG VZP - ZP'!L39))=0,"",'ÚHRADOVÝ KATALOG VZP - ZP'!L39))</f>
        <v/>
      </c>
      <c r="O42" s="15" t="str">
        <f>IF(U42="NOVÝ",IF(LEN(TRIM('ÚHRADOVÝ KATALOG VZP - ZP'!M39))=0,"CHYBÍ DPH",IF(OR('ÚHRADOVÝ KATALOG VZP - ZP'!M39=12,'ÚHRADOVÝ KATALOG VZP - ZP'!M39=21,'ÚHRADOVÝ KATALOG VZP - ZP'!M39=0),'ÚHRADOVÝ KATALOG VZP - ZP'!M39,"CHYBA")),IF(LEN(TRIM('ÚHRADOVÝ KATALOG VZP - ZP'!M39))=0,"",IF(OR('ÚHRADOVÝ KATALOG VZP - ZP'!M39=12,'ÚHRADOVÝ KATALOG VZP - ZP'!M39=21,'ÚHRADOVÝ KATALOG VZP - ZP'!M39=0),'ÚHRADOVÝ KATALOG VZP - ZP'!M39,"CHYBA")))</f>
        <v/>
      </c>
      <c r="P42" s="16" t="str">
        <f>IF(U42="NE",IF(AND(V42&lt;&gt;"X",LEN('ÚHRADOVÝ KATALOG VZP - ZP'!N39)&gt;0),IF(ROUND(L42*N42*(1+(O42/100))*1.1,6)&lt;'ÚHRADOVÝ KATALOG VZP - ZP'!N39,TEXT('ÚHRADOVÝ KATALOG VZP - ZP'!N39,"# ##0,00 Kč") &amp; CHAR(10) &amp; "&gt; " &amp; TEXT('ÚHRADOVÝ KATALOG VZP - ZP'!N39-(L42*N42*(1+(O42/100))*1.1),"# ##0,00 Kč"),TEXT('ÚHRADOVÝ KATALOG VZP - ZP'!N39,"# ##0,00 Kč") &amp; CHAR(10) &amp; "OK"),"CHYBÍ DATA PRO VÝPOČET"),"")</f>
        <v/>
      </c>
      <c r="Q42" s="17" t="str">
        <f>IF(AND(U42="NE",LEN('ÚHRADOVÝ KATALOG VZP - ZP'!O39)&gt;0),'ÚHRADOVÝ KATALOG VZP - ZP'!O39,"")</f>
        <v/>
      </c>
      <c r="R42" s="36" t="str">
        <f>IF(AND(U42="NE",LEN('ÚHRADOVÝ KATALOG VZP - ZP'!P39)&gt;0),'ÚHRADOVÝ KATALOG VZP - ZP'!P39,"")</f>
        <v/>
      </c>
      <c r="S42" s="36" t="str">
        <f>IF(AND(U42="NE",LEN('ÚHRADOVÝ KATALOG VZP - ZP'!Q39)&gt;0),'ÚHRADOVÝ KATALOG VZP - ZP'!Q39,"")</f>
        <v/>
      </c>
      <c r="T42" s="36" t="str">
        <f>IF(AND(U42="NE",LEN('ÚHRADOVÝ KATALOG VZP - ZP'!R39)&gt;0),'ÚHRADOVÝ KATALOG VZP - ZP'!R39,"")</f>
        <v/>
      </c>
      <c r="U42" s="18" t="str">
        <f>IF(LEN(TRIM('ÚHRADOVÝ KATALOG VZP - ZP'!B39)&amp;TRIM('ÚHRADOVÝ KATALOG VZP - ZP'!C39)&amp;TRIM('ÚHRADOVÝ KATALOG VZP - ZP'!D39)&amp;TRIM('ÚHRADOVÝ KATALOG VZP - ZP'!E39)&amp;TRIM('ÚHRADOVÝ KATALOG VZP - ZP'!F39)&amp;TRIM('ÚHRADOVÝ KATALOG VZP - ZP'!G39)&amp;TRIM('ÚHRADOVÝ KATALOG VZP - ZP'!H39)&amp;TRIM('ÚHRADOVÝ KATALOG VZP - ZP'!I39)&amp;TRIM('ÚHRADOVÝ KATALOG VZP - ZP'!J39)&amp;TRIM('ÚHRADOVÝ KATALOG VZP - ZP'!K39)&amp;TRIM('ÚHRADOVÝ KATALOG VZP - ZP'!L39)&amp;TRIM('ÚHRADOVÝ KATALOG VZP - ZP'!M39)&amp;TRIM('ÚHRADOVÝ KATALOG VZP - ZP'!N39)&amp;TRIM('ÚHRADOVÝ KATALOG VZP - ZP'!O39)&amp;TRIM('ÚHRADOVÝ KATALOG VZP - ZP'!P39)&amp;TRIM('ÚHRADOVÝ KATALOG VZP - ZP'!Q39))=0,"ANO","NE")</f>
        <v>ANO</v>
      </c>
      <c r="V42" s="19" t="str">
        <f>IF(U42="NE",IF(LEN(TRIM('ÚHRADOVÝ KATALOG VZP - ZP'!B39))=0,"NOVÝ","OPRAVA"),"")</f>
        <v/>
      </c>
      <c r="X42" s="30" t="str">
        <f>IF(IFERROR(SEARCH("""",UPPER('ÚHRADOVÝ KATALOG VZP - ZP'!C39)),0)&gt;0," "&amp;CHAR(34),"")</f>
        <v/>
      </c>
      <c r="Y42" s="30" t="str">
        <f>IF(IFERROR(SEARCH("~?",UPPER('ÚHRADOVÝ KATALOG VZP - ZP'!C39)),0)&gt;0," ?","")</f>
        <v/>
      </c>
      <c r="Z42" s="30" t="str">
        <f>IF(IFERROR(SEARCH("!",UPPER('ÚHRADOVÝ KATALOG VZP - ZP'!C39)),0)&gt;0," !","")</f>
        <v/>
      </c>
      <c r="AA42" s="30" t="str">
        <f>IF(IFERROR(SEARCH("_",UPPER('ÚHRADOVÝ KATALOG VZP - ZP'!C39)),0)&gt;0," _","")</f>
        <v/>
      </c>
      <c r="AB42" s="30" t="str">
        <f>IF(IFERROR(SEARCH("§",UPPER('ÚHRADOVÝ KATALOG VZP - ZP'!C39)),0)&gt;0," §","")</f>
        <v/>
      </c>
      <c r="AC42" s="30" t="str">
        <f>IF(IFERROR(SEARCH("#",UPPER('ÚHRADOVÝ KATALOG VZP - ZP'!C39)),0)&gt;0," #","")</f>
        <v/>
      </c>
      <c r="AD42" s="30" t="str">
        <f>IF(IFERROR(SEARCH(CHAR(10),UPPER('ÚHRADOVÝ KATALOG VZP - ZP'!C39)),0)&gt;0," ALT+ENTER","")</f>
        <v/>
      </c>
      <c r="AE42" s="31" t="str">
        <f>IF(AND(W42=0, R42="NE"),"Chybí NAZ",IF(LEN(TRIM(X42&amp;Y42&amp;Z42&amp;AA42&amp;AB42&amp;AC42&amp;AD42))&gt;0,"Nepovolený(é) znak(y):   "&amp;X42&amp;Y42&amp;Z42&amp;AA42&amp;AB42&amp;AC42&amp;AD42,TRIM('ÚHRADOVÝ KATALOG VZP - ZP'!C39)))</f>
        <v/>
      </c>
      <c r="AF42" s="30"/>
      <c r="AG42" s="30" t="str">
        <f>IF(IFERROR(SEARCH("""",UPPER('ÚHRADOVÝ KATALOG VZP - ZP'!D39)),0)&gt;0," "&amp;CHAR(34),"")</f>
        <v/>
      </c>
      <c r="AH42" s="30" t="str">
        <f>IF(IFERROR(SEARCH("~?",UPPER('ÚHRADOVÝ KATALOG VZP - ZP'!D39)),0)&gt;0," ?","")</f>
        <v/>
      </c>
      <c r="AI42" s="30" t="str">
        <f>IF(IFERROR(SEARCH("!",UPPER('ÚHRADOVÝ KATALOG VZP - ZP'!D39)),0)&gt;0," !","")</f>
        <v/>
      </c>
      <c r="AJ42" s="30" t="str">
        <f>IF(IFERROR(SEARCH("_",UPPER('ÚHRADOVÝ KATALOG VZP - ZP'!D39)),0)&gt;0," _","")</f>
        <v/>
      </c>
      <c r="AK42" s="30" t="str">
        <f>IF(IFERROR(SEARCH("§",UPPER('ÚHRADOVÝ KATALOG VZP - ZP'!D39)),0)&gt;0," §","")</f>
        <v/>
      </c>
      <c r="AL42" s="30" t="str">
        <f>IF(IFERROR(SEARCH("#",UPPER('ÚHRADOVÝ KATALOG VZP - ZP'!D39)),0)&gt;0," #","")</f>
        <v/>
      </c>
      <c r="AM42" s="30" t="str">
        <f>IF(IFERROR(SEARCH(CHAR(10),UPPER('ÚHRADOVÝ KATALOG VZP - ZP'!D39)),0)&gt;0," ALT+ENTER","")</f>
        <v/>
      </c>
      <c r="AN42" s="31" t="str">
        <f>IF(AND(AF42=0, R42="NE"),"Chybí DOP",IF(LEN(TRIM(AG42&amp;AH42&amp;AI42&amp;AJ42&amp;AK42&amp;AL42&amp;AM42))&gt;0,"Nepovolený(é) znak(y):   "&amp;AG42&amp;AH42&amp;AI42&amp;AJ42&amp;AK42&amp;AL42&amp;AM42,TRIM('ÚHRADOVÝ KATALOG VZP - ZP'!D39)))</f>
        <v/>
      </c>
    </row>
    <row r="43" spans="1:40" ht="30" customHeight="1" x14ac:dyDescent="0.25">
      <c r="A43" s="7">
        <v>38</v>
      </c>
      <c r="B43" s="10" t="str">
        <f>IF(ISBLANK('ÚHRADOVÝ KATALOG VZP - ZP'!B40),"",'ÚHRADOVÝ KATALOG VZP - ZP'!B40)</f>
        <v/>
      </c>
      <c r="C43" s="11" t="str">
        <f>UPPER(IF(AE43="Nepovolený(é) znak(y):   "&amp;X43&amp;Y43&amp;Z43&amp;AA43&amp;AB43&amp;AC43&amp;AD43,"Nepovolený(é) znak(y):   "&amp;X43&amp;Y43&amp;Z43&amp;AA43&amp;AB43&amp;AC43&amp;AD43,IF(S43="NOVÝ",IF(ISBLANK('ÚHRADOVÝ KATALOG VZP - ZP'!C40),"CHYBÍ NAZ",(IF((LEN('ÚHRADOVÝ KATALOG VZP - ZP'!C40)&gt;70),"Překročena délka textu",TRIM('ÚHRADOVÝ KATALOG VZP - ZP'!C40)))),IF(ISBLANK('ÚHRADOVÝ KATALOG VZP - ZP'!C40),"",(IF((LEN('ÚHRADOVÝ KATALOG VZP - ZP'!C40)&gt;70),"Překročena délka textu",TRIM('ÚHRADOVÝ KATALOG VZP - ZP'!C40)))))))</f>
        <v/>
      </c>
      <c r="D43" s="11" t="str">
        <f>IF(ISBLANK('ÚHRADOVÝ KATALOG VZP - ZP'!C40),"",LEN('ÚHRADOVÝ KATALOG VZP - ZP'!C40))</f>
        <v/>
      </c>
      <c r="E43" s="11" t="str">
        <f>UPPER(IF(AN43="Nepovolený(é) znak(y):   "&amp;AG43&amp;AH43&amp;AI43&amp;AJ43&amp;AK43&amp;AL43&amp;AM43,"Nepovolený(é) znak(y):   "&amp;AG43&amp;AH43&amp;AI43&amp;AJ43&amp;AK43&amp;AL43&amp;AM43,IF(S43="NOVÝ",IF(ISBLANK('ÚHRADOVÝ KATALOG VZP - ZP'!D40),"Chybí DOP",(IF((LEN('ÚHRADOVÝ KATALOG VZP - ZP'!D40)&gt;80),"Překročena délka textu",TRIM('ÚHRADOVÝ KATALOG VZP - ZP'!D40)))),IF(ISBLANK('ÚHRADOVÝ KATALOG VZP - ZP'!D40),"",(IF((LEN('ÚHRADOVÝ KATALOG VZP - ZP'!D40)&gt;80),"Překročena délka textu",TRIM('ÚHRADOVÝ KATALOG VZP - ZP'!D40)))))))</f>
        <v/>
      </c>
      <c r="F43" s="11" t="str">
        <f>IF(ISBLANK('ÚHRADOVÝ KATALOG VZP - ZP'!D40),"",LEN('ÚHRADOVÝ KATALOG VZP - ZP'!D40))</f>
        <v/>
      </c>
      <c r="G43" s="12" t="str">
        <f>IF(U43="NOVÝ",IF(LEN(TRIM('ÚHRADOVÝ KATALOG VZP - ZP'!E40))=0,"CHYBÍ TYP",'ÚHRADOVÝ KATALOG VZP - ZP'!E40),IF(LEN(TRIM('ÚHRADOVÝ KATALOG VZP - ZP'!E40))=0,"",'ÚHRADOVÝ KATALOG VZP - ZP'!E40))</f>
        <v/>
      </c>
      <c r="H43" s="12" t="str">
        <f>IF(S43="NOVÝ",IF(LEN(TRIM('ÚHRADOVÝ KATALOG VZP - ZP'!F40))=0,"Chybí",UPPER('ÚHRADOVÝ KATALOG VZP - ZP'!F40)),IF(LEN(TRIM('ÚHRADOVÝ KATALOG VZP - ZP'!F40))=0,"",UPPER('ÚHRADOVÝ KATALOG VZP - ZP'!F40)))</f>
        <v/>
      </c>
      <c r="I43" s="12" t="str">
        <f>IF(U43="NOVÝ",IF(LEN(TRIM('ÚHRADOVÝ KATALOG VZP - ZP'!G40))=0,"CHYBÍ TBAL",'ÚHRADOVÝ KATALOG VZP - ZP'!G40),IF(LEN(TRIM('ÚHRADOVÝ KATALOG VZP - ZP'!G40))=0,"",TRIM('ÚHRADOVÝ KATALOG VZP - ZP'!G40)))</f>
        <v/>
      </c>
      <c r="J43" s="12" t="str">
        <f>IF(U43="NOVÝ",IF(LEN(TRIM(UPPER('ÚHRADOVÝ KATALOG VZP - ZP'!H40)))=0,"CHYBÍ VYR",UPPER('ÚHRADOVÝ KATALOG VZP - ZP'!H40)),IF(LEN(TRIM('ÚHRADOVÝ KATALOG VZP - ZP'!H40))=0,"",TRIM(UPPER('ÚHRADOVÝ KATALOG VZP - ZP'!H40))))</f>
        <v/>
      </c>
      <c r="K43" s="12" t="str">
        <f>IF(U43="NOVÝ",IF(LEN(TRIM(UPPER('ÚHRADOVÝ KATALOG VZP - ZP'!I40)))=0,"CHYBÍ ZEM",UPPER('ÚHRADOVÝ KATALOG VZP - ZP'!I40)),IF(LEN(TRIM('ÚHRADOVÝ KATALOG VZP - ZP'!I40))=0,"",TRIM(UPPER('ÚHRADOVÝ KATALOG VZP - ZP'!I40))))</f>
        <v/>
      </c>
      <c r="L43" s="13" t="str">
        <f>IF(U43="NOVÝ",IF(LEN(TRIM('ÚHRADOVÝ KATALOG VZP - ZP'!J40))=0,"CHYBÍ CENA",'ÚHRADOVÝ KATALOG VZP - ZP'!J40),IF(LEN(TRIM('ÚHRADOVÝ KATALOG VZP - ZP'!J40))=0,"",'ÚHRADOVÝ KATALOG VZP - ZP'!J40))</f>
        <v/>
      </c>
      <c r="M43" s="12" t="str">
        <f>UPPER(IF(U43="NOVÝ",IF(LEN(TRIM('ÚHRADOVÝ KATALOG VZP - ZP'!K40))=0,"Chybí MENA",'ÚHRADOVÝ KATALOG VZP - ZP'!K40),IF(LEN(TRIM('ÚHRADOVÝ KATALOG VZP - ZP'!K40))=0,"",'ÚHRADOVÝ KATALOG VZP - ZP'!K40)))</f>
        <v/>
      </c>
      <c r="N43" s="14" t="str">
        <f>IF(U43="NOVÝ",IF(LEN(TRIM('ÚHRADOVÝ KATALOG VZP - ZP'!L40))=0,"CHYBÍ KURZ",'ÚHRADOVÝ KATALOG VZP - ZP'!L40),IF(LEN(TRIM('ÚHRADOVÝ KATALOG VZP - ZP'!L40))=0,"",'ÚHRADOVÝ KATALOG VZP - ZP'!L40))</f>
        <v/>
      </c>
      <c r="O43" s="15" t="str">
        <f>IF(U43="NOVÝ",IF(LEN(TRIM('ÚHRADOVÝ KATALOG VZP - ZP'!M40))=0,"CHYBÍ DPH",IF(OR('ÚHRADOVÝ KATALOG VZP - ZP'!M40=12,'ÚHRADOVÝ KATALOG VZP - ZP'!M40=21,'ÚHRADOVÝ KATALOG VZP - ZP'!M40=0),'ÚHRADOVÝ KATALOG VZP - ZP'!M40,"CHYBA")),IF(LEN(TRIM('ÚHRADOVÝ KATALOG VZP - ZP'!M40))=0,"",IF(OR('ÚHRADOVÝ KATALOG VZP - ZP'!M40=12,'ÚHRADOVÝ KATALOG VZP - ZP'!M40=21,'ÚHRADOVÝ KATALOG VZP - ZP'!M40=0),'ÚHRADOVÝ KATALOG VZP - ZP'!M40,"CHYBA")))</f>
        <v/>
      </c>
      <c r="P43" s="16" t="str">
        <f>IF(U43="NE",IF(AND(V43&lt;&gt;"X",LEN('ÚHRADOVÝ KATALOG VZP - ZP'!N40)&gt;0),IF(ROUND(L43*N43*(1+(O43/100))*1.1,6)&lt;'ÚHRADOVÝ KATALOG VZP - ZP'!N40,TEXT('ÚHRADOVÝ KATALOG VZP - ZP'!N40,"# ##0,00 Kč") &amp; CHAR(10) &amp; "&gt; " &amp; TEXT('ÚHRADOVÝ KATALOG VZP - ZP'!N40-(L43*N43*(1+(O43/100))*1.1),"# ##0,00 Kč"),TEXT('ÚHRADOVÝ KATALOG VZP - ZP'!N40,"# ##0,00 Kč") &amp; CHAR(10) &amp; "OK"),"CHYBÍ DATA PRO VÝPOČET"),"")</f>
        <v/>
      </c>
      <c r="Q43" s="17" t="str">
        <f>IF(AND(U43="NE",LEN('ÚHRADOVÝ KATALOG VZP - ZP'!O40)&gt;0),'ÚHRADOVÝ KATALOG VZP - ZP'!O40,"")</f>
        <v/>
      </c>
      <c r="R43" s="36" t="str">
        <f>IF(AND(U43="NE",LEN('ÚHRADOVÝ KATALOG VZP - ZP'!P40)&gt;0),'ÚHRADOVÝ KATALOG VZP - ZP'!P40,"")</f>
        <v/>
      </c>
      <c r="S43" s="36" t="str">
        <f>IF(AND(U43="NE",LEN('ÚHRADOVÝ KATALOG VZP - ZP'!Q40)&gt;0),'ÚHRADOVÝ KATALOG VZP - ZP'!Q40,"")</f>
        <v/>
      </c>
      <c r="T43" s="36" t="str">
        <f>IF(AND(U43="NE",LEN('ÚHRADOVÝ KATALOG VZP - ZP'!R40)&gt;0),'ÚHRADOVÝ KATALOG VZP - ZP'!R40,"")</f>
        <v/>
      </c>
      <c r="U43" s="18" t="str">
        <f>IF(LEN(TRIM('ÚHRADOVÝ KATALOG VZP - ZP'!B40)&amp;TRIM('ÚHRADOVÝ KATALOG VZP - ZP'!C40)&amp;TRIM('ÚHRADOVÝ KATALOG VZP - ZP'!D40)&amp;TRIM('ÚHRADOVÝ KATALOG VZP - ZP'!E40)&amp;TRIM('ÚHRADOVÝ KATALOG VZP - ZP'!F40)&amp;TRIM('ÚHRADOVÝ KATALOG VZP - ZP'!G40)&amp;TRIM('ÚHRADOVÝ KATALOG VZP - ZP'!H40)&amp;TRIM('ÚHRADOVÝ KATALOG VZP - ZP'!I40)&amp;TRIM('ÚHRADOVÝ KATALOG VZP - ZP'!J40)&amp;TRIM('ÚHRADOVÝ KATALOG VZP - ZP'!K40)&amp;TRIM('ÚHRADOVÝ KATALOG VZP - ZP'!L40)&amp;TRIM('ÚHRADOVÝ KATALOG VZP - ZP'!M40)&amp;TRIM('ÚHRADOVÝ KATALOG VZP - ZP'!N40)&amp;TRIM('ÚHRADOVÝ KATALOG VZP - ZP'!O40)&amp;TRIM('ÚHRADOVÝ KATALOG VZP - ZP'!P40)&amp;TRIM('ÚHRADOVÝ KATALOG VZP - ZP'!Q40))=0,"ANO","NE")</f>
        <v>ANO</v>
      </c>
      <c r="V43" s="19" t="str">
        <f>IF(U43="NE",IF(LEN(TRIM('ÚHRADOVÝ KATALOG VZP - ZP'!B40))=0,"NOVÝ","OPRAVA"),"")</f>
        <v/>
      </c>
      <c r="X43" s="30" t="str">
        <f>IF(IFERROR(SEARCH("""",UPPER('ÚHRADOVÝ KATALOG VZP - ZP'!C40)),0)&gt;0," "&amp;CHAR(34),"")</f>
        <v/>
      </c>
      <c r="Y43" s="30" t="str">
        <f>IF(IFERROR(SEARCH("~?",UPPER('ÚHRADOVÝ KATALOG VZP - ZP'!C40)),0)&gt;0," ?","")</f>
        <v/>
      </c>
      <c r="Z43" s="30" t="str">
        <f>IF(IFERROR(SEARCH("!",UPPER('ÚHRADOVÝ KATALOG VZP - ZP'!C40)),0)&gt;0," !","")</f>
        <v/>
      </c>
      <c r="AA43" s="30" t="str">
        <f>IF(IFERROR(SEARCH("_",UPPER('ÚHRADOVÝ KATALOG VZP - ZP'!C40)),0)&gt;0," _","")</f>
        <v/>
      </c>
      <c r="AB43" s="30" t="str">
        <f>IF(IFERROR(SEARCH("§",UPPER('ÚHRADOVÝ KATALOG VZP - ZP'!C40)),0)&gt;0," §","")</f>
        <v/>
      </c>
      <c r="AC43" s="30" t="str">
        <f>IF(IFERROR(SEARCH("#",UPPER('ÚHRADOVÝ KATALOG VZP - ZP'!C40)),0)&gt;0," #","")</f>
        <v/>
      </c>
      <c r="AD43" s="30" t="str">
        <f>IF(IFERROR(SEARCH(CHAR(10),UPPER('ÚHRADOVÝ KATALOG VZP - ZP'!C40)),0)&gt;0," ALT+ENTER","")</f>
        <v/>
      </c>
      <c r="AE43" s="31" t="str">
        <f>IF(AND(W43=0, R43="NE"),"Chybí NAZ",IF(LEN(TRIM(X43&amp;Y43&amp;Z43&amp;AA43&amp;AB43&amp;AC43&amp;AD43))&gt;0,"Nepovolený(é) znak(y):   "&amp;X43&amp;Y43&amp;Z43&amp;AA43&amp;AB43&amp;AC43&amp;AD43,TRIM('ÚHRADOVÝ KATALOG VZP - ZP'!C40)))</f>
        <v/>
      </c>
      <c r="AF43" s="30"/>
      <c r="AG43" s="30" t="str">
        <f>IF(IFERROR(SEARCH("""",UPPER('ÚHRADOVÝ KATALOG VZP - ZP'!D40)),0)&gt;0," "&amp;CHAR(34),"")</f>
        <v/>
      </c>
      <c r="AH43" s="30" t="str">
        <f>IF(IFERROR(SEARCH("~?",UPPER('ÚHRADOVÝ KATALOG VZP - ZP'!D40)),0)&gt;0," ?","")</f>
        <v/>
      </c>
      <c r="AI43" s="30" t="str">
        <f>IF(IFERROR(SEARCH("!",UPPER('ÚHRADOVÝ KATALOG VZP - ZP'!D40)),0)&gt;0," !","")</f>
        <v/>
      </c>
      <c r="AJ43" s="30" t="str">
        <f>IF(IFERROR(SEARCH("_",UPPER('ÚHRADOVÝ KATALOG VZP - ZP'!D40)),0)&gt;0," _","")</f>
        <v/>
      </c>
      <c r="AK43" s="30" t="str">
        <f>IF(IFERROR(SEARCH("§",UPPER('ÚHRADOVÝ KATALOG VZP - ZP'!D40)),0)&gt;0," §","")</f>
        <v/>
      </c>
      <c r="AL43" s="30" t="str">
        <f>IF(IFERROR(SEARCH("#",UPPER('ÚHRADOVÝ KATALOG VZP - ZP'!D40)),0)&gt;0," #","")</f>
        <v/>
      </c>
      <c r="AM43" s="30" t="str">
        <f>IF(IFERROR(SEARCH(CHAR(10),UPPER('ÚHRADOVÝ KATALOG VZP - ZP'!D40)),0)&gt;0," ALT+ENTER","")</f>
        <v/>
      </c>
      <c r="AN43" s="31" t="str">
        <f>IF(AND(AF43=0, R43="NE"),"Chybí DOP",IF(LEN(TRIM(AG43&amp;AH43&amp;AI43&amp;AJ43&amp;AK43&amp;AL43&amp;AM43))&gt;0,"Nepovolený(é) znak(y):   "&amp;AG43&amp;AH43&amp;AI43&amp;AJ43&amp;AK43&amp;AL43&amp;AM43,TRIM('ÚHRADOVÝ KATALOG VZP - ZP'!D40)))</f>
        <v/>
      </c>
    </row>
    <row r="44" spans="1:40" ht="30" customHeight="1" x14ac:dyDescent="0.25">
      <c r="A44" s="7">
        <v>39</v>
      </c>
      <c r="B44" s="10" t="str">
        <f>IF(ISBLANK('ÚHRADOVÝ KATALOG VZP - ZP'!B41),"",'ÚHRADOVÝ KATALOG VZP - ZP'!B41)</f>
        <v/>
      </c>
      <c r="C44" s="11" t="str">
        <f>UPPER(IF(AE44="Nepovolený(é) znak(y):   "&amp;X44&amp;Y44&amp;Z44&amp;AA44&amp;AB44&amp;AC44&amp;AD44,"Nepovolený(é) znak(y):   "&amp;X44&amp;Y44&amp;Z44&amp;AA44&amp;AB44&amp;AC44&amp;AD44,IF(S44="NOVÝ",IF(ISBLANK('ÚHRADOVÝ KATALOG VZP - ZP'!C41),"CHYBÍ NAZ",(IF((LEN('ÚHRADOVÝ KATALOG VZP - ZP'!C41)&gt;70),"Překročena délka textu",TRIM('ÚHRADOVÝ KATALOG VZP - ZP'!C41)))),IF(ISBLANK('ÚHRADOVÝ KATALOG VZP - ZP'!C41),"",(IF((LEN('ÚHRADOVÝ KATALOG VZP - ZP'!C41)&gt;70),"Překročena délka textu",TRIM('ÚHRADOVÝ KATALOG VZP - ZP'!C41)))))))</f>
        <v/>
      </c>
      <c r="D44" s="11" t="str">
        <f>IF(ISBLANK('ÚHRADOVÝ KATALOG VZP - ZP'!C41),"",LEN('ÚHRADOVÝ KATALOG VZP - ZP'!C41))</f>
        <v/>
      </c>
      <c r="E44" s="11" t="str">
        <f>UPPER(IF(AN44="Nepovolený(é) znak(y):   "&amp;AG44&amp;AH44&amp;AI44&amp;AJ44&amp;AK44&amp;AL44&amp;AM44,"Nepovolený(é) znak(y):   "&amp;AG44&amp;AH44&amp;AI44&amp;AJ44&amp;AK44&amp;AL44&amp;AM44,IF(S44="NOVÝ",IF(ISBLANK('ÚHRADOVÝ KATALOG VZP - ZP'!D41),"Chybí DOP",(IF((LEN('ÚHRADOVÝ KATALOG VZP - ZP'!D41)&gt;80),"Překročena délka textu",TRIM('ÚHRADOVÝ KATALOG VZP - ZP'!D41)))),IF(ISBLANK('ÚHRADOVÝ KATALOG VZP - ZP'!D41),"",(IF((LEN('ÚHRADOVÝ KATALOG VZP - ZP'!D41)&gt;80),"Překročena délka textu",TRIM('ÚHRADOVÝ KATALOG VZP - ZP'!D41)))))))</f>
        <v/>
      </c>
      <c r="F44" s="11" t="str">
        <f>IF(ISBLANK('ÚHRADOVÝ KATALOG VZP - ZP'!D41),"",LEN('ÚHRADOVÝ KATALOG VZP - ZP'!D41))</f>
        <v/>
      </c>
      <c r="G44" s="12" t="str">
        <f>IF(U44="NOVÝ",IF(LEN(TRIM('ÚHRADOVÝ KATALOG VZP - ZP'!E41))=0,"CHYBÍ TYP",'ÚHRADOVÝ KATALOG VZP - ZP'!E41),IF(LEN(TRIM('ÚHRADOVÝ KATALOG VZP - ZP'!E41))=0,"",'ÚHRADOVÝ KATALOG VZP - ZP'!E41))</f>
        <v/>
      </c>
      <c r="H44" s="12" t="str">
        <f>IF(S44="NOVÝ",IF(LEN(TRIM('ÚHRADOVÝ KATALOG VZP - ZP'!F41))=0,"Chybí",UPPER('ÚHRADOVÝ KATALOG VZP - ZP'!F41)),IF(LEN(TRIM('ÚHRADOVÝ KATALOG VZP - ZP'!F41))=0,"",UPPER('ÚHRADOVÝ KATALOG VZP - ZP'!F41)))</f>
        <v/>
      </c>
      <c r="I44" s="12" t="str">
        <f>IF(U44="NOVÝ",IF(LEN(TRIM('ÚHRADOVÝ KATALOG VZP - ZP'!G41))=0,"CHYBÍ TBAL",'ÚHRADOVÝ KATALOG VZP - ZP'!G41),IF(LEN(TRIM('ÚHRADOVÝ KATALOG VZP - ZP'!G41))=0,"",TRIM('ÚHRADOVÝ KATALOG VZP - ZP'!G41)))</f>
        <v/>
      </c>
      <c r="J44" s="12" t="str">
        <f>IF(U44="NOVÝ",IF(LEN(TRIM(UPPER('ÚHRADOVÝ KATALOG VZP - ZP'!H41)))=0,"CHYBÍ VYR",UPPER('ÚHRADOVÝ KATALOG VZP - ZP'!H41)),IF(LEN(TRIM('ÚHRADOVÝ KATALOG VZP - ZP'!H41))=0,"",TRIM(UPPER('ÚHRADOVÝ KATALOG VZP - ZP'!H41))))</f>
        <v/>
      </c>
      <c r="K44" s="12" t="str">
        <f>IF(U44="NOVÝ",IF(LEN(TRIM(UPPER('ÚHRADOVÝ KATALOG VZP - ZP'!I41)))=0,"CHYBÍ ZEM",UPPER('ÚHRADOVÝ KATALOG VZP - ZP'!I41)),IF(LEN(TRIM('ÚHRADOVÝ KATALOG VZP - ZP'!I41))=0,"",TRIM(UPPER('ÚHRADOVÝ KATALOG VZP - ZP'!I41))))</f>
        <v/>
      </c>
      <c r="L44" s="13" t="str">
        <f>IF(U44="NOVÝ",IF(LEN(TRIM('ÚHRADOVÝ KATALOG VZP - ZP'!J41))=0,"CHYBÍ CENA",'ÚHRADOVÝ KATALOG VZP - ZP'!J41),IF(LEN(TRIM('ÚHRADOVÝ KATALOG VZP - ZP'!J41))=0,"",'ÚHRADOVÝ KATALOG VZP - ZP'!J41))</f>
        <v/>
      </c>
      <c r="M44" s="12" t="str">
        <f>UPPER(IF(U44="NOVÝ",IF(LEN(TRIM('ÚHRADOVÝ KATALOG VZP - ZP'!K41))=0,"Chybí MENA",'ÚHRADOVÝ KATALOG VZP - ZP'!K41),IF(LEN(TRIM('ÚHRADOVÝ KATALOG VZP - ZP'!K41))=0,"",'ÚHRADOVÝ KATALOG VZP - ZP'!K41)))</f>
        <v/>
      </c>
      <c r="N44" s="14" t="str">
        <f>IF(U44="NOVÝ",IF(LEN(TRIM('ÚHRADOVÝ KATALOG VZP - ZP'!L41))=0,"CHYBÍ KURZ",'ÚHRADOVÝ KATALOG VZP - ZP'!L41),IF(LEN(TRIM('ÚHRADOVÝ KATALOG VZP - ZP'!L41))=0,"",'ÚHRADOVÝ KATALOG VZP - ZP'!L41))</f>
        <v/>
      </c>
      <c r="O44" s="15" t="str">
        <f>IF(U44="NOVÝ",IF(LEN(TRIM('ÚHRADOVÝ KATALOG VZP - ZP'!M41))=0,"CHYBÍ DPH",IF(OR('ÚHRADOVÝ KATALOG VZP - ZP'!M41=12,'ÚHRADOVÝ KATALOG VZP - ZP'!M41=21,'ÚHRADOVÝ KATALOG VZP - ZP'!M41=0),'ÚHRADOVÝ KATALOG VZP - ZP'!M41,"CHYBA")),IF(LEN(TRIM('ÚHRADOVÝ KATALOG VZP - ZP'!M41))=0,"",IF(OR('ÚHRADOVÝ KATALOG VZP - ZP'!M41=12,'ÚHRADOVÝ KATALOG VZP - ZP'!M41=21,'ÚHRADOVÝ KATALOG VZP - ZP'!M41=0),'ÚHRADOVÝ KATALOG VZP - ZP'!M41,"CHYBA")))</f>
        <v/>
      </c>
      <c r="P44" s="16" t="str">
        <f>IF(U44="NE",IF(AND(V44&lt;&gt;"X",LEN('ÚHRADOVÝ KATALOG VZP - ZP'!N41)&gt;0),IF(ROUND(L44*N44*(1+(O44/100))*1.1,6)&lt;'ÚHRADOVÝ KATALOG VZP - ZP'!N41,TEXT('ÚHRADOVÝ KATALOG VZP - ZP'!N41,"# ##0,00 Kč") &amp; CHAR(10) &amp; "&gt; " &amp; TEXT('ÚHRADOVÝ KATALOG VZP - ZP'!N41-(L44*N44*(1+(O44/100))*1.1),"# ##0,00 Kč"),TEXT('ÚHRADOVÝ KATALOG VZP - ZP'!N41,"# ##0,00 Kč") &amp; CHAR(10) &amp; "OK"),"CHYBÍ DATA PRO VÝPOČET"),"")</f>
        <v/>
      </c>
      <c r="Q44" s="17" t="str">
        <f>IF(AND(U44="NE",LEN('ÚHRADOVÝ KATALOG VZP - ZP'!O41)&gt;0),'ÚHRADOVÝ KATALOG VZP - ZP'!O41,"")</f>
        <v/>
      </c>
      <c r="R44" s="36" t="str">
        <f>IF(AND(U44="NE",LEN('ÚHRADOVÝ KATALOG VZP - ZP'!P41)&gt;0),'ÚHRADOVÝ KATALOG VZP - ZP'!P41,"")</f>
        <v/>
      </c>
      <c r="S44" s="36" t="str">
        <f>IF(AND(U44="NE",LEN('ÚHRADOVÝ KATALOG VZP - ZP'!Q41)&gt;0),'ÚHRADOVÝ KATALOG VZP - ZP'!Q41,"")</f>
        <v/>
      </c>
      <c r="T44" s="36" t="str">
        <f>IF(AND(U44="NE",LEN('ÚHRADOVÝ KATALOG VZP - ZP'!R41)&gt;0),'ÚHRADOVÝ KATALOG VZP - ZP'!R41,"")</f>
        <v/>
      </c>
      <c r="U44" s="18" t="str">
        <f>IF(LEN(TRIM('ÚHRADOVÝ KATALOG VZP - ZP'!B41)&amp;TRIM('ÚHRADOVÝ KATALOG VZP - ZP'!C41)&amp;TRIM('ÚHRADOVÝ KATALOG VZP - ZP'!D41)&amp;TRIM('ÚHRADOVÝ KATALOG VZP - ZP'!E41)&amp;TRIM('ÚHRADOVÝ KATALOG VZP - ZP'!F41)&amp;TRIM('ÚHRADOVÝ KATALOG VZP - ZP'!G41)&amp;TRIM('ÚHRADOVÝ KATALOG VZP - ZP'!H41)&amp;TRIM('ÚHRADOVÝ KATALOG VZP - ZP'!I41)&amp;TRIM('ÚHRADOVÝ KATALOG VZP - ZP'!J41)&amp;TRIM('ÚHRADOVÝ KATALOG VZP - ZP'!K41)&amp;TRIM('ÚHRADOVÝ KATALOG VZP - ZP'!L41)&amp;TRIM('ÚHRADOVÝ KATALOG VZP - ZP'!M41)&amp;TRIM('ÚHRADOVÝ KATALOG VZP - ZP'!N41)&amp;TRIM('ÚHRADOVÝ KATALOG VZP - ZP'!O41)&amp;TRIM('ÚHRADOVÝ KATALOG VZP - ZP'!P41)&amp;TRIM('ÚHRADOVÝ KATALOG VZP - ZP'!Q41))=0,"ANO","NE")</f>
        <v>ANO</v>
      </c>
      <c r="V44" s="19" t="str">
        <f>IF(U44="NE",IF(LEN(TRIM('ÚHRADOVÝ KATALOG VZP - ZP'!B41))=0,"NOVÝ","OPRAVA"),"")</f>
        <v/>
      </c>
      <c r="X44" s="30" t="str">
        <f>IF(IFERROR(SEARCH("""",UPPER('ÚHRADOVÝ KATALOG VZP - ZP'!C41)),0)&gt;0," "&amp;CHAR(34),"")</f>
        <v/>
      </c>
      <c r="Y44" s="30" t="str">
        <f>IF(IFERROR(SEARCH("~?",UPPER('ÚHRADOVÝ KATALOG VZP - ZP'!C41)),0)&gt;0," ?","")</f>
        <v/>
      </c>
      <c r="Z44" s="30" t="str">
        <f>IF(IFERROR(SEARCH("!",UPPER('ÚHRADOVÝ KATALOG VZP - ZP'!C41)),0)&gt;0," !","")</f>
        <v/>
      </c>
      <c r="AA44" s="30" t="str">
        <f>IF(IFERROR(SEARCH("_",UPPER('ÚHRADOVÝ KATALOG VZP - ZP'!C41)),0)&gt;0," _","")</f>
        <v/>
      </c>
      <c r="AB44" s="30" t="str">
        <f>IF(IFERROR(SEARCH("§",UPPER('ÚHRADOVÝ KATALOG VZP - ZP'!C41)),0)&gt;0," §","")</f>
        <v/>
      </c>
      <c r="AC44" s="30" t="str">
        <f>IF(IFERROR(SEARCH("#",UPPER('ÚHRADOVÝ KATALOG VZP - ZP'!C41)),0)&gt;0," #","")</f>
        <v/>
      </c>
      <c r="AD44" s="30" t="str">
        <f>IF(IFERROR(SEARCH(CHAR(10),UPPER('ÚHRADOVÝ KATALOG VZP - ZP'!C41)),0)&gt;0," ALT+ENTER","")</f>
        <v/>
      </c>
      <c r="AE44" s="31" t="str">
        <f>IF(AND(W44=0, R44="NE"),"Chybí NAZ",IF(LEN(TRIM(X44&amp;Y44&amp;Z44&amp;AA44&amp;AB44&amp;AC44&amp;AD44))&gt;0,"Nepovolený(é) znak(y):   "&amp;X44&amp;Y44&amp;Z44&amp;AA44&amp;AB44&amp;AC44&amp;AD44,TRIM('ÚHRADOVÝ KATALOG VZP - ZP'!C41)))</f>
        <v/>
      </c>
      <c r="AF44" s="30"/>
      <c r="AG44" s="30" t="str">
        <f>IF(IFERROR(SEARCH("""",UPPER('ÚHRADOVÝ KATALOG VZP - ZP'!D41)),0)&gt;0," "&amp;CHAR(34),"")</f>
        <v/>
      </c>
      <c r="AH44" s="30" t="str">
        <f>IF(IFERROR(SEARCH("~?",UPPER('ÚHRADOVÝ KATALOG VZP - ZP'!D41)),0)&gt;0," ?","")</f>
        <v/>
      </c>
      <c r="AI44" s="30" t="str">
        <f>IF(IFERROR(SEARCH("!",UPPER('ÚHRADOVÝ KATALOG VZP - ZP'!D41)),0)&gt;0," !","")</f>
        <v/>
      </c>
      <c r="AJ44" s="30" t="str">
        <f>IF(IFERROR(SEARCH("_",UPPER('ÚHRADOVÝ KATALOG VZP - ZP'!D41)),0)&gt;0," _","")</f>
        <v/>
      </c>
      <c r="AK44" s="30" t="str">
        <f>IF(IFERROR(SEARCH("§",UPPER('ÚHRADOVÝ KATALOG VZP - ZP'!D41)),0)&gt;0," §","")</f>
        <v/>
      </c>
      <c r="AL44" s="30" t="str">
        <f>IF(IFERROR(SEARCH("#",UPPER('ÚHRADOVÝ KATALOG VZP - ZP'!D41)),0)&gt;0," #","")</f>
        <v/>
      </c>
      <c r="AM44" s="30" t="str">
        <f>IF(IFERROR(SEARCH(CHAR(10),UPPER('ÚHRADOVÝ KATALOG VZP - ZP'!D41)),0)&gt;0," ALT+ENTER","")</f>
        <v/>
      </c>
      <c r="AN44" s="31" t="str">
        <f>IF(AND(AF44=0, R44="NE"),"Chybí DOP",IF(LEN(TRIM(AG44&amp;AH44&amp;AI44&amp;AJ44&amp;AK44&amp;AL44&amp;AM44))&gt;0,"Nepovolený(é) znak(y):   "&amp;AG44&amp;AH44&amp;AI44&amp;AJ44&amp;AK44&amp;AL44&amp;AM44,TRIM('ÚHRADOVÝ KATALOG VZP - ZP'!D41)))</f>
        <v/>
      </c>
    </row>
    <row r="45" spans="1:40" ht="30" customHeight="1" x14ac:dyDescent="0.25">
      <c r="A45" s="7">
        <v>40</v>
      </c>
      <c r="B45" s="10" t="str">
        <f>IF(ISBLANK('ÚHRADOVÝ KATALOG VZP - ZP'!B42),"",'ÚHRADOVÝ KATALOG VZP - ZP'!B42)</f>
        <v/>
      </c>
      <c r="C45" s="11" t="str">
        <f>UPPER(IF(AE45="Nepovolený(é) znak(y):   "&amp;X45&amp;Y45&amp;Z45&amp;AA45&amp;AB45&amp;AC45&amp;AD45,"Nepovolený(é) znak(y):   "&amp;X45&amp;Y45&amp;Z45&amp;AA45&amp;AB45&amp;AC45&amp;AD45,IF(S45="NOVÝ",IF(ISBLANK('ÚHRADOVÝ KATALOG VZP - ZP'!C42),"CHYBÍ NAZ",(IF((LEN('ÚHRADOVÝ KATALOG VZP - ZP'!C42)&gt;70),"Překročena délka textu",TRIM('ÚHRADOVÝ KATALOG VZP - ZP'!C42)))),IF(ISBLANK('ÚHRADOVÝ KATALOG VZP - ZP'!C42),"",(IF((LEN('ÚHRADOVÝ KATALOG VZP - ZP'!C42)&gt;70),"Překročena délka textu",TRIM('ÚHRADOVÝ KATALOG VZP - ZP'!C42)))))))</f>
        <v/>
      </c>
      <c r="D45" s="11" t="str">
        <f>IF(ISBLANK('ÚHRADOVÝ KATALOG VZP - ZP'!C42),"",LEN('ÚHRADOVÝ KATALOG VZP - ZP'!C42))</f>
        <v/>
      </c>
      <c r="E45" s="11" t="str">
        <f>UPPER(IF(AN45="Nepovolený(é) znak(y):   "&amp;AG45&amp;AH45&amp;AI45&amp;AJ45&amp;AK45&amp;AL45&amp;AM45,"Nepovolený(é) znak(y):   "&amp;AG45&amp;AH45&amp;AI45&amp;AJ45&amp;AK45&amp;AL45&amp;AM45,IF(S45="NOVÝ",IF(ISBLANK('ÚHRADOVÝ KATALOG VZP - ZP'!D42),"Chybí DOP",(IF((LEN('ÚHRADOVÝ KATALOG VZP - ZP'!D42)&gt;80),"Překročena délka textu",TRIM('ÚHRADOVÝ KATALOG VZP - ZP'!D42)))),IF(ISBLANK('ÚHRADOVÝ KATALOG VZP - ZP'!D42),"",(IF((LEN('ÚHRADOVÝ KATALOG VZP - ZP'!D42)&gt;80),"Překročena délka textu",TRIM('ÚHRADOVÝ KATALOG VZP - ZP'!D42)))))))</f>
        <v/>
      </c>
      <c r="F45" s="11" t="str">
        <f>IF(ISBLANK('ÚHRADOVÝ KATALOG VZP - ZP'!D42),"",LEN('ÚHRADOVÝ KATALOG VZP - ZP'!D42))</f>
        <v/>
      </c>
      <c r="G45" s="12" t="str">
        <f>IF(U45="NOVÝ",IF(LEN(TRIM('ÚHRADOVÝ KATALOG VZP - ZP'!E42))=0,"CHYBÍ TYP",'ÚHRADOVÝ KATALOG VZP - ZP'!E42),IF(LEN(TRIM('ÚHRADOVÝ KATALOG VZP - ZP'!E42))=0,"",'ÚHRADOVÝ KATALOG VZP - ZP'!E42))</f>
        <v/>
      </c>
      <c r="H45" s="12" t="str">
        <f>IF(S45="NOVÝ",IF(LEN(TRIM('ÚHRADOVÝ KATALOG VZP - ZP'!F42))=0,"Chybí",UPPER('ÚHRADOVÝ KATALOG VZP - ZP'!F42)),IF(LEN(TRIM('ÚHRADOVÝ KATALOG VZP - ZP'!F42))=0,"",UPPER('ÚHRADOVÝ KATALOG VZP - ZP'!F42)))</f>
        <v/>
      </c>
      <c r="I45" s="12" t="str">
        <f>IF(U45="NOVÝ",IF(LEN(TRIM('ÚHRADOVÝ KATALOG VZP - ZP'!G42))=0,"CHYBÍ TBAL",'ÚHRADOVÝ KATALOG VZP - ZP'!G42),IF(LEN(TRIM('ÚHRADOVÝ KATALOG VZP - ZP'!G42))=0,"",TRIM('ÚHRADOVÝ KATALOG VZP - ZP'!G42)))</f>
        <v/>
      </c>
      <c r="J45" s="12" t="str">
        <f>IF(U45="NOVÝ",IF(LEN(TRIM(UPPER('ÚHRADOVÝ KATALOG VZP - ZP'!H42)))=0,"CHYBÍ VYR",UPPER('ÚHRADOVÝ KATALOG VZP - ZP'!H42)),IF(LEN(TRIM('ÚHRADOVÝ KATALOG VZP - ZP'!H42))=0,"",TRIM(UPPER('ÚHRADOVÝ KATALOG VZP - ZP'!H42))))</f>
        <v/>
      </c>
      <c r="K45" s="12" t="str">
        <f>IF(U45="NOVÝ",IF(LEN(TRIM(UPPER('ÚHRADOVÝ KATALOG VZP - ZP'!I42)))=0,"CHYBÍ ZEM",UPPER('ÚHRADOVÝ KATALOG VZP - ZP'!I42)),IF(LEN(TRIM('ÚHRADOVÝ KATALOG VZP - ZP'!I42))=0,"",TRIM(UPPER('ÚHRADOVÝ KATALOG VZP - ZP'!I42))))</f>
        <v/>
      </c>
      <c r="L45" s="13" t="str">
        <f>IF(U45="NOVÝ",IF(LEN(TRIM('ÚHRADOVÝ KATALOG VZP - ZP'!J42))=0,"CHYBÍ CENA",'ÚHRADOVÝ KATALOG VZP - ZP'!J42),IF(LEN(TRIM('ÚHRADOVÝ KATALOG VZP - ZP'!J42))=0,"",'ÚHRADOVÝ KATALOG VZP - ZP'!J42))</f>
        <v/>
      </c>
      <c r="M45" s="12" t="str">
        <f>UPPER(IF(U45="NOVÝ",IF(LEN(TRIM('ÚHRADOVÝ KATALOG VZP - ZP'!K42))=0,"Chybí MENA",'ÚHRADOVÝ KATALOG VZP - ZP'!K42),IF(LEN(TRIM('ÚHRADOVÝ KATALOG VZP - ZP'!K42))=0,"",'ÚHRADOVÝ KATALOG VZP - ZP'!K42)))</f>
        <v/>
      </c>
      <c r="N45" s="14" t="str">
        <f>IF(U45="NOVÝ",IF(LEN(TRIM('ÚHRADOVÝ KATALOG VZP - ZP'!L42))=0,"CHYBÍ KURZ",'ÚHRADOVÝ KATALOG VZP - ZP'!L42),IF(LEN(TRIM('ÚHRADOVÝ KATALOG VZP - ZP'!L42))=0,"",'ÚHRADOVÝ KATALOG VZP - ZP'!L42))</f>
        <v/>
      </c>
      <c r="O45" s="15" t="str">
        <f>IF(U45="NOVÝ",IF(LEN(TRIM('ÚHRADOVÝ KATALOG VZP - ZP'!M42))=0,"CHYBÍ DPH",IF(OR('ÚHRADOVÝ KATALOG VZP - ZP'!M42=12,'ÚHRADOVÝ KATALOG VZP - ZP'!M42=21,'ÚHRADOVÝ KATALOG VZP - ZP'!M42=0),'ÚHRADOVÝ KATALOG VZP - ZP'!M42,"CHYBA")),IF(LEN(TRIM('ÚHRADOVÝ KATALOG VZP - ZP'!M42))=0,"",IF(OR('ÚHRADOVÝ KATALOG VZP - ZP'!M42=12,'ÚHRADOVÝ KATALOG VZP - ZP'!M42=21,'ÚHRADOVÝ KATALOG VZP - ZP'!M42=0),'ÚHRADOVÝ KATALOG VZP - ZP'!M42,"CHYBA")))</f>
        <v/>
      </c>
      <c r="P45" s="16" t="str">
        <f>IF(U45="NE",IF(AND(V45&lt;&gt;"X",LEN('ÚHRADOVÝ KATALOG VZP - ZP'!N42)&gt;0),IF(ROUND(L45*N45*(1+(O45/100))*1.1,6)&lt;'ÚHRADOVÝ KATALOG VZP - ZP'!N42,TEXT('ÚHRADOVÝ KATALOG VZP - ZP'!N42,"# ##0,00 Kč") &amp; CHAR(10) &amp; "&gt; " &amp; TEXT('ÚHRADOVÝ KATALOG VZP - ZP'!N42-(L45*N45*(1+(O45/100))*1.1),"# ##0,00 Kč"),TEXT('ÚHRADOVÝ KATALOG VZP - ZP'!N42,"# ##0,00 Kč") &amp; CHAR(10) &amp; "OK"),"CHYBÍ DATA PRO VÝPOČET"),"")</f>
        <v/>
      </c>
      <c r="Q45" s="17" t="str">
        <f>IF(AND(U45="NE",LEN('ÚHRADOVÝ KATALOG VZP - ZP'!O42)&gt;0),'ÚHRADOVÝ KATALOG VZP - ZP'!O42,"")</f>
        <v/>
      </c>
      <c r="R45" s="36" t="str">
        <f>IF(AND(U45="NE",LEN('ÚHRADOVÝ KATALOG VZP - ZP'!P42)&gt;0),'ÚHRADOVÝ KATALOG VZP - ZP'!P42,"")</f>
        <v/>
      </c>
      <c r="S45" s="36" t="str">
        <f>IF(AND(U45="NE",LEN('ÚHRADOVÝ KATALOG VZP - ZP'!Q42)&gt;0),'ÚHRADOVÝ KATALOG VZP - ZP'!Q42,"")</f>
        <v/>
      </c>
      <c r="T45" s="36" t="str">
        <f>IF(AND(U45="NE",LEN('ÚHRADOVÝ KATALOG VZP - ZP'!R42)&gt;0),'ÚHRADOVÝ KATALOG VZP - ZP'!R42,"")</f>
        <v/>
      </c>
      <c r="U45" s="18" t="str">
        <f>IF(LEN(TRIM('ÚHRADOVÝ KATALOG VZP - ZP'!B42)&amp;TRIM('ÚHRADOVÝ KATALOG VZP - ZP'!C42)&amp;TRIM('ÚHRADOVÝ KATALOG VZP - ZP'!D42)&amp;TRIM('ÚHRADOVÝ KATALOG VZP - ZP'!E42)&amp;TRIM('ÚHRADOVÝ KATALOG VZP - ZP'!F42)&amp;TRIM('ÚHRADOVÝ KATALOG VZP - ZP'!G42)&amp;TRIM('ÚHRADOVÝ KATALOG VZP - ZP'!H42)&amp;TRIM('ÚHRADOVÝ KATALOG VZP - ZP'!I42)&amp;TRIM('ÚHRADOVÝ KATALOG VZP - ZP'!J42)&amp;TRIM('ÚHRADOVÝ KATALOG VZP - ZP'!K42)&amp;TRIM('ÚHRADOVÝ KATALOG VZP - ZP'!L42)&amp;TRIM('ÚHRADOVÝ KATALOG VZP - ZP'!M42)&amp;TRIM('ÚHRADOVÝ KATALOG VZP - ZP'!N42)&amp;TRIM('ÚHRADOVÝ KATALOG VZP - ZP'!O42)&amp;TRIM('ÚHRADOVÝ KATALOG VZP - ZP'!P42)&amp;TRIM('ÚHRADOVÝ KATALOG VZP - ZP'!Q42))=0,"ANO","NE")</f>
        <v>ANO</v>
      </c>
      <c r="V45" s="19" t="str">
        <f>IF(U45="NE",IF(LEN(TRIM('ÚHRADOVÝ KATALOG VZP - ZP'!B42))=0,"NOVÝ","OPRAVA"),"")</f>
        <v/>
      </c>
      <c r="X45" s="30" t="str">
        <f>IF(IFERROR(SEARCH("""",UPPER('ÚHRADOVÝ KATALOG VZP - ZP'!C42)),0)&gt;0," "&amp;CHAR(34),"")</f>
        <v/>
      </c>
      <c r="Y45" s="30" t="str">
        <f>IF(IFERROR(SEARCH("~?",UPPER('ÚHRADOVÝ KATALOG VZP - ZP'!C42)),0)&gt;0," ?","")</f>
        <v/>
      </c>
      <c r="Z45" s="30" t="str">
        <f>IF(IFERROR(SEARCH("!",UPPER('ÚHRADOVÝ KATALOG VZP - ZP'!C42)),0)&gt;0," !","")</f>
        <v/>
      </c>
      <c r="AA45" s="30" t="str">
        <f>IF(IFERROR(SEARCH("_",UPPER('ÚHRADOVÝ KATALOG VZP - ZP'!C42)),0)&gt;0," _","")</f>
        <v/>
      </c>
      <c r="AB45" s="30" t="str">
        <f>IF(IFERROR(SEARCH("§",UPPER('ÚHRADOVÝ KATALOG VZP - ZP'!C42)),0)&gt;0," §","")</f>
        <v/>
      </c>
      <c r="AC45" s="30" t="str">
        <f>IF(IFERROR(SEARCH("#",UPPER('ÚHRADOVÝ KATALOG VZP - ZP'!C42)),0)&gt;0," #","")</f>
        <v/>
      </c>
      <c r="AD45" s="30" t="str">
        <f>IF(IFERROR(SEARCH(CHAR(10),UPPER('ÚHRADOVÝ KATALOG VZP - ZP'!C42)),0)&gt;0," ALT+ENTER","")</f>
        <v/>
      </c>
      <c r="AE45" s="31" t="str">
        <f>IF(AND(W45=0, R45="NE"),"Chybí NAZ",IF(LEN(TRIM(X45&amp;Y45&amp;Z45&amp;AA45&amp;AB45&amp;AC45&amp;AD45))&gt;0,"Nepovolený(é) znak(y):   "&amp;X45&amp;Y45&amp;Z45&amp;AA45&amp;AB45&amp;AC45&amp;AD45,TRIM('ÚHRADOVÝ KATALOG VZP - ZP'!C42)))</f>
        <v/>
      </c>
      <c r="AF45" s="30"/>
      <c r="AG45" s="30" t="str">
        <f>IF(IFERROR(SEARCH("""",UPPER('ÚHRADOVÝ KATALOG VZP - ZP'!D42)),0)&gt;0," "&amp;CHAR(34),"")</f>
        <v/>
      </c>
      <c r="AH45" s="30" t="str">
        <f>IF(IFERROR(SEARCH("~?",UPPER('ÚHRADOVÝ KATALOG VZP - ZP'!D42)),0)&gt;0," ?","")</f>
        <v/>
      </c>
      <c r="AI45" s="30" t="str">
        <f>IF(IFERROR(SEARCH("!",UPPER('ÚHRADOVÝ KATALOG VZP - ZP'!D42)),0)&gt;0," !","")</f>
        <v/>
      </c>
      <c r="AJ45" s="30" t="str">
        <f>IF(IFERROR(SEARCH("_",UPPER('ÚHRADOVÝ KATALOG VZP - ZP'!D42)),0)&gt;0," _","")</f>
        <v/>
      </c>
      <c r="AK45" s="30" t="str">
        <f>IF(IFERROR(SEARCH("§",UPPER('ÚHRADOVÝ KATALOG VZP - ZP'!D42)),0)&gt;0," §","")</f>
        <v/>
      </c>
      <c r="AL45" s="30" t="str">
        <f>IF(IFERROR(SEARCH("#",UPPER('ÚHRADOVÝ KATALOG VZP - ZP'!D42)),0)&gt;0," #","")</f>
        <v/>
      </c>
      <c r="AM45" s="30" t="str">
        <f>IF(IFERROR(SEARCH(CHAR(10),UPPER('ÚHRADOVÝ KATALOG VZP - ZP'!D42)),0)&gt;0," ALT+ENTER","")</f>
        <v/>
      </c>
      <c r="AN45" s="31" t="str">
        <f>IF(AND(AF45=0, R45="NE"),"Chybí DOP",IF(LEN(TRIM(AG45&amp;AH45&amp;AI45&amp;AJ45&amp;AK45&amp;AL45&amp;AM45))&gt;0,"Nepovolený(é) znak(y):   "&amp;AG45&amp;AH45&amp;AI45&amp;AJ45&amp;AK45&amp;AL45&amp;AM45,TRIM('ÚHRADOVÝ KATALOG VZP - ZP'!D42)))</f>
        <v/>
      </c>
    </row>
    <row r="46" spans="1:40" ht="30" customHeight="1" x14ac:dyDescent="0.25">
      <c r="A46" s="7">
        <v>41</v>
      </c>
      <c r="B46" s="10" t="str">
        <f>IF(ISBLANK('ÚHRADOVÝ KATALOG VZP - ZP'!B43),"",'ÚHRADOVÝ KATALOG VZP - ZP'!B43)</f>
        <v/>
      </c>
      <c r="C46" s="11" t="str">
        <f>UPPER(IF(AE46="Nepovolený(é) znak(y):   "&amp;X46&amp;Y46&amp;Z46&amp;AA46&amp;AB46&amp;AC46&amp;AD46,"Nepovolený(é) znak(y):   "&amp;X46&amp;Y46&amp;Z46&amp;AA46&amp;AB46&amp;AC46&amp;AD46,IF(S46="NOVÝ",IF(ISBLANK('ÚHRADOVÝ KATALOG VZP - ZP'!C43),"CHYBÍ NAZ",(IF((LEN('ÚHRADOVÝ KATALOG VZP - ZP'!C43)&gt;70),"Překročena délka textu",TRIM('ÚHRADOVÝ KATALOG VZP - ZP'!C43)))),IF(ISBLANK('ÚHRADOVÝ KATALOG VZP - ZP'!C43),"",(IF((LEN('ÚHRADOVÝ KATALOG VZP - ZP'!C43)&gt;70),"Překročena délka textu",TRIM('ÚHRADOVÝ KATALOG VZP - ZP'!C43)))))))</f>
        <v/>
      </c>
      <c r="D46" s="11" t="str">
        <f>IF(ISBLANK('ÚHRADOVÝ KATALOG VZP - ZP'!C43),"",LEN('ÚHRADOVÝ KATALOG VZP - ZP'!C43))</f>
        <v/>
      </c>
      <c r="E46" s="11" t="str">
        <f>UPPER(IF(AN46="Nepovolený(é) znak(y):   "&amp;AG46&amp;AH46&amp;AI46&amp;AJ46&amp;AK46&amp;AL46&amp;AM46,"Nepovolený(é) znak(y):   "&amp;AG46&amp;AH46&amp;AI46&amp;AJ46&amp;AK46&amp;AL46&amp;AM46,IF(S46="NOVÝ",IF(ISBLANK('ÚHRADOVÝ KATALOG VZP - ZP'!D43),"Chybí DOP",(IF((LEN('ÚHRADOVÝ KATALOG VZP - ZP'!D43)&gt;80),"Překročena délka textu",TRIM('ÚHRADOVÝ KATALOG VZP - ZP'!D43)))),IF(ISBLANK('ÚHRADOVÝ KATALOG VZP - ZP'!D43),"",(IF((LEN('ÚHRADOVÝ KATALOG VZP - ZP'!D43)&gt;80),"Překročena délka textu",TRIM('ÚHRADOVÝ KATALOG VZP - ZP'!D43)))))))</f>
        <v/>
      </c>
      <c r="F46" s="11" t="str">
        <f>IF(ISBLANK('ÚHRADOVÝ KATALOG VZP - ZP'!D43),"",LEN('ÚHRADOVÝ KATALOG VZP - ZP'!D43))</f>
        <v/>
      </c>
      <c r="G46" s="12" t="str">
        <f>IF(U46="NOVÝ",IF(LEN(TRIM('ÚHRADOVÝ KATALOG VZP - ZP'!E43))=0,"CHYBÍ TYP",'ÚHRADOVÝ KATALOG VZP - ZP'!E43),IF(LEN(TRIM('ÚHRADOVÝ KATALOG VZP - ZP'!E43))=0,"",'ÚHRADOVÝ KATALOG VZP - ZP'!E43))</f>
        <v/>
      </c>
      <c r="H46" s="12" t="str">
        <f>IF(S46="NOVÝ",IF(LEN(TRIM('ÚHRADOVÝ KATALOG VZP - ZP'!F43))=0,"Chybí",UPPER('ÚHRADOVÝ KATALOG VZP - ZP'!F43)),IF(LEN(TRIM('ÚHRADOVÝ KATALOG VZP - ZP'!F43))=0,"",UPPER('ÚHRADOVÝ KATALOG VZP - ZP'!F43)))</f>
        <v/>
      </c>
      <c r="I46" s="12" t="str">
        <f>IF(U46="NOVÝ",IF(LEN(TRIM('ÚHRADOVÝ KATALOG VZP - ZP'!G43))=0,"CHYBÍ TBAL",'ÚHRADOVÝ KATALOG VZP - ZP'!G43),IF(LEN(TRIM('ÚHRADOVÝ KATALOG VZP - ZP'!G43))=0,"",TRIM('ÚHRADOVÝ KATALOG VZP - ZP'!G43)))</f>
        <v/>
      </c>
      <c r="J46" s="12" t="str">
        <f>IF(U46="NOVÝ",IF(LEN(TRIM(UPPER('ÚHRADOVÝ KATALOG VZP - ZP'!H43)))=0,"CHYBÍ VYR",UPPER('ÚHRADOVÝ KATALOG VZP - ZP'!H43)),IF(LEN(TRIM('ÚHRADOVÝ KATALOG VZP - ZP'!H43))=0,"",TRIM(UPPER('ÚHRADOVÝ KATALOG VZP - ZP'!H43))))</f>
        <v/>
      </c>
      <c r="K46" s="12" t="str">
        <f>IF(U46="NOVÝ",IF(LEN(TRIM(UPPER('ÚHRADOVÝ KATALOG VZP - ZP'!I43)))=0,"CHYBÍ ZEM",UPPER('ÚHRADOVÝ KATALOG VZP - ZP'!I43)),IF(LEN(TRIM('ÚHRADOVÝ KATALOG VZP - ZP'!I43))=0,"",TRIM(UPPER('ÚHRADOVÝ KATALOG VZP - ZP'!I43))))</f>
        <v/>
      </c>
      <c r="L46" s="13" t="str">
        <f>IF(U46="NOVÝ",IF(LEN(TRIM('ÚHRADOVÝ KATALOG VZP - ZP'!J43))=0,"CHYBÍ CENA",'ÚHRADOVÝ KATALOG VZP - ZP'!J43),IF(LEN(TRIM('ÚHRADOVÝ KATALOG VZP - ZP'!J43))=0,"",'ÚHRADOVÝ KATALOG VZP - ZP'!J43))</f>
        <v/>
      </c>
      <c r="M46" s="12" t="str">
        <f>UPPER(IF(U46="NOVÝ",IF(LEN(TRIM('ÚHRADOVÝ KATALOG VZP - ZP'!K43))=0,"Chybí MENA",'ÚHRADOVÝ KATALOG VZP - ZP'!K43),IF(LEN(TRIM('ÚHRADOVÝ KATALOG VZP - ZP'!K43))=0,"",'ÚHRADOVÝ KATALOG VZP - ZP'!K43)))</f>
        <v/>
      </c>
      <c r="N46" s="14" t="str">
        <f>IF(U46="NOVÝ",IF(LEN(TRIM('ÚHRADOVÝ KATALOG VZP - ZP'!L43))=0,"CHYBÍ KURZ",'ÚHRADOVÝ KATALOG VZP - ZP'!L43),IF(LEN(TRIM('ÚHRADOVÝ KATALOG VZP - ZP'!L43))=0,"",'ÚHRADOVÝ KATALOG VZP - ZP'!L43))</f>
        <v/>
      </c>
      <c r="O46" s="15" t="str">
        <f>IF(U46="NOVÝ",IF(LEN(TRIM('ÚHRADOVÝ KATALOG VZP - ZP'!M43))=0,"CHYBÍ DPH",IF(OR('ÚHRADOVÝ KATALOG VZP - ZP'!M43=12,'ÚHRADOVÝ KATALOG VZP - ZP'!M43=21,'ÚHRADOVÝ KATALOG VZP - ZP'!M43=0),'ÚHRADOVÝ KATALOG VZP - ZP'!M43,"CHYBA")),IF(LEN(TRIM('ÚHRADOVÝ KATALOG VZP - ZP'!M43))=0,"",IF(OR('ÚHRADOVÝ KATALOG VZP - ZP'!M43=12,'ÚHRADOVÝ KATALOG VZP - ZP'!M43=21,'ÚHRADOVÝ KATALOG VZP - ZP'!M43=0),'ÚHRADOVÝ KATALOG VZP - ZP'!M43,"CHYBA")))</f>
        <v/>
      </c>
      <c r="P46" s="16" t="str">
        <f>IF(U46="NE",IF(AND(V46&lt;&gt;"X",LEN('ÚHRADOVÝ KATALOG VZP - ZP'!N43)&gt;0),IF(ROUND(L46*N46*(1+(O46/100))*1.1,6)&lt;'ÚHRADOVÝ KATALOG VZP - ZP'!N43,TEXT('ÚHRADOVÝ KATALOG VZP - ZP'!N43,"# ##0,00 Kč") &amp; CHAR(10) &amp; "&gt; " &amp; TEXT('ÚHRADOVÝ KATALOG VZP - ZP'!N43-(L46*N46*(1+(O46/100))*1.1),"# ##0,00 Kč"),TEXT('ÚHRADOVÝ KATALOG VZP - ZP'!N43,"# ##0,00 Kč") &amp; CHAR(10) &amp; "OK"),"CHYBÍ DATA PRO VÝPOČET"),"")</f>
        <v/>
      </c>
      <c r="Q46" s="17" t="str">
        <f>IF(AND(U46="NE",LEN('ÚHRADOVÝ KATALOG VZP - ZP'!O43)&gt;0),'ÚHRADOVÝ KATALOG VZP - ZP'!O43,"")</f>
        <v/>
      </c>
      <c r="R46" s="36" t="str">
        <f>IF(AND(U46="NE",LEN('ÚHRADOVÝ KATALOG VZP - ZP'!P43)&gt;0),'ÚHRADOVÝ KATALOG VZP - ZP'!P43,"")</f>
        <v/>
      </c>
      <c r="S46" s="36" t="str">
        <f>IF(AND(U46="NE",LEN('ÚHRADOVÝ KATALOG VZP - ZP'!Q43)&gt;0),'ÚHRADOVÝ KATALOG VZP - ZP'!Q43,"")</f>
        <v/>
      </c>
      <c r="T46" s="36" t="str">
        <f>IF(AND(U46="NE",LEN('ÚHRADOVÝ KATALOG VZP - ZP'!R43)&gt;0),'ÚHRADOVÝ KATALOG VZP - ZP'!R43,"")</f>
        <v/>
      </c>
      <c r="U46" s="18" t="str">
        <f>IF(LEN(TRIM('ÚHRADOVÝ KATALOG VZP - ZP'!B43)&amp;TRIM('ÚHRADOVÝ KATALOG VZP - ZP'!C43)&amp;TRIM('ÚHRADOVÝ KATALOG VZP - ZP'!D43)&amp;TRIM('ÚHRADOVÝ KATALOG VZP - ZP'!E43)&amp;TRIM('ÚHRADOVÝ KATALOG VZP - ZP'!F43)&amp;TRIM('ÚHRADOVÝ KATALOG VZP - ZP'!G43)&amp;TRIM('ÚHRADOVÝ KATALOG VZP - ZP'!H43)&amp;TRIM('ÚHRADOVÝ KATALOG VZP - ZP'!I43)&amp;TRIM('ÚHRADOVÝ KATALOG VZP - ZP'!J43)&amp;TRIM('ÚHRADOVÝ KATALOG VZP - ZP'!K43)&amp;TRIM('ÚHRADOVÝ KATALOG VZP - ZP'!L43)&amp;TRIM('ÚHRADOVÝ KATALOG VZP - ZP'!M43)&amp;TRIM('ÚHRADOVÝ KATALOG VZP - ZP'!N43)&amp;TRIM('ÚHRADOVÝ KATALOG VZP - ZP'!O43)&amp;TRIM('ÚHRADOVÝ KATALOG VZP - ZP'!P43)&amp;TRIM('ÚHRADOVÝ KATALOG VZP - ZP'!Q43))=0,"ANO","NE")</f>
        <v>ANO</v>
      </c>
      <c r="V46" s="19" t="str">
        <f>IF(U46="NE",IF(LEN(TRIM('ÚHRADOVÝ KATALOG VZP - ZP'!B43))=0,"NOVÝ","OPRAVA"),"")</f>
        <v/>
      </c>
      <c r="X46" s="30" t="str">
        <f>IF(IFERROR(SEARCH("""",UPPER('ÚHRADOVÝ KATALOG VZP - ZP'!C43)),0)&gt;0," "&amp;CHAR(34),"")</f>
        <v/>
      </c>
      <c r="Y46" s="30" t="str">
        <f>IF(IFERROR(SEARCH("~?",UPPER('ÚHRADOVÝ KATALOG VZP - ZP'!C43)),0)&gt;0," ?","")</f>
        <v/>
      </c>
      <c r="Z46" s="30" t="str">
        <f>IF(IFERROR(SEARCH("!",UPPER('ÚHRADOVÝ KATALOG VZP - ZP'!C43)),0)&gt;0," !","")</f>
        <v/>
      </c>
      <c r="AA46" s="30" t="str">
        <f>IF(IFERROR(SEARCH("_",UPPER('ÚHRADOVÝ KATALOG VZP - ZP'!C43)),0)&gt;0," _","")</f>
        <v/>
      </c>
      <c r="AB46" s="30" t="str">
        <f>IF(IFERROR(SEARCH("§",UPPER('ÚHRADOVÝ KATALOG VZP - ZP'!C43)),0)&gt;0," §","")</f>
        <v/>
      </c>
      <c r="AC46" s="30" t="str">
        <f>IF(IFERROR(SEARCH("#",UPPER('ÚHRADOVÝ KATALOG VZP - ZP'!C43)),0)&gt;0," #","")</f>
        <v/>
      </c>
      <c r="AD46" s="30" t="str">
        <f>IF(IFERROR(SEARCH(CHAR(10),UPPER('ÚHRADOVÝ KATALOG VZP - ZP'!C43)),0)&gt;0," ALT+ENTER","")</f>
        <v/>
      </c>
      <c r="AE46" s="31" t="str">
        <f>IF(AND(W46=0, R46="NE"),"Chybí NAZ",IF(LEN(TRIM(X46&amp;Y46&amp;Z46&amp;AA46&amp;AB46&amp;AC46&amp;AD46))&gt;0,"Nepovolený(é) znak(y):   "&amp;X46&amp;Y46&amp;Z46&amp;AA46&amp;AB46&amp;AC46&amp;AD46,TRIM('ÚHRADOVÝ KATALOG VZP - ZP'!C43)))</f>
        <v/>
      </c>
      <c r="AF46" s="30"/>
      <c r="AG46" s="30" t="str">
        <f>IF(IFERROR(SEARCH("""",UPPER('ÚHRADOVÝ KATALOG VZP - ZP'!D43)),0)&gt;0," "&amp;CHAR(34),"")</f>
        <v/>
      </c>
      <c r="AH46" s="30" t="str">
        <f>IF(IFERROR(SEARCH("~?",UPPER('ÚHRADOVÝ KATALOG VZP - ZP'!D43)),0)&gt;0," ?","")</f>
        <v/>
      </c>
      <c r="AI46" s="30" t="str">
        <f>IF(IFERROR(SEARCH("!",UPPER('ÚHRADOVÝ KATALOG VZP - ZP'!D43)),0)&gt;0," !","")</f>
        <v/>
      </c>
      <c r="AJ46" s="30" t="str">
        <f>IF(IFERROR(SEARCH("_",UPPER('ÚHRADOVÝ KATALOG VZP - ZP'!D43)),0)&gt;0," _","")</f>
        <v/>
      </c>
      <c r="AK46" s="30" t="str">
        <f>IF(IFERROR(SEARCH("§",UPPER('ÚHRADOVÝ KATALOG VZP - ZP'!D43)),0)&gt;0," §","")</f>
        <v/>
      </c>
      <c r="AL46" s="30" t="str">
        <f>IF(IFERROR(SEARCH("#",UPPER('ÚHRADOVÝ KATALOG VZP - ZP'!D43)),0)&gt;0," #","")</f>
        <v/>
      </c>
      <c r="AM46" s="30" t="str">
        <f>IF(IFERROR(SEARCH(CHAR(10),UPPER('ÚHRADOVÝ KATALOG VZP - ZP'!D43)),0)&gt;0," ALT+ENTER","")</f>
        <v/>
      </c>
      <c r="AN46" s="31" t="str">
        <f>IF(AND(AF46=0, R46="NE"),"Chybí DOP",IF(LEN(TRIM(AG46&amp;AH46&amp;AI46&amp;AJ46&amp;AK46&amp;AL46&amp;AM46))&gt;0,"Nepovolený(é) znak(y):   "&amp;AG46&amp;AH46&amp;AI46&amp;AJ46&amp;AK46&amp;AL46&amp;AM46,TRIM('ÚHRADOVÝ KATALOG VZP - ZP'!D43)))</f>
        <v/>
      </c>
    </row>
    <row r="47" spans="1:40" ht="30" customHeight="1" x14ac:dyDescent="0.25">
      <c r="A47" s="7">
        <v>42</v>
      </c>
      <c r="B47" s="10" t="str">
        <f>IF(ISBLANK('ÚHRADOVÝ KATALOG VZP - ZP'!B44),"",'ÚHRADOVÝ KATALOG VZP - ZP'!B44)</f>
        <v/>
      </c>
      <c r="C47" s="11" t="str">
        <f>UPPER(IF(AE47="Nepovolený(é) znak(y):   "&amp;X47&amp;Y47&amp;Z47&amp;AA47&amp;AB47&amp;AC47&amp;AD47,"Nepovolený(é) znak(y):   "&amp;X47&amp;Y47&amp;Z47&amp;AA47&amp;AB47&amp;AC47&amp;AD47,IF(S47="NOVÝ",IF(ISBLANK('ÚHRADOVÝ KATALOG VZP - ZP'!C44),"CHYBÍ NAZ",(IF((LEN('ÚHRADOVÝ KATALOG VZP - ZP'!C44)&gt;70),"Překročena délka textu",TRIM('ÚHRADOVÝ KATALOG VZP - ZP'!C44)))),IF(ISBLANK('ÚHRADOVÝ KATALOG VZP - ZP'!C44),"",(IF((LEN('ÚHRADOVÝ KATALOG VZP - ZP'!C44)&gt;70),"Překročena délka textu",TRIM('ÚHRADOVÝ KATALOG VZP - ZP'!C44)))))))</f>
        <v/>
      </c>
      <c r="D47" s="11" t="str">
        <f>IF(ISBLANK('ÚHRADOVÝ KATALOG VZP - ZP'!C44),"",LEN('ÚHRADOVÝ KATALOG VZP - ZP'!C44))</f>
        <v/>
      </c>
      <c r="E47" s="11" t="str">
        <f>UPPER(IF(AN47="Nepovolený(é) znak(y):   "&amp;AG47&amp;AH47&amp;AI47&amp;AJ47&amp;AK47&amp;AL47&amp;AM47,"Nepovolený(é) znak(y):   "&amp;AG47&amp;AH47&amp;AI47&amp;AJ47&amp;AK47&amp;AL47&amp;AM47,IF(S47="NOVÝ",IF(ISBLANK('ÚHRADOVÝ KATALOG VZP - ZP'!D44),"Chybí DOP",(IF((LEN('ÚHRADOVÝ KATALOG VZP - ZP'!D44)&gt;80),"Překročena délka textu",TRIM('ÚHRADOVÝ KATALOG VZP - ZP'!D44)))),IF(ISBLANK('ÚHRADOVÝ KATALOG VZP - ZP'!D44),"",(IF((LEN('ÚHRADOVÝ KATALOG VZP - ZP'!D44)&gt;80),"Překročena délka textu",TRIM('ÚHRADOVÝ KATALOG VZP - ZP'!D44)))))))</f>
        <v/>
      </c>
      <c r="F47" s="11" t="str">
        <f>IF(ISBLANK('ÚHRADOVÝ KATALOG VZP - ZP'!D44),"",LEN('ÚHRADOVÝ KATALOG VZP - ZP'!D44))</f>
        <v/>
      </c>
      <c r="G47" s="12" t="str">
        <f>IF(U47="NOVÝ",IF(LEN(TRIM('ÚHRADOVÝ KATALOG VZP - ZP'!E44))=0,"CHYBÍ TYP",'ÚHRADOVÝ KATALOG VZP - ZP'!E44),IF(LEN(TRIM('ÚHRADOVÝ KATALOG VZP - ZP'!E44))=0,"",'ÚHRADOVÝ KATALOG VZP - ZP'!E44))</f>
        <v/>
      </c>
      <c r="H47" s="12" t="str">
        <f>IF(S47="NOVÝ",IF(LEN(TRIM('ÚHRADOVÝ KATALOG VZP - ZP'!F44))=0,"Chybí",UPPER('ÚHRADOVÝ KATALOG VZP - ZP'!F44)),IF(LEN(TRIM('ÚHRADOVÝ KATALOG VZP - ZP'!F44))=0,"",UPPER('ÚHRADOVÝ KATALOG VZP - ZP'!F44)))</f>
        <v/>
      </c>
      <c r="I47" s="12" t="str">
        <f>IF(U47="NOVÝ",IF(LEN(TRIM('ÚHRADOVÝ KATALOG VZP - ZP'!G44))=0,"CHYBÍ TBAL",'ÚHRADOVÝ KATALOG VZP - ZP'!G44),IF(LEN(TRIM('ÚHRADOVÝ KATALOG VZP - ZP'!G44))=0,"",TRIM('ÚHRADOVÝ KATALOG VZP - ZP'!G44)))</f>
        <v/>
      </c>
      <c r="J47" s="12" t="str">
        <f>IF(U47="NOVÝ",IF(LEN(TRIM(UPPER('ÚHRADOVÝ KATALOG VZP - ZP'!H44)))=0,"CHYBÍ VYR",UPPER('ÚHRADOVÝ KATALOG VZP - ZP'!H44)),IF(LEN(TRIM('ÚHRADOVÝ KATALOG VZP - ZP'!H44))=0,"",TRIM(UPPER('ÚHRADOVÝ KATALOG VZP - ZP'!H44))))</f>
        <v/>
      </c>
      <c r="K47" s="12" t="str">
        <f>IF(U47="NOVÝ",IF(LEN(TRIM(UPPER('ÚHRADOVÝ KATALOG VZP - ZP'!I44)))=0,"CHYBÍ ZEM",UPPER('ÚHRADOVÝ KATALOG VZP - ZP'!I44)),IF(LEN(TRIM('ÚHRADOVÝ KATALOG VZP - ZP'!I44))=0,"",TRIM(UPPER('ÚHRADOVÝ KATALOG VZP - ZP'!I44))))</f>
        <v/>
      </c>
      <c r="L47" s="13" t="str">
        <f>IF(U47="NOVÝ",IF(LEN(TRIM('ÚHRADOVÝ KATALOG VZP - ZP'!J44))=0,"CHYBÍ CENA",'ÚHRADOVÝ KATALOG VZP - ZP'!J44),IF(LEN(TRIM('ÚHRADOVÝ KATALOG VZP - ZP'!J44))=0,"",'ÚHRADOVÝ KATALOG VZP - ZP'!J44))</f>
        <v/>
      </c>
      <c r="M47" s="12" t="str">
        <f>UPPER(IF(U47="NOVÝ",IF(LEN(TRIM('ÚHRADOVÝ KATALOG VZP - ZP'!K44))=0,"Chybí MENA",'ÚHRADOVÝ KATALOG VZP - ZP'!K44),IF(LEN(TRIM('ÚHRADOVÝ KATALOG VZP - ZP'!K44))=0,"",'ÚHRADOVÝ KATALOG VZP - ZP'!K44)))</f>
        <v/>
      </c>
      <c r="N47" s="14" t="str">
        <f>IF(U47="NOVÝ",IF(LEN(TRIM('ÚHRADOVÝ KATALOG VZP - ZP'!L44))=0,"CHYBÍ KURZ",'ÚHRADOVÝ KATALOG VZP - ZP'!L44),IF(LEN(TRIM('ÚHRADOVÝ KATALOG VZP - ZP'!L44))=0,"",'ÚHRADOVÝ KATALOG VZP - ZP'!L44))</f>
        <v/>
      </c>
      <c r="O47" s="15" t="str">
        <f>IF(U47="NOVÝ",IF(LEN(TRIM('ÚHRADOVÝ KATALOG VZP - ZP'!M44))=0,"CHYBÍ DPH",IF(OR('ÚHRADOVÝ KATALOG VZP - ZP'!M44=12,'ÚHRADOVÝ KATALOG VZP - ZP'!M44=21,'ÚHRADOVÝ KATALOG VZP - ZP'!M44=0),'ÚHRADOVÝ KATALOG VZP - ZP'!M44,"CHYBA")),IF(LEN(TRIM('ÚHRADOVÝ KATALOG VZP - ZP'!M44))=0,"",IF(OR('ÚHRADOVÝ KATALOG VZP - ZP'!M44=12,'ÚHRADOVÝ KATALOG VZP - ZP'!M44=21,'ÚHRADOVÝ KATALOG VZP - ZP'!M44=0),'ÚHRADOVÝ KATALOG VZP - ZP'!M44,"CHYBA")))</f>
        <v/>
      </c>
      <c r="P47" s="16" t="str">
        <f>IF(U47="NE",IF(AND(V47&lt;&gt;"X",LEN('ÚHRADOVÝ KATALOG VZP - ZP'!N44)&gt;0),IF(ROUND(L47*N47*(1+(O47/100))*1.1,6)&lt;'ÚHRADOVÝ KATALOG VZP - ZP'!N44,TEXT('ÚHRADOVÝ KATALOG VZP - ZP'!N44,"# ##0,00 Kč") &amp; CHAR(10) &amp; "&gt; " &amp; TEXT('ÚHRADOVÝ KATALOG VZP - ZP'!N44-(L47*N47*(1+(O47/100))*1.1),"# ##0,00 Kč"),TEXT('ÚHRADOVÝ KATALOG VZP - ZP'!N44,"# ##0,00 Kč") &amp; CHAR(10) &amp; "OK"),"CHYBÍ DATA PRO VÝPOČET"),"")</f>
        <v/>
      </c>
      <c r="Q47" s="17" t="str">
        <f>IF(AND(U47="NE",LEN('ÚHRADOVÝ KATALOG VZP - ZP'!O44)&gt;0),'ÚHRADOVÝ KATALOG VZP - ZP'!O44,"")</f>
        <v/>
      </c>
      <c r="R47" s="36" t="str">
        <f>IF(AND(U47="NE",LEN('ÚHRADOVÝ KATALOG VZP - ZP'!P44)&gt;0),'ÚHRADOVÝ KATALOG VZP - ZP'!P44,"")</f>
        <v/>
      </c>
      <c r="S47" s="36" t="str">
        <f>IF(AND(U47="NE",LEN('ÚHRADOVÝ KATALOG VZP - ZP'!Q44)&gt;0),'ÚHRADOVÝ KATALOG VZP - ZP'!Q44,"")</f>
        <v/>
      </c>
      <c r="T47" s="36" t="str">
        <f>IF(AND(U47="NE",LEN('ÚHRADOVÝ KATALOG VZP - ZP'!R44)&gt;0),'ÚHRADOVÝ KATALOG VZP - ZP'!R44,"")</f>
        <v/>
      </c>
      <c r="U47" s="18" t="str">
        <f>IF(LEN(TRIM('ÚHRADOVÝ KATALOG VZP - ZP'!B44)&amp;TRIM('ÚHRADOVÝ KATALOG VZP - ZP'!C44)&amp;TRIM('ÚHRADOVÝ KATALOG VZP - ZP'!D44)&amp;TRIM('ÚHRADOVÝ KATALOG VZP - ZP'!E44)&amp;TRIM('ÚHRADOVÝ KATALOG VZP - ZP'!F44)&amp;TRIM('ÚHRADOVÝ KATALOG VZP - ZP'!G44)&amp;TRIM('ÚHRADOVÝ KATALOG VZP - ZP'!H44)&amp;TRIM('ÚHRADOVÝ KATALOG VZP - ZP'!I44)&amp;TRIM('ÚHRADOVÝ KATALOG VZP - ZP'!J44)&amp;TRIM('ÚHRADOVÝ KATALOG VZP - ZP'!K44)&amp;TRIM('ÚHRADOVÝ KATALOG VZP - ZP'!L44)&amp;TRIM('ÚHRADOVÝ KATALOG VZP - ZP'!M44)&amp;TRIM('ÚHRADOVÝ KATALOG VZP - ZP'!N44)&amp;TRIM('ÚHRADOVÝ KATALOG VZP - ZP'!O44)&amp;TRIM('ÚHRADOVÝ KATALOG VZP - ZP'!P44)&amp;TRIM('ÚHRADOVÝ KATALOG VZP - ZP'!Q44))=0,"ANO","NE")</f>
        <v>ANO</v>
      </c>
      <c r="V47" s="19" t="str">
        <f>IF(U47="NE",IF(LEN(TRIM('ÚHRADOVÝ KATALOG VZP - ZP'!B44))=0,"NOVÝ","OPRAVA"),"")</f>
        <v/>
      </c>
      <c r="X47" s="30" t="str">
        <f>IF(IFERROR(SEARCH("""",UPPER('ÚHRADOVÝ KATALOG VZP - ZP'!C44)),0)&gt;0," "&amp;CHAR(34),"")</f>
        <v/>
      </c>
      <c r="Y47" s="30" t="str">
        <f>IF(IFERROR(SEARCH("~?",UPPER('ÚHRADOVÝ KATALOG VZP - ZP'!C44)),0)&gt;0," ?","")</f>
        <v/>
      </c>
      <c r="Z47" s="30" t="str">
        <f>IF(IFERROR(SEARCH("!",UPPER('ÚHRADOVÝ KATALOG VZP - ZP'!C44)),0)&gt;0," !","")</f>
        <v/>
      </c>
      <c r="AA47" s="30" t="str">
        <f>IF(IFERROR(SEARCH("_",UPPER('ÚHRADOVÝ KATALOG VZP - ZP'!C44)),0)&gt;0," _","")</f>
        <v/>
      </c>
      <c r="AB47" s="30" t="str">
        <f>IF(IFERROR(SEARCH("§",UPPER('ÚHRADOVÝ KATALOG VZP - ZP'!C44)),0)&gt;0," §","")</f>
        <v/>
      </c>
      <c r="AC47" s="30" t="str">
        <f>IF(IFERROR(SEARCH("#",UPPER('ÚHRADOVÝ KATALOG VZP - ZP'!C44)),0)&gt;0," #","")</f>
        <v/>
      </c>
      <c r="AD47" s="30" t="str">
        <f>IF(IFERROR(SEARCH(CHAR(10),UPPER('ÚHRADOVÝ KATALOG VZP - ZP'!C44)),0)&gt;0," ALT+ENTER","")</f>
        <v/>
      </c>
      <c r="AE47" s="31" t="str">
        <f>IF(AND(W47=0, R47="NE"),"Chybí NAZ",IF(LEN(TRIM(X47&amp;Y47&amp;Z47&amp;AA47&amp;AB47&amp;AC47&amp;AD47))&gt;0,"Nepovolený(é) znak(y):   "&amp;X47&amp;Y47&amp;Z47&amp;AA47&amp;AB47&amp;AC47&amp;AD47,TRIM('ÚHRADOVÝ KATALOG VZP - ZP'!C44)))</f>
        <v/>
      </c>
      <c r="AF47" s="30"/>
      <c r="AG47" s="30" t="str">
        <f>IF(IFERROR(SEARCH("""",UPPER('ÚHRADOVÝ KATALOG VZP - ZP'!D44)),0)&gt;0," "&amp;CHAR(34),"")</f>
        <v/>
      </c>
      <c r="AH47" s="30" t="str">
        <f>IF(IFERROR(SEARCH("~?",UPPER('ÚHRADOVÝ KATALOG VZP - ZP'!D44)),0)&gt;0," ?","")</f>
        <v/>
      </c>
      <c r="AI47" s="30" t="str">
        <f>IF(IFERROR(SEARCH("!",UPPER('ÚHRADOVÝ KATALOG VZP - ZP'!D44)),0)&gt;0," !","")</f>
        <v/>
      </c>
      <c r="AJ47" s="30" t="str">
        <f>IF(IFERROR(SEARCH("_",UPPER('ÚHRADOVÝ KATALOG VZP - ZP'!D44)),0)&gt;0," _","")</f>
        <v/>
      </c>
      <c r="AK47" s="30" t="str">
        <f>IF(IFERROR(SEARCH("§",UPPER('ÚHRADOVÝ KATALOG VZP - ZP'!D44)),0)&gt;0," §","")</f>
        <v/>
      </c>
      <c r="AL47" s="30" t="str">
        <f>IF(IFERROR(SEARCH("#",UPPER('ÚHRADOVÝ KATALOG VZP - ZP'!D44)),0)&gt;0," #","")</f>
        <v/>
      </c>
      <c r="AM47" s="30" t="str">
        <f>IF(IFERROR(SEARCH(CHAR(10),UPPER('ÚHRADOVÝ KATALOG VZP - ZP'!D44)),0)&gt;0," ALT+ENTER","")</f>
        <v/>
      </c>
      <c r="AN47" s="31" t="str">
        <f>IF(AND(AF47=0, R47="NE"),"Chybí DOP",IF(LEN(TRIM(AG47&amp;AH47&amp;AI47&amp;AJ47&amp;AK47&amp;AL47&amp;AM47))&gt;0,"Nepovolený(é) znak(y):   "&amp;AG47&amp;AH47&amp;AI47&amp;AJ47&amp;AK47&amp;AL47&amp;AM47,TRIM('ÚHRADOVÝ KATALOG VZP - ZP'!D44)))</f>
        <v/>
      </c>
    </row>
    <row r="48" spans="1:40" ht="30" customHeight="1" x14ac:dyDescent="0.25">
      <c r="A48" s="7">
        <v>43</v>
      </c>
      <c r="B48" s="10" t="str">
        <f>IF(ISBLANK('ÚHRADOVÝ KATALOG VZP - ZP'!B45),"",'ÚHRADOVÝ KATALOG VZP - ZP'!B45)</f>
        <v/>
      </c>
      <c r="C48" s="11" t="str">
        <f>UPPER(IF(AE48="Nepovolený(é) znak(y):   "&amp;X48&amp;Y48&amp;Z48&amp;AA48&amp;AB48&amp;AC48&amp;AD48,"Nepovolený(é) znak(y):   "&amp;X48&amp;Y48&amp;Z48&amp;AA48&amp;AB48&amp;AC48&amp;AD48,IF(S48="NOVÝ",IF(ISBLANK('ÚHRADOVÝ KATALOG VZP - ZP'!C45),"CHYBÍ NAZ",(IF((LEN('ÚHRADOVÝ KATALOG VZP - ZP'!C45)&gt;70),"Překročena délka textu",TRIM('ÚHRADOVÝ KATALOG VZP - ZP'!C45)))),IF(ISBLANK('ÚHRADOVÝ KATALOG VZP - ZP'!C45),"",(IF((LEN('ÚHRADOVÝ KATALOG VZP - ZP'!C45)&gt;70),"Překročena délka textu",TRIM('ÚHRADOVÝ KATALOG VZP - ZP'!C45)))))))</f>
        <v/>
      </c>
      <c r="D48" s="11" t="str">
        <f>IF(ISBLANK('ÚHRADOVÝ KATALOG VZP - ZP'!C45),"",LEN('ÚHRADOVÝ KATALOG VZP - ZP'!C45))</f>
        <v/>
      </c>
      <c r="E48" s="11" t="str">
        <f>UPPER(IF(AN48="Nepovolený(é) znak(y):   "&amp;AG48&amp;AH48&amp;AI48&amp;AJ48&amp;AK48&amp;AL48&amp;AM48,"Nepovolený(é) znak(y):   "&amp;AG48&amp;AH48&amp;AI48&amp;AJ48&amp;AK48&amp;AL48&amp;AM48,IF(S48="NOVÝ",IF(ISBLANK('ÚHRADOVÝ KATALOG VZP - ZP'!D45),"Chybí DOP",(IF((LEN('ÚHRADOVÝ KATALOG VZP - ZP'!D45)&gt;80),"Překročena délka textu",TRIM('ÚHRADOVÝ KATALOG VZP - ZP'!D45)))),IF(ISBLANK('ÚHRADOVÝ KATALOG VZP - ZP'!D45),"",(IF((LEN('ÚHRADOVÝ KATALOG VZP - ZP'!D45)&gt;80),"Překročena délka textu",TRIM('ÚHRADOVÝ KATALOG VZP - ZP'!D45)))))))</f>
        <v/>
      </c>
      <c r="F48" s="11" t="str">
        <f>IF(ISBLANK('ÚHRADOVÝ KATALOG VZP - ZP'!D45),"",LEN('ÚHRADOVÝ KATALOG VZP - ZP'!D45))</f>
        <v/>
      </c>
      <c r="G48" s="12" t="str">
        <f>IF(U48="NOVÝ",IF(LEN(TRIM('ÚHRADOVÝ KATALOG VZP - ZP'!E45))=0,"CHYBÍ TYP",'ÚHRADOVÝ KATALOG VZP - ZP'!E45),IF(LEN(TRIM('ÚHRADOVÝ KATALOG VZP - ZP'!E45))=0,"",'ÚHRADOVÝ KATALOG VZP - ZP'!E45))</f>
        <v/>
      </c>
      <c r="H48" s="12" t="str">
        <f>IF(S48="NOVÝ",IF(LEN(TRIM('ÚHRADOVÝ KATALOG VZP - ZP'!F45))=0,"Chybí",UPPER('ÚHRADOVÝ KATALOG VZP - ZP'!F45)),IF(LEN(TRIM('ÚHRADOVÝ KATALOG VZP - ZP'!F45))=0,"",UPPER('ÚHRADOVÝ KATALOG VZP - ZP'!F45)))</f>
        <v/>
      </c>
      <c r="I48" s="12" t="str">
        <f>IF(U48="NOVÝ",IF(LEN(TRIM('ÚHRADOVÝ KATALOG VZP - ZP'!G45))=0,"CHYBÍ TBAL",'ÚHRADOVÝ KATALOG VZP - ZP'!G45),IF(LEN(TRIM('ÚHRADOVÝ KATALOG VZP - ZP'!G45))=0,"",TRIM('ÚHRADOVÝ KATALOG VZP - ZP'!G45)))</f>
        <v/>
      </c>
      <c r="J48" s="12" t="str">
        <f>IF(U48="NOVÝ",IF(LEN(TRIM(UPPER('ÚHRADOVÝ KATALOG VZP - ZP'!H45)))=0,"CHYBÍ VYR",UPPER('ÚHRADOVÝ KATALOG VZP - ZP'!H45)),IF(LEN(TRIM('ÚHRADOVÝ KATALOG VZP - ZP'!H45))=0,"",TRIM(UPPER('ÚHRADOVÝ KATALOG VZP - ZP'!H45))))</f>
        <v/>
      </c>
      <c r="K48" s="12" t="str">
        <f>IF(U48="NOVÝ",IF(LEN(TRIM(UPPER('ÚHRADOVÝ KATALOG VZP - ZP'!I45)))=0,"CHYBÍ ZEM",UPPER('ÚHRADOVÝ KATALOG VZP - ZP'!I45)),IF(LEN(TRIM('ÚHRADOVÝ KATALOG VZP - ZP'!I45))=0,"",TRIM(UPPER('ÚHRADOVÝ KATALOG VZP - ZP'!I45))))</f>
        <v/>
      </c>
      <c r="L48" s="13" t="str">
        <f>IF(U48="NOVÝ",IF(LEN(TRIM('ÚHRADOVÝ KATALOG VZP - ZP'!J45))=0,"CHYBÍ CENA",'ÚHRADOVÝ KATALOG VZP - ZP'!J45),IF(LEN(TRIM('ÚHRADOVÝ KATALOG VZP - ZP'!J45))=0,"",'ÚHRADOVÝ KATALOG VZP - ZP'!J45))</f>
        <v/>
      </c>
      <c r="M48" s="12" t="str">
        <f>UPPER(IF(U48="NOVÝ",IF(LEN(TRIM('ÚHRADOVÝ KATALOG VZP - ZP'!K45))=0,"Chybí MENA",'ÚHRADOVÝ KATALOG VZP - ZP'!K45),IF(LEN(TRIM('ÚHRADOVÝ KATALOG VZP - ZP'!K45))=0,"",'ÚHRADOVÝ KATALOG VZP - ZP'!K45)))</f>
        <v/>
      </c>
      <c r="N48" s="14" t="str">
        <f>IF(U48="NOVÝ",IF(LEN(TRIM('ÚHRADOVÝ KATALOG VZP - ZP'!L45))=0,"CHYBÍ KURZ",'ÚHRADOVÝ KATALOG VZP - ZP'!L45),IF(LEN(TRIM('ÚHRADOVÝ KATALOG VZP - ZP'!L45))=0,"",'ÚHRADOVÝ KATALOG VZP - ZP'!L45))</f>
        <v/>
      </c>
      <c r="O48" s="15" t="str">
        <f>IF(U48="NOVÝ",IF(LEN(TRIM('ÚHRADOVÝ KATALOG VZP - ZP'!M45))=0,"CHYBÍ DPH",IF(OR('ÚHRADOVÝ KATALOG VZP - ZP'!M45=12,'ÚHRADOVÝ KATALOG VZP - ZP'!M45=21,'ÚHRADOVÝ KATALOG VZP - ZP'!M45=0),'ÚHRADOVÝ KATALOG VZP - ZP'!M45,"CHYBA")),IF(LEN(TRIM('ÚHRADOVÝ KATALOG VZP - ZP'!M45))=0,"",IF(OR('ÚHRADOVÝ KATALOG VZP - ZP'!M45=12,'ÚHRADOVÝ KATALOG VZP - ZP'!M45=21,'ÚHRADOVÝ KATALOG VZP - ZP'!M45=0),'ÚHRADOVÝ KATALOG VZP - ZP'!M45,"CHYBA")))</f>
        <v/>
      </c>
      <c r="P48" s="16" t="str">
        <f>IF(U48="NE",IF(AND(V48&lt;&gt;"X",LEN('ÚHRADOVÝ KATALOG VZP - ZP'!N45)&gt;0),IF(ROUND(L48*N48*(1+(O48/100))*1.1,6)&lt;'ÚHRADOVÝ KATALOG VZP - ZP'!N45,TEXT('ÚHRADOVÝ KATALOG VZP - ZP'!N45,"# ##0,00 Kč") &amp; CHAR(10) &amp; "&gt; " &amp; TEXT('ÚHRADOVÝ KATALOG VZP - ZP'!N45-(L48*N48*(1+(O48/100))*1.1),"# ##0,00 Kč"),TEXT('ÚHRADOVÝ KATALOG VZP - ZP'!N45,"# ##0,00 Kč") &amp; CHAR(10) &amp; "OK"),"CHYBÍ DATA PRO VÝPOČET"),"")</f>
        <v/>
      </c>
      <c r="Q48" s="17" t="str">
        <f>IF(AND(U48="NE",LEN('ÚHRADOVÝ KATALOG VZP - ZP'!O45)&gt;0),'ÚHRADOVÝ KATALOG VZP - ZP'!O45,"")</f>
        <v/>
      </c>
      <c r="R48" s="36" t="str">
        <f>IF(AND(U48="NE",LEN('ÚHRADOVÝ KATALOG VZP - ZP'!P45)&gt;0),'ÚHRADOVÝ KATALOG VZP - ZP'!P45,"")</f>
        <v/>
      </c>
      <c r="S48" s="36" t="str">
        <f>IF(AND(U48="NE",LEN('ÚHRADOVÝ KATALOG VZP - ZP'!Q45)&gt;0),'ÚHRADOVÝ KATALOG VZP - ZP'!Q45,"")</f>
        <v/>
      </c>
      <c r="T48" s="36" t="str">
        <f>IF(AND(U48="NE",LEN('ÚHRADOVÝ KATALOG VZP - ZP'!R45)&gt;0),'ÚHRADOVÝ KATALOG VZP - ZP'!R45,"")</f>
        <v/>
      </c>
      <c r="U48" s="18" t="str">
        <f>IF(LEN(TRIM('ÚHRADOVÝ KATALOG VZP - ZP'!B45)&amp;TRIM('ÚHRADOVÝ KATALOG VZP - ZP'!C45)&amp;TRIM('ÚHRADOVÝ KATALOG VZP - ZP'!D45)&amp;TRIM('ÚHRADOVÝ KATALOG VZP - ZP'!E45)&amp;TRIM('ÚHRADOVÝ KATALOG VZP - ZP'!F45)&amp;TRIM('ÚHRADOVÝ KATALOG VZP - ZP'!G45)&amp;TRIM('ÚHRADOVÝ KATALOG VZP - ZP'!H45)&amp;TRIM('ÚHRADOVÝ KATALOG VZP - ZP'!I45)&amp;TRIM('ÚHRADOVÝ KATALOG VZP - ZP'!J45)&amp;TRIM('ÚHRADOVÝ KATALOG VZP - ZP'!K45)&amp;TRIM('ÚHRADOVÝ KATALOG VZP - ZP'!L45)&amp;TRIM('ÚHRADOVÝ KATALOG VZP - ZP'!M45)&amp;TRIM('ÚHRADOVÝ KATALOG VZP - ZP'!N45)&amp;TRIM('ÚHRADOVÝ KATALOG VZP - ZP'!O45)&amp;TRIM('ÚHRADOVÝ KATALOG VZP - ZP'!P45)&amp;TRIM('ÚHRADOVÝ KATALOG VZP - ZP'!Q45))=0,"ANO","NE")</f>
        <v>ANO</v>
      </c>
      <c r="V48" s="19" t="str">
        <f>IF(U48="NE",IF(LEN(TRIM('ÚHRADOVÝ KATALOG VZP - ZP'!B45))=0,"NOVÝ","OPRAVA"),"")</f>
        <v/>
      </c>
      <c r="X48" s="30" t="str">
        <f>IF(IFERROR(SEARCH("""",UPPER('ÚHRADOVÝ KATALOG VZP - ZP'!C45)),0)&gt;0," "&amp;CHAR(34),"")</f>
        <v/>
      </c>
      <c r="Y48" s="30" t="str">
        <f>IF(IFERROR(SEARCH("~?",UPPER('ÚHRADOVÝ KATALOG VZP - ZP'!C45)),0)&gt;0," ?","")</f>
        <v/>
      </c>
      <c r="Z48" s="30" t="str">
        <f>IF(IFERROR(SEARCH("!",UPPER('ÚHRADOVÝ KATALOG VZP - ZP'!C45)),0)&gt;0," !","")</f>
        <v/>
      </c>
      <c r="AA48" s="30" t="str">
        <f>IF(IFERROR(SEARCH("_",UPPER('ÚHRADOVÝ KATALOG VZP - ZP'!C45)),0)&gt;0," _","")</f>
        <v/>
      </c>
      <c r="AB48" s="30" t="str">
        <f>IF(IFERROR(SEARCH("§",UPPER('ÚHRADOVÝ KATALOG VZP - ZP'!C45)),0)&gt;0," §","")</f>
        <v/>
      </c>
      <c r="AC48" s="30" t="str">
        <f>IF(IFERROR(SEARCH("#",UPPER('ÚHRADOVÝ KATALOG VZP - ZP'!C45)),0)&gt;0," #","")</f>
        <v/>
      </c>
      <c r="AD48" s="30" t="str">
        <f>IF(IFERROR(SEARCH(CHAR(10),UPPER('ÚHRADOVÝ KATALOG VZP - ZP'!C45)),0)&gt;0," ALT+ENTER","")</f>
        <v/>
      </c>
      <c r="AE48" s="31" t="str">
        <f>IF(AND(W48=0, R48="NE"),"Chybí NAZ",IF(LEN(TRIM(X48&amp;Y48&amp;Z48&amp;AA48&amp;AB48&amp;AC48&amp;AD48))&gt;0,"Nepovolený(é) znak(y):   "&amp;X48&amp;Y48&amp;Z48&amp;AA48&amp;AB48&amp;AC48&amp;AD48,TRIM('ÚHRADOVÝ KATALOG VZP - ZP'!C45)))</f>
        <v/>
      </c>
      <c r="AF48" s="30"/>
      <c r="AG48" s="30" t="str">
        <f>IF(IFERROR(SEARCH("""",UPPER('ÚHRADOVÝ KATALOG VZP - ZP'!D45)),0)&gt;0," "&amp;CHAR(34),"")</f>
        <v/>
      </c>
      <c r="AH48" s="30" t="str">
        <f>IF(IFERROR(SEARCH("~?",UPPER('ÚHRADOVÝ KATALOG VZP - ZP'!D45)),0)&gt;0," ?","")</f>
        <v/>
      </c>
      <c r="AI48" s="30" t="str">
        <f>IF(IFERROR(SEARCH("!",UPPER('ÚHRADOVÝ KATALOG VZP - ZP'!D45)),0)&gt;0," !","")</f>
        <v/>
      </c>
      <c r="AJ48" s="30" t="str">
        <f>IF(IFERROR(SEARCH("_",UPPER('ÚHRADOVÝ KATALOG VZP - ZP'!D45)),0)&gt;0," _","")</f>
        <v/>
      </c>
      <c r="AK48" s="30" t="str">
        <f>IF(IFERROR(SEARCH("§",UPPER('ÚHRADOVÝ KATALOG VZP - ZP'!D45)),0)&gt;0," §","")</f>
        <v/>
      </c>
      <c r="AL48" s="30" t="str">
        <f>IF(IFERROR(SEARCH("#",UPPER('ÚHRADOVÝ KATALOG VZP - ZP'!D45)),0)&gt;0," #","")</f>
        <v/>
      </c>
      <c r="AM48" s="30" t="str">
        <f>IF(IFERROR(SEARCH(CHAR(10),UPPER('ÚHRADOVÝ KATALOG VZP - ZP'!D45)),0)&gt;0," ALT+ENTER","")</f>
        <v/>
      </c>
      <c r="AN48" s="31" t="str">
        <f>IF(AND(AF48=0, R48="NE"),"Chybí DOP",IF(LEN(TRIM(AG48&amp;AH48&amp;AI48&amp;AJ48&amp;AK48&amp;AL48&amp;AM48))&gt;0,"Nepovolený(é) znak(y):   "&amp;AG48&amp;AH48&amp;AI48&amp;AJ48&amp;AK48&amp;AL48&amp;AM48,TRIM('ÚHRADOVÝ KATALOG VZP - ZP'!D45)))</f>
        <v/>
      </c>
    </row>
    <row r="49" spans="1:40" ht="30" customHeight="1" x14ac:dyDescent="0.25">
      <c r="A49" s="7">
        <v>44</v>
      </c>
      <c r="B49" s="10" t="str">
        <f>IF(ISBLANK('ÚHRADOVÝ KATALOG VZP - ZP'!B46),"",'ÚHRADOVÝ KATALOG VZP - ZP'!B46)</f>
        <v/>
      </c>
      <c r="C49" s="11" t="str">
        <f>UPPER(IF(AE49="Nepovolený(é) znak(y):   "&amp;X49&amp;Y49&amp;Z49&amp;AA49&amp;AB49&amp;AC49&amp;AD49,"Nepovolený(é) znak(y):   "&amp;X49&amp;Y49&amp;Z49&amp;AA49&amp;AB49&amp;AC49&amp;AD49,IF(S49="NOVÝ",IF(ISBLANK('ÚHRADOVÝ KATALOG VZP - ZP'!C46),"CHYBÍ NAZ",(IF((LEN('ÚHRADOVÝ KATALOG VZP - ZP'!C46)&gt;70),"Překročena délka textu",TRIM('ÚHRADOVÝ KATALOG VZP - ZP'!C46)))),IF(ISBLANK('ÚHRADOVÝ KATALOG VZP - ZP'!C46),"",(IF((LEN('ÚHRADOVÝ KATALOG VZP - ZP'!C46)&gt;70),"Překročena délka textu",TRIM('ÚHRADOVÝ KATALOG VZP - ZP'!C46)))))))</f>
        <v/>
      </c>
      <c r="D49" s="11" t="str">
        <f>IF(ISBLANK('ÚHRADOVÝ KATALOG VZP - ZP'!C46),"",LEN('ÚHRADOVÝ KATALOG VZP - ZP'!C46))</f>
        <v/>
      </c>
      <c r="E49" s="11" t="str">
        <f>UPPER(IF(AN49="Nepovolený(é) znak(y):   "&amp;AG49&amp;AH49&amp;AI49&amp;AJ49&amp;AK49&amp;AL49&amp;AM49,"Nepovolený(é) znak(y):   "&amp;AG49&amp;AH49&amp;AI49&amp;AJ49&amp;AK49&amp;AL49&amp;AM49,IF(S49="NOVÝ",IF(ISBLANK('ÚHRADOVÝ KATALOG VZP - ZP'!D46),"Chybí DOP",(IF((LEN('ÚHRADOVÝ KATALOG VZP - ZP'!D46)&gt;80),"Překročena délka textu",TRIM('ÚHRADOVÝ KATALOG VZP - ZP'!D46)))),IF(ISBLANK('ÚHRADOVÝ KATALOG VZP - ZP'!D46),"",(IF((LEN('ÚHRADOVÝ KATALOG VZP - ZP'!D46)&gt;80),"Překročena délka textu",TRIM('ÚHRADOVÝ KATALOG VZP - ZP'!D46)))))))</f>
        <v/>
      </c>
      <c r="F49" s="11" t="str">
        <f>IF(ISBLANK('ÚHRADOVÝ KATALOG VZP - ZP'!D46),"",LEN('ÚHRADOVÝ KATALOG VZP - ZP'!D46))</f>
        <v/>
      </c>
      <c r="G49" s="12" t="str">
        <f>IF(U49="NOVÝ",IF(LEN(TRIM('ÚHRADOVÝ KATALOG VZP - ZP'!E46))=0,"CHYBÍ TYP",'ÚHRADOVÝ KATALOG VZP - ZP'!E46),IF(LEN(TRIM('ÚHRADOVÝ KATALOG VZP - ZP'!E46))=0,"",'ÚHRADOVÝ KATALOG VZP - ZP'!E46))</f>
        <v/>
      </c>
      <c r="H49" s="12" t="str">
        <f>IF(S49="NOVÝ",IF(LEN(TRIM('ÚHRADOVÝ KATALOG VZP - ZP'!F46))=0,"Chybí",UPPER('ÚHRADOVÝ KATALOG VZP - ZP'!F46)),IF(LEN(TRIM('ÚHRADOVÝ KATALOG VZP - ZP'!F46))=0,"",UPPER('ÚHRADOVÝ KATALOG VZP - ZP'!F46)))</f>
        <v/>
      </c>
      <c r="I49" s="12" t="str">
        <f>IF(U49="NOVÝ",IF(LEN(TRIM('ÚHRADOVÝ KATALOG VZP - ZP'!G46))=0,"CHYBÍ TBAL",'ÚHRADOVÝ KATALOG VZP - ZP'!G46),IF(LEN(TRIM('ÚHRADOVÝ KATALOG VZP - ZP'!G46))=0,"",TRIM('ÚHRADOVÝ KATALOG VZP - ZP'!G46)))</f>
        <v/>
      </c>
      <c r="J49" s="12" t="str">
        <f>IF(U49="NOVÝ",IF(LEN(TRIM(UPPER('ÚHRADOVÝ KATALOG VZP - ZP'!H46)))=0,"CHYBÍ VYR",UPPER('ÚHRADOVÝ KATALOG VZP - ZP'!H46)),IF(LEN(TRIM('ÚHRADOVÝ KATALOG VZP - ZP'!H46))=0,"",TRIM(UPPER('ÚHRADOVÝ KATALOG VZP - ZP'!H46))))</f>
        <v/>
      </c>
      <c r="K49" s="12" t="str">
        <f>IF(U49="NOVÝ",IF(LEN(TRIM(UPPER('ÚHRADOVÝ KATALOG VZP - ZP'!I46)))=0,"CHYBÍ ZEM",UPPER('ÚHRADOVÝ KATALOG VZP - ZP'!I46)),IF(LEN(TRIM('ÚHRADOVÝ KATALOG VZP - ZP'!I46))=0,"",TRIM(UPPER('ÚHRADOVÝ KATALOG VZP - ZP'!I46))))</f>
        <v/>
      </c>
      <c r="L49" s="13" t="str">
        <f>IF(U49="NOVÝ",IF(LEN(TRIM('ÚHRADOVÝ KATALOG VZP - ZP'!J46))=0,"CHYBÍ CENA",'ÚHRADOVÝ KATALOG VZP - ZP'!J46),IF(LEN(TRIM('ÚHRADOVÝ KATALOG VZP - ZP'!J46))=0,"",'ÚHRADOVÝ KATALOG VZP - ZP'!J46))</f>
        <v/>
      </c>
      <c r="M49" s="12" t="str">
        <f>UPPER(IF(U49="NOVÝ",IF(LEN(TRIM('ÚHRADOVÝ KATALOG VZP - ZP'!K46))=0,"Chybí MENA",'ÚHRADOVÝ KATALOG VZP - ZP'!K46),IF(LEN(TRIM('ÚHRADOVÝ KATALOG VZP - ZP'!K46))=0,"",'ÚHRADOVÝ KATALOG VZP - ZP'!K46)))</f>
        <v/>
      </c>
      <c r="N49" s="14" t="str">
        <f>IF(U49="NOVÝ",IF(LEN(TRIM('ÚHRADOVÝ KATALOG VZP - ZP'!L46))=0,"CHYBÍ KURZ",'ÚHRADOVÝ KATALOG VZP - ZP'!L46),IF(LEN(TRIM('ÚHRADOVÝ KATALOG VZP - ZP'!L46))=0,"",'ÚHRADOVÝ KATALOG VZP - ZP'!L46))</f>
        <v/>
      </c>
      <c r="O49" s="15" t="str">
        <f>IF(U49="NOVÝ",IF(LEN(TRIM('ÚHRADOVÝ KATALOG VZP - ZP'!M46))=0,"CHYBÍ DPH",IF(OR('ÚHRADOVÝ KATALOG VZP - ZP'!M46=12,'ÚHRADOVÝ KATALOG VZP - ZP'!M46=21,'ÚHRADOVÝ KATALOG VZP - ZP'!M46=0),'ÚHRADOVÝ KATALOG VZP - ZP'!M46,"CHYBA")),IF(LEN(TRIM('ÚHRADOVÝ KATALOG VZP - ZP'!M46))=0,"",IF(OR('ÚHRADOVÝ KATALOG VZP - ZP'!M46=12,'ÚHRADOVÝ KATALOG VZP - ZP'!M46=21,'ÚHRADOVÝ KATALOG VZP - ZP'!M46=0),'ÚHRADOVÝ KATALOG VZP - ZP'!M46,"CHYBA")))</f>
        <v/>
      </c>
      <c r="P49" s="16" t="str">
        <f>IF(U49="NE",IF(AND(V49&lt;&gt;"X",LEN('ÚHRADOVÝ KATALOG VZP - ZP'!N46)&gt;0),IF(ROUND(L49*N49*(1+(O49/100))*1.1,6)&lt;'ÚHRADOVÝ KATALOG VZP - ZP'!N46,TEXT('ÚHRADOVÝ KATALOG VZP - ZP'!N46,"# ##0,00 Kč") &amp; CHAR(10) &amp; "&gt; " &amp; TEXT('ÚHRADOVÝ KATALOG VZP - ZP'!N46-(L49*N49*(1+(O49/100))*1.1),"# ##0,00 Kč"),TEXT('ÚHRADOVÝ KATALOG VZP - ZP'!N46,"# ##0,00 Kč") &amp; CHAR(10) &amp; "OK"),"CHYBÍ DATA PRO VÝPOČET"),"")</f>
        <v/>
      </c>
      <c r="Q49" s="17" t="str">
        <f>IF(AND(U49="NE",LEN('ÚHRADOVÝ KATALOG VZP - ZP'!O46)&gt;0),'ÚHRADOVÝ KATALOG VZP - ZP'!O46,"")</f>
        <v/>
      </c>
      <c r="R49" s="36" t="str">
        <f>IF(AND(U49="NE",LEN('ÚHRADOVÝ KATALOG VZP - ZP'!P46)&gt;0),'ÚHRADOVÝ KATALOG VZP - ZP'!P46,"")</f>
        <v/>
      </c>
      <c r="S49" s="36" t="str">
        <f>IF(AND(U49="NE",LEN('ÚHRADOVÝ KATALOG VZP - ZP'!Q46)&gt;0),'ÚHRADOVÝ KATALOG VZP - ZP'!Q46,"")</f>
        <v/>
      </c>
      <c r="T49" s="36" t="str">
        <f>IF(AND(U49="NE",LEN('ÚHRADOVÝ KATALOG VZP - ZP'!R46)&gt;0),'ÚHRADOVÝ KATALOG VZP - ZP'!R46,"")</f>
        <v/>
      </c>
      <c r="U49" s="18" t="str">
        <f>IF(LEN(TRIM('ÚHRADOVÝ KATALOG VZP - ZP'!B46)&amp;TRIM('ÚHRADOVÝ KATALOG VZP - ZP'!C46)&amp;TRIM('ÚHRADOVÝ KATALOG VZP - ZP'!D46)&amp;TRIM('ÚHRADOVÝ KATALOG VZP - ZP'!E46)&amp;TRIM('ÚHRADOVÝ KATALOG VZP - ZP'!F46)&amp;TRIM('ÚHRADOVÝ KATALOG VZP - ZP'!G46)&amp;TRIM('ÚHRADOVÝ KATALOG VZP - ZP'!H46)&amp;TRIM('ÚHRADOVÝ KATALOG VZP - ZP'!I46)&amp;TRIM('ÚHRADOVÝ KATALOG VZP - ZP'!J46)&amp;TRIM('ÚHRADOVÝ KATALOG VZP - ZP'!K46)&amp;TRIM('ÚHRADOVÝ KATALOG VZP - ZP'!L46)&amp;TRIM('ÚHRADOVÝ KATALOG VZP - ZP'!M46)&amp;TRIM('ÚHRADOVÝ KATALOG VZP - ZP'!N46)&amp;TRIM('ÚHRADOVÝ KATALOG VZP - ZP'!O46)&amp;TRIM('ÚHRADOVÝ KATALOG VZP - ZP'!P46)&amp;TRIM('ÚHRADOVÝ KATALOG VZP - ZP'!Q46))=0,"ANO","NE")</f>
        <v>ANO</v>
      </c>
      <c r="V49" s="19" t="str">
        <f>IF(U49="NE",IF(LEN(TRIM('ÚHRADOVÝ KATALOG VZP - ZP'!B46))=0,"NOVÝ","OPRAVA"),"")</f>
        <v/>
      </c>
      <c r="X49" s="30" t="str">
        <f>IF(IFERROR(SEARCH("""",UPPER('ÚHRADOVÝ KATALOG VZP - ZP'!C46)),0)&gt;0," "&amp;CHAR(34),"")</f>
        <v/>
      </c>
      <c r="Y49" s="30" t="str">
        <f>IF(IFERROR(SEARCH("~?",UPPER('ÚHRADOVÝ KATALOG VZP - ZP'!C46)),0)&gt;0," ?","")</f>
        <v/>
      </c>
      <c r="Z49" s="30" t="str">
        <f>IF(IFERROR(SEARCH("!",UPPER('ÚHRADOVÝ KATALOG VZP - ZP'!C46)),0)&gt;0," !","")</f>
        <v/>
      </c>
      <c r="AA49" s="30" t="str">
        <f>IF(IFERROR(SEARCH("_",UPPER('ÚHRADOVÝ KATALOG VZP - ZP'!C46)),0)&gt;0," _","")</f>
        <v/>
      </c>
      <c r="AB49" s="30" t="str">
        <f>IF(IFERROR(SEARCH("§",UPPER('ÚHRADOVÝ KATALOG VZP - ZP'!C46)),0)&gt;0," §","")</f>
        <v/>
      </c>
      <c r="AC49" s="30" t="str">
        <f>IF(IFERROR(SEARCH("#",UPPER('ÚHRADOVÝ KATALOG VZP - ZP'!C46)),0)&gt;0," #","")</f>
        <v/>
      </c>
      <c r="AD49" s="30" t="str">
        <f>IF(IFERROR(SEARCH(CHAR(10),UPPER('ÚHRADOVÝ KATALOG VZP - ZP'!C46)),0)&gt;0," ALT+ENTER","")</f>
        <v/>
      </c>
      <c r="AE49" s="31" t="str">
        <f>IF(AND(W49=0, R49="NE"),"Chybí NAZ",IF(LEN(TRIM(X49&amp;Y49&amp;Z49&amp;AA49&amp;AB49&amp;AC49&amp;AD49))&gt;0,"Nepovolený(é) znak(y):   "&amp;X49&amp;Y49&amp;Z49&amp;AA49&amp;AB49&amp;AC49&amp;AD49,TRIM('ÚHRADOVÝ KATALOG VZP - ZP'!C46)))</f>
        <v/>
      </c>
      <c r="AF49" s="30"/>
      <c r="AG49" s="30" t="str">
        <f>IF(IFERROR(SEARCH("""",UPPER('ÚHRADOVÝ KATALOG VZP - ZP'!D46)),0)&gt;0," "&amp;CHAR(34),"")</f>
        <v/>
      </c>
      <c r="AH49" s="30" t="str">
        <f>IF(IFERROR(SEARCH("~?",UPPER('ÚHRADOVÝ KATALOG VZP - ZP'!D46)),0)&gt;0," ?","")</f>
        <v/>
      </c>
      <c r="AI49" s="30" t="str">
        <f>IF(IFERROR(SEARCH("!",UPPER('ÚHRADOVÝ KATALOG VZP - ZP'!D46)),0)&gt;0," !","")</f>
        <v/>
      </c>
      <c r="AJ49" s="30" t="str">
        <f>IF(IFERROR(SEARCH("_",UPPER('ÚHRADOVÝ KATALOG VZP - ZP'!D46)),0)&gt;0," _","")</f>
        <v/>
      </c>
      <c r="AK49" s="30" t="str">
        <f>IF(IFERROR(SEARCH("§",UPPER('ÚHRADOVÝ KATALOG VZP - ZP'!D46)),0)&gt;0," §","")</f>
        <v/>
      </c>
      <c r="AL49" s="30" t="str">
        <f>IF(IFERROR(SEARCH("#",UPPER('ÚHRADOVÝ KATALOG VZP - ZP'!D46)),0)&gt;0," #","")</f>
        <v/>
      </c>
      <c r="AM49" s="30" t="str">
        <f>IF(IFERROR(SEARCH(CHAR(10),UPPER('ÚHRADOVÝ KATALOG VZP - ZP'!D46)),0)&gt;0," ALT+ENTER","")</f>
        <v/>
      </c>
      <c r="AN49" s="31" t="str">
        <f>IF(AND(AF49=0, R49="NE"),"Chybí DOP",IF(LEN(TRIM(AG49&amp;AH49&amp;AI49&amp;AJ49&amp;AK49&amp;AL49&amp;AM49))&gt;0,"Nepovolený(é) znak(y):   "&amp;AG49&amp;AH49&amp;AI49&amp;AJ49&amp;AK49&amp;AL49&amp;AM49,TRIM('ÚHRADOVÝ KATALOG VZP - ZP'!D46)))</f>
        <v/>
      </c>
    </row>
    <row r="50" spans="1:40" ht="30" customHeight="1" x14ac:dyDescent="0.25">
      <c r="A50" s="7">
        <v>45</v>
      </c>
      <c r="B50" s="10" t="str">
        <f>IF(ISBLANK('ÚHRADOVÝ KATALOG VZP - ZP'!B47),"",'ÚHRADOVÝ KATALOG VZP - ZP'!B47)</f>
        <v/>
      </c>
      <c r="C50" s="11" t="str">
        <f>UPPER(IF(AE50="Nepovolený(é) znak(y):   "&amp;X50&amp;Y50&amp;Z50&amp;AA50&amp;AB50&amp;AC50&amp;AD50,"Nepovolený(é) znak(y):   "&amp;X50&amp;Y50&amp;Z50&amp;AA50&amp;AB50&amp;AC50&amp;AD50,IF(S50="NOVÝ",IF(ISBLANK('ÚHRADOVÝ KATALOG VZP - ZP'!C47),"CHYBÍ NAZ",(IF((LEN('ÚHRADOVÝ KATALOG VZP - ZP'!C47)&gt;70),"Překročena délka textu",TRIM('ÚHRADOVÝ KATALOG VZP - ZP'!C47)))),IF(ISBLANK('ÚHRADOVÝ KATALOG VZP - ZP'!C47),"",(IF((LEN('ÚHRADOVÝ KATALOG VZP - ZP'!C47)&gt;70),"Překročena délka textu",TRIM('ÚHRADOVÝ KATALOG VZP - ZP'!C47)))))))</f>
        <v/>
      </c>
      <c r="D50" s="11" t="str">
        <f>IF(ISBLANK('ÚHRADOVÝ KATALOG VZP - ZP'!C47),"",LEN('ÚHRADOVÝ KATALOG VZP - ZP'!C47))</f>
        <v/>
      </c>
      <c r="E50" s="11" t="str">
        <f>UPPER(IF(AN50="Nepovolený(é) znak(y):   "&amp;AG50&amp;AH50&amp;AI50&amp;AJ50&amp;AK50&amp;AL50&amp;AM50,"Nepovolený(é) znak(y):   "&amp;AG50&amp;AH50&amp;AI50&amp;AJ50&amp;AK50&amp;AL50&amp;AM50,IF(S50="NOVÝ",IF(ISBLANK('ÚHRADOVÝ KATALOG VZP - ZP'!D47),"Chybí DOP",(IF((LEN('ÚHRADOVÝ KATALOG VZP - ZP'!D47)&gt;80),"Překročena délka textu",TRIM('ÚHRADOVÝ KATALOG VZP - ZP'!D47)))),IF(ISBLANK('ÚHRADOVÝ KATALOG VZP - ZP'!D47),"",(IF((LEN('ÚHRADOVÝ KATALOG VZP - ZP'!D47)&gt;80),"Překročena délka textu",TRIM('ÚHRADOVÝ KATALOG VZP - ZP'!D47)))))))</f>
        <v/>
      </c>
      <c r="F50" s="11" t="str">
        <f>IF(ISBLANK('ÚHRADOVÝ KATALOG VZP - ZP'!D47),"",LEN('ÚHRADOVÝ KATALOG VZP - ZP'!D47))</f>
        <v/>
      </c>
      <c r="G50" s="12" t="str">
        <f>IF(U50="NOVÝ",IF(LEN(TRIM('ÚHRADOVÝ KATALOG VZP - ZP'!E47))=0,"CHYBÍ TYP",'ÚHRADOVÝ KATALOG VZP - ZP'!E47),IF(LEN(TRIM('ÚHRADOVÝ KATALOG VZP - ZP'!E47))=0,"",'ÚHRADOVÝ KATALOG VZP - ZP'!E47))</f>
        <v/>
      </c>
      <c r="H50" s="12" t="str">
        <f>IF(S50="NOVÝ",IF(LEN(TRIM('ÚHRADOVÝ KATALOG VZP - ZP'!F47))=0,"Chybí",UPPER('ÚHRADOVÝ KATALOG VZP - ZP'!F47)),IF(LEN(TRIM('ÚHRADOVÝ KATALOG VZP - ZP'!F47))=0,"",UPPER('ÚHRADOVÝ KATALOG VZP - ZP'!F47)))</f>
        <v/>
      </c>
      <c r="I50" s="12" t="str">
        <f>IF(U50="NOVÝ",IF(LEN(TRIM('ÚHRADOVÝ KATALOG VZP - ZP'!G47))=0,"CHYBÍ TBAL",'ÚHRADOVÝ KATALOG VZP - ZP'!G47),IF(LEN(TRIM('ÚHRADOVÝ KATALOG VZP - ZP'!G47))=0,"",TRIM('ÚHRADOVÝ KATALOG VZP - ZP'!G47)))</f>
        <v/>
      </c>
      <c r="J50" s="12" t="str">
        <f>IF(U50="NOVÝ",IF(LEN(TRIM(UPPER('ÚHRADOVÝ KATALOG VZP - ZP'!H47)))=0,"CHYBÍ VYR",UPPER('ÚHRADOVÝ KATALOG VZP - ZP'!H47)),IF(LEN(TRIM('ÚHRADOVÝ KATALOG VZP - ZP'!H47))=0,"",TRIM(UPPER('ÚHRADOVÝ KATALOG VZP - ZP'!H47))))</f>
        <v/>
      </c>
      <c r="K50" s="12" t="str">
        <f>IF(U50="NOVÝ",IF(LEN(TRIM(UPPER('ÚHRADOVÝ KATALOG VZP - ZP'!I47)))=0,"CHYBÍ ZEM",UPPER('ÚHRADOVÝ KATALOG VZP - ZP'!I47)),IF(LEN(TRIM('ÚHRADOVÝ KATALOG VZP - ZP'!I47))=0,"",TRIM(UPPER('ÚHRADOVÝ KATALOG VZP - ZP'!I47))))</f>
        <v/>
      </c>
      <c r="L50" s="13" t="str">
        <f>IF(U50="NOVÝ",IF(LEN(TRIM('ÚHRADOVÝ KATALOG VZP - ZP'!J47))=0,"CHYBÍ CENA",'ÚHRADOVÝ KATALOG VZP - ZP'!J47),IF(LEN(TRIM('ÚHRADOVÝ KATALOG VZP - ZP'!J47))=0,"",'ÚHRADOVÝ KATALOG VZP - ZP'!J47))</f>
        <v/>
      </c>
      <c r="M50" s="12" t="str">
        <f>UPPER(IF(U50="NOVÝ",IF(LEN(TRIM('ÚHRADOVÝ KATALOG VZP - ZP'!K47))=0,"Chybí MENA",'ÚHRADOVÝ KATALOG VZP - ZP'!K47),IF(LEN(TRIM('ÚHRADOVÝ KATALOG VZP - ZP'!K47))=0,"",'ÚHRADOVÝ KATALOG VZP - ZP'!K47)))</f>
        <v/>
      </c>
      <c r="N50" s="14" t="str">
        <f>IF(U50="NOVÝ",IF(LEN(TRIM('ÚHRADOVÝ KATALOG VZP - ZP'!L47))=0,"CHYBÍ KURZ",'ÚHRADOVÝ KATALOG VZP - ZP'!L47),IF(LEN(TRIM('ÚHRADOVÝ KATALOG VZP - ZP'!L47))=0,"",'ÚHRADOVÝ KATALOG VZP - ZP'!L47))</f>
        <v/>
      </c>
      <c r="O50" s="15" t="str">
        <f>IF(U50="NOVÝ",IF(LEN(TRIM('ÚHRADOVÝ KATALOG VZP - ZP'!M47))=0,"CHYBÍ DPH",IF(OR('ÚHRADOVÝ KATALOG VZP - ZP'!M47=12,'ÚHRADOVÝ KATALOG VZP - ZP'!M47=21,'ÚHRADOVÝ KATALOG VZP - ZP'!M47=0),'ÚHRADOVÝ KATALOG VZP - ZP'!M47,"CHYBA")),IF(LEN(TRIM('ÚHRADOVÝ KATALOG VZP - ZP'!M47))=0,"",IF(OR('ÚHRADOVÝ KATALOG VZP - ZP'!M47=12,'ÚHRADOVÝ KATALOG VZP - ZP'!M47=21,'ÚHRADOVÝ KATALOG VZP - ZP'!M47=0),'ÚHRADOVÝ KATALOG VZP - ZP'!M47,"CHYBA")))</f>
        <v/>
      </c>
      <c r="P50" s="16" t="str">
        <f>IF(U50="NE",IF(AND(V50&lt;&gt;"X",LEN('ÚHRADOVÝ KATALOG VZP - ZP'!N47)&gt;0),IF(ROUND(L50*N50*(1+(O50/100))*1.1,6)&lt;'ÚHRADOVÝ KATALOG VZP - ZP'!N47,TEXT('ÚHRADOVÝ KATALOG VZP - ZP'!N47,"# ##0,00 Kč") &amp; CHAR(10) &amp; "&gt; " &amp; TEXT('ÚHRADOVÝ KATALOG VZP - ZP'!N47-(L50*N50*(1+(O50/100))*1.1),"# ##0,00 Kč"),TEXT('ÚHRADOVÝ KATALOG VZP - ZP'!N47,"# ##0,00 Kč") &amp; CHAR(10) &amp; "OK"),"CHYBÍ DATA PRO VÝPOČET"),"")</f>
        <v/>
      </c>
      <c r="Q50" s="17" t="str">
        <f>IF(AND(U50="NE",LEN('ÚHRADOVÝ KATALOG VZP - ZP'!O47)&gt;0),'ÚHRADOVÝ KATALOG VZP - ZP'!O47,"")</f>
        <v/>
      </c>
      <c r="R50" s="36" t="str">
        <f>IF(AND(U50="NE",LEN('ÚHRADOVÝ KATALOG VZP - ZP'!P47)&gt;0),'ÚHRADOVÝ KATALOG VZP - ZP'!P47,"")</f>
        <v/>
      </c>
      <c r="S50" s="36" t="str">
        <f>IF(AND(U50="NE",LEN('ÚHRADOVÝ KATALOG VZP - ZP'!Q47)&gt;0),'ÚHRADOVÝ KATALOG VZP - ZP'!Q47,"")</f>
        <v/>
      </c>
      <c r="T50" s="36" t="str">
        <f>IF(AND(U50="NE",LEN('ÚHRADOVÝ KATALOG VZP - ZP'!R47)&gt;0),'ÚHRADOVÝ KATALOG VZP - ZP'!R47,"")</f>
        <v/>
      </c>
      <c r="U50" s="18" t="str">
        <f>IF(LEN(TRIM('ÚHRADOVÝ KATALOG VZP - ZP'!B47)&amp;TRIM('ÚHRADOVÝ KATALOG VZP - ZP'!C47)&amp;TRIM('ÚHRADOVÝ KATALOG VZP - ZP'!D47)&amp;TRIM('ÚHRADOVÝ KATALOG VZP - ZP'!E47)&amp;TRIM('ÚHRADOVÝ KATALOG VZP - ZP'!F47)&amp;TRIM('ÚHRADOVÝ KATALOG VZP - ZP'!G47)&amp;TRIM('ÚHRADOVÝ KATALOG VZP - ZP'!H47)&amp;TRIM('ÚHRADOVÝ KATALOG VZP - ZP'!I47)&amp;TRIM('ÚHRADOVÝ KATALOG VZP - ZP'!J47)&amp;TRIM('ÚHRADOVÝ KATALOG VZP - ZP'!K47)&amp;TRIM('ÚHRADOVÝ KATALOG VZP - ZP'!L47)&amp;TRIM('ÚHRADOVÝ KATALOG VZP - ZP'!M47)&amp;TRIM('ÚHRADOVÝ KATALOG VZP - ZP'!N47)&amp;TRIM('ÚHRADOVÝ KATALOG VZP - ZP'!O47)&amp;TRIM('ÚHRADOVÝ KATALOG VZP - ZP'!P47)&amp;TRIM('ÚHRADOVÝ KATALOG VZP - ZP'!Q47))=0,"ANO","NE")</f>
        <v>ANO</v>
      </c>
      <c r="V50" s="19" t="str">
        <f>IF(U50="NE",IF(LEN(TRIM('ÚHRADOVÝ KATALOG VZP - ZP'!B47))=0,"NOVÝ","OPRAVA"),"")</f>
        <v/>
      </c>
      <c r="X50" s="30" t="str">
        <f>IF(IFERROR(SEARCH("""",UPPER('ÚHRADOVÝ KATALOG VZP - ZP'!C47)),0)&gt;0," "&amp;CHAR(34),"")</f>
        <v/>
      </c>
      <c r="Y50" s="30" t="str">
        <f>IF(IFERROR(SEARCH("~?",UPPER('ÚHRADOVÝ KATALOG VZP - ZP'!C47)),0)&gt;0," ?","")</f>
        <v/>
      </c>
      <c r="Z50" s="30" t="str">
        <f>IF(IFERROR(SEARCH("!",UPPER('ÚHRADOVÝ KATALOG VZP - ZP'!C47)),0)&gt;0," !","")</f>
        <v/>
      </c>
      <c r="AA50" s="30" t="str">
        <f>IF(IFERROR(SEARCH("_",UPPER('ÚHRADOVÝ KATALOG VZP - ZP'!C47)),0)&gt;0," _","")</f>
        <v/>
      </c>
      <c r="AB50" s="30" t="str">
        <f>IF(IFERROR(SEARCH("§",UPPER('ÚHRADOVÝ KATALOG VZP - ZP'!C47)),0)&gt;0," §","")</f>
        <v/>
      </c>
      <c r="AC50" s="30" t="str">
        <f>IF(IFERROR(SEARCH("#",UPPER('ÚHRADOVÝ KATALOG VZP - ZP'!C47)),0)&gt;0," #","")</f>
        <v/>
      </c>
      <c r="AD50" s="30" t="str">
        <f>IF(IFERROR(SEARCH(CHAR(10),UPPER('ÚHRADOVÝ KATALOG VZP - ZP'!C47)),0)&gt;0," ALT+ENTER","")</f>
        <v/>
      </c>
      <c r="AE50" s="31" t="str">
        <f>IF(AND(W50=0, R50="NE"),"Chybí NAZ",IF(LEN(TRIM(X50&amp;Y50&amp;Z50&amp;AA50&amp;AB50&amp;AC50&amp;AD50))&gt;0,"Nepovolený(é) znak(y):   "&amp;X50&amp;Y50&amp;Z50&amp;AA50&amp;AB50&amp;AC50&amp;AD50,TRIM('ÚHRADOVÝ KATALOG VZP - ZP'!C47)))</f>
        <v/>
      </c>
      <c r="AF50" s="30"/>
      <c r="AG50" s="30" t="str">
        <f>IF(IFERROR(SEARCH("""",UPPER('ÚHRADOVÝ KATALOG VZP - ZP'!D47)),0)&gt;0," "&amp;CHAR(34),"")</f>
        <v/>
      </c>
      <c r="AH50" s="30" t="str">
        <f>IF(IFERROR(SEARCH("~?",UPPER('ÚHRADOVÝ KATALOG VZP - ZP'!D47)),0)&gt;0," ?","")</f>
        <v/>
      </c>
      <c r="AI50" s="30" t="str">
        <f>IF(IFERROR(SEARCH("!",UPPER('ÚHRADOVÝ KATALOG VZP - ZP'!D47)),0)&gt;0," !","")</f>
        <v/>
      </c>
      <c r="AJ50" s="30" t="str">
        <f>IF(IFERROR(SEARCH("_",UPPER('ÚHRADOVÝ KATALOG VZP - ZP'!D47)),0)&gt;0," _","")</f>
        <v/>
      </c>
      <c r="AK50" s="30" t="str">
        <f>IF(IFERROR(SEARCH("§",UPPER('ÚHRADOVÝ KATALOG VZP - ZP'!D47)),0)&gt;0," §","")</f>
        <v/>
      </c>
      <c r="AL50" s="30" t="str">
        <f>IF(IFERROR(SEARCH("#",UPPER('ÚHRADOVÝ KATALOG VZP - ZP'!D47)),0)&gt;0," #","")</f>
        <v/>
      </c>
      <c r="AM50" s="30" t="str">
        <f>IF(IFERROR(SEARCH(CHAR(10),UPPER('ÚHRADOVÝ KATALOG VZP - ZP'!D47)),0)&gt;0," ALT+ENTER","")</f>
        <v/>
      </c>
      <c r="AN50" s="31" t="str">
        <f>IF(AND(AF50=0, R50="NE"),"Chybí DOP",IF(LEN(TRIM(AG50&amp;AH50&amp;AI50&amp;AJ50&amp;AK50&amp;AL50&amp;AM50))&gt;0,"Nepovolený(é) znak(y):   "&amp;AG50&amp;AH50&amp;AI50&amp;AJ50&amp;AK50&amp;AL50&amp;AM50,TRIM('ÚHRADOVÝ KATALOG VZP - ZP'!D47)))</f>
        <v/>
      </c>
    </row>
    <row r="51" spans="1:40" ht="30" customHeight="1" x14ac:dyDescent="0.25">
      <c r="A51" s="7">
        <v>46</v>
      </c>
      <c r="B51" s="10" t="str">
        <f>IF(ISBLANK('ÚHRADOVÝ KATALOG VZP - ZP'!B48),"",'ÚHRADOVÝ KATALOG VZP - ZP'!B48)</f>
        <v/>
      </c>
      <c r="C51" s="11" t="str">
        <f>UPPER(IF(AE51="Nepovolený(é) znak(y):   "&amp;X51&amp;Y51&amp;Z51&amp;AA51&amp;AB51&amp;AC51&amp;AD51,"Nepovolený(é) znak(y):   "&amp;X51&amp;Y51&amp;Z51&amp;AA51&amp;AB51&amp;AC51&amp;AD51,IF(S51="NOVÝ",IF(ISBLANK('ÚHRADOVÝ KATALOG VZP - ZP'!C48),"CHYBÍ NAZ",(IF((LEN('ÚHRADOVÝ KATALOG VZP - ZP'!C48)&gt;70),"Překročena délka textu",TRIM('ÚHRADOVÝ KATALOG VZP - ZP'!C48)))),IF(ISBLANK('ÚHRADOVÝ KATALOG VZP - ZP'!C48),"",(IF((LEN('ÚHRADOVÝ KATALOG VZP - ZP'!C48)&gt;70),"Překročena délka textu",TRIM('ÚHRADOVÝ KATALOG VZP - ZP'!C48)))))))</f>
        <v/>
      </c>
      <c r="D51" s="11" t="str">
        <f>IF(ISBLANK('ÚHRADOVÝ KATALOG VZP - ZP'!C48),"",LEN('ÚHRADOVÝ KATALOG VZP - ZP'!C48))</f>
        <v/>
      </c>
      <c r="E51" s="11" t="str">
        <f>UPPER(IF(AN51="Nepovolený(é) znak(y):   "&amp;AG51&amp;AH51&amp;AI51&amp;AJ51&amp;AK51&amp;AL51&amp;AM51,"Nepovolený(é) znak(y):   "&amp;AG51&amp;AH51&amp;AI51&amp;AJ51&amp;AK51&amp;AL51&amp;AM51,IF(S51="NOVÝ",IF(ISBLANK('ÚHRADOVÝ KATALOG VZP - ZP'!D48),"Chybí DOP",(IF((LEN('ÚHRADOVÝ KATALOG VZP - ZP'!D48)&gt;80),"Překročena délka textu",TRIM('ÚHRADOVÝ KATALOG VZP - ZP'!D48)))),IF(ISBLANK('ÚHRADOVÝ KATALOG VZP - ZP'!D48),"",(IF((LEN('ÚHRADOVÝ KATALOG VZP - ZP'!D48)&gt;80),"Překročena délka textu",TRIM('ÚHRADOVÝ KATALOG VZP - ZP'!D48)))))))</f>
        <v/>
      </c>
      <c r="F51" s="11" t="str">
        <f>IF(ISBLANK('ÚHRADOVÝ KATALOG VZP - ZP'!D48),"",LEN('ÚHRADOVÝ KATALOG VZP - ZP'!D48))</f>
        <v/>
      </c>
      <c r="G51" s="12" t="str">
        <f>IF(U51="NOVÝ",IF(LEN(TRIM('ÚHRADOVÝ KATALOG VZP - ZP'!E48))=0,"CHYBÍ TYP",'ÚHRADOVÝ KATALOG VZP - ZP'!E48),IF(LEN(TRIM('ÚHRADOVÝ KATALOG VZP - ZP'!E48))=0,"",'ÚHRADOVÝ KATALOG VZP - ZP'!E48))</f>
        <v/>
      </c>
      <c r="H51" s="12" t="str">
        <f>IF(S51="NOVÝ",IF(LEN(TRIM('ÚHRADOVÝ KATALOG VZP - ZP'!F48))=0,"Chybí",UPPER('ÚHRADOVÝ KATALOG VZP - ZP'!F48)),IF(LEN(TRIM('ÚHRADOVÝ KATALOG VZP - ZP'!F48))=0,"",UPPER('ÚHRADOVÝ KATALOG VZP - ZP'!F48)))</f>
        <v/>
      </c>
      <c r="I51" s="12" t="str">
        <f>IF(U51="NOVÝ",IF(LEN(TRIM('ÚHRADOVÝ KATALOG VZP - ZP'!G48))=0,"CHYBÍ TBAL",'ÚHRADOVÝ KATALOG VZP - ZP'!G48),IF(LEN(TRIM('ÚHRADOVÝ KATALOG VZP - ZP'!G48))=0,"",TRIM('ÚHRADOVÝ KATALOG VZP - ZP'!G48)))</f>
        <v/>
      </c>
      <c r="J51" s="12" t="str">
        <f>IF(U51="NOVÝ",IF(LEN(TRIM(UPPER('ÚHRADOVÝ KATALOG VZP - ZP'!H48)))=0,"CHYBÍ VYR",UPPER('ÚHRADOVÝ KATALOG VZP - ZP'!H48)),IF(LEN(TRIM('ÚHRADOVÝ KATALOG VZP - ZP'!H48))=0,"",TRIM(UPPER('ÚHRADOVÝ KATALOG VZP - ZP'!H48))))</f>
        <v/>
      </c>
      <c r="K51" s="12" t="str">
        <f>IF(U51="NOVÝ",IF(LEN(TRIM(UPPER('ÚHRADOVÝ KATALOG VZP - ZP'!I48)))=0,"CHYBÍ ZEM",UPPER('ÚHRADOVÝ KATALOG VZP - ZP'!I48)),IF(LEN(TRIM('ÚHRADOVÝ KATALOG VZP - ZP'!I48))=0,"",TRIM(UPPER('ÚHRADOVÝ KATALOG VZP - ZP'!I48))))</f>
        <v/>
      </c>
      <c r="L51" s="13" t="str">
        <f>IF(U51="NOVÝ",IF(LEN(TRIM('ÚHRADOVÝ KATALOG VZP - ZP'!J48))=0,"CHYBÍ CENA",'ÚHRADOVÝ KATALOG VZP - ZP'!J48),IF(LEN(TRIM('ÚHRADOVÝ KATALOG VZP - ZP'!J48))=0,"",'ÚHRADOVÝ KATALOG VZP - ZP'!J48))</f>
        <v/>
      </c>
      <c r="M51" s="12" t="str">
        <f>UPPER(IF(U51="NOVÝ",IF(LEN(TRIM('ÚHRADOVÝ KATALOG VZP - ZP'!K48))=0,"Chybí MENA",'ÚHRADOVÝ KATALOG VZP - ZP'!K48),IF(LEN(TRIM('ÚHRADOVÝ KATALOG VZP - ZP'!K48))=0,"",'ÚHRADOVÝ KATALOG VZP - ZP'!K48)))</f>
        <v/>
      </c>
      <c r="N51" s="14" t="str">
        <f>IF(U51="NOVÝ",IF(LEN(TRIM('ÚHRADOVÝ KATALOG VZP - ZP'!L48))=0,"CHYBÍ KURZ",'ÚHRADOVÝ KATALOG VZP - ZP'!L48),IF(LEN(TRIM('ÚHRADOVÝ KATALOG VZP - ZP'!L48))=0,"",'ÚHRADOVÝ KATALOG VZP - ZP'!L48))</f>
        <v/>
      </c>
      <c r="O51" s="15" t="str">
        <f>IF(U51="NOVÝ",IF(LEN(TRIM('ÚHRADOVÝ KATALOG VZP - ZP'!M48))=0,"CHYBÍ DPH",IF(OR('ÚHRADOVÝ KATALOG VZP - ZP'!M48=12,'ÚHRADOVÝ KATALOG VZP - ZP'!M48=21,'ÚHRADOVÝ KATALOG VZP - ZP'!M48=0),'ÚHRADOVÝ KATALOG VZP - ZP'!M48,"CHYBA")),IF(LEN(TRIM('ÚHRADOVÝ KATALOG VZP - ZP'!M48))=0,"",IF(OR('ÚHRADOVÝ KATALOG VZP - ZP'!M48=12,'ÚHRADOVÝ KATALOG VZP - ZP'!M48=21,'ÚHRADOVÝ KATALOG VZP - ZP'!M48=0),'ÚHRADOVÝ KATALOG VZP - ZP'!M48,"CHYBA")))</f>
        <v/>
      </c>
      <c r="P51" s="16" t="str">
        <f>IF(U51="NE",IF(AND(V51&lt;&gt;"X",LEN('ÚHRADOVÝ KATALOG VZP - ZP'!N48)&gt;0),IF(ROUND(L51*N51*(1+(O51/100))*1.1,6)&lt;'ÚHRADOVÝ KATALOG VZP - ZP'!N48,TEXT('ÚHRADOVÝ KATALOG VZP - ZP'!N48,"# ##0,00 Kč") &amp; CHAR(10) &amp; "&gt; " &amp; TEXT('ÚHRADOVÝ KATALOG VZP - ZP'!N48-(L51*N51*(1+(O51/100))*1.1),"# ##0,00 Kč"),TEXT('ÚHRADOVÝ KATALOG VZP - ZP'!N48,"# ##0,00 Kč") &amp; CHAR(10) &amp; "OK"),"CHYBÍ DATA PRO VÝPOČET"),"")</f>
        <v/>
      </c>
      <c r="Q51" s="17" t="str">
        <f>IF(AND(U51="NE",LEN('ÚHRADOVÝ KATALOG VZP - ZP'!O48)&gt;0),'ÚHRADOVÝ KATALOG VZP - ZP'!O48,"")</f>
        <v/>
      </c>
      <c r="R51" s="36" t="str">
        <f>IF(AND(U51="NE",LEN('ÚHRADOVÝ KATALOG VZP - ZP'!P48)&gt;0),'ÚHRADOVÝ KATALOG VZP - ZP'!P48,"")</f>
        <v/>
      </c>
      <c r="S51" s="36" t="str">
        <f>IF(AND(U51="NE",LEN('ÚHRADOVÝ KATALOG VZP - ZP'!Q48)&gt;0),'ÚHRADOVÝ KATALOG VZP - ZP'!Q48,"")</f>
        <v/>
      </c>
      <c r="T51" s="36" t="str">
        <f>IF(AND(U51="NE",LEN('ÚHRADOVÝ KATALOG VZP - ZP'!R48)&gt;0),'ÚHRADOVÝ KATALOG VZP - ZP'!R48,"")</f>
        <v/>
      </c>
      <c r="U51" s="18" t="str">
        <f>IF(LEN(TRIM('ÚHRADOVÝ KATALOG VZP - ZP'!B48)&amp;TRIM('ÚHRADOVÝ KATALOG VZP - ZP'!C48)&amp;TRIM('ÚHRADOVÝ KATALOG VZP - ZP'!D48)&amp;TRIM('ÚHRADOVÝ KATALOG VZP - ZP'!E48)&amp;TRIM('ÚHRADOVÝ KATALOG VZP - ZP'!F48)&amp;TRIM('ÚHRADOVÝ KATALOG VZP - ZP'!G48)&amp;TRIM('ÚHRADOVÝ KATALOG VZP - ZP'!H48)&amp;TRIM('ÚHRADOVÝ KATALOG VZP - ZP'!I48)&amp;TRIM('ÚHRADOVÝ KATALOG VZP - ZP'!J48)&amp;TRIM('ÚHRADOVÝ KATALOG VZP - ZP'!K48)&amp;TRIM('ÚHRADOVÝ KATALOG VZP - ZP'!L48)&amp;TRIM('ÚHRADOVÝ KATALOG VZP - ZP'!M48)&amp;TRIM('ÚHRADOVÝ KATALOG VZP - ZP'!N48)&amp;TRIM('ÚHRADOVÝ KATALOG VZP - ZP'!O48)&amp;TRIM('ÚHRADOVÝ KATALOG VZP - ZP'!P48)&amp;TRIM('ÚHRADOVÝ KATALOG VZP - ZP'!Q48))=0,"ANO","NE")</f>
        <v>ANO</v>
      </c>
      <c r="V51" s="19" t="str">
        <f>IF(U51="NE",IF(LEN(TRIM('ÚHRADOVÝ KATALOG VZP - ZP'!B48))=0,"NOVÝ","OPRAVA"),"")</f>
        <v/>
      </c>
      <c r="X51" s="30" t="str">
        <f>IF(IFERROR(SEARCH("""",UPPER('ÚHRADOVÝ KATALOG VZP - ZP'!C48)),0)&gt;0," "&amp;CHAR(34),"")</f>
        <v/>
      </c>
      <c r="Y51" s="30" t="str">
        <f>IF(IFERROR(SEARCH("~?",UPPER('ÚHRADOVÝ KATALOG VZP - ZP'!C48)),0)&gt;0," ?","")</f>
        <v/>
      </c>
      <c r="Z51" s="30" t="str">
        <f>IF(IFERROR(SEARCH("!",UPPER('ÚHRADOVÝ KATALOG VZP - ZP'!C48)),0)&gt;0," !","")</f>
        <v/>
      </c>
      <c r="AA51" s="30" t="str">
        <f>IF(IFERROR(SEARCH("_",UPPER('ÚHRADOVÝ KATALOG VZP - ZP'!C48)),0)&gt;0," _","")</f>
        <v/>
      </c>
      <c r="AB51" s="30" t="str">
        <f>IF(IFERROR(SEARCH("§",UPPER('ÚHRADOVÝ KATALOG VZP - ZP'!C48)),0)&gt;0," §","")</f>
        <v/>
      </c>
      <c r="AC51" s="30" t="str">
        <f>IF(IFERROR(SEARCH("#",UPPER('ÚHRADOVÝ KATALOG VZP - ZP'!C48)),0)&gt;0," #","")</f>
        <v/>
      </c>
      <c r="AD51" s="30" t="str">
        <f>IF(IFERROR(SEARCH(CHAR(10),UPPER('ÚHRADOVÝ KATALOG VZP - ZP'!C48)),0)&gt;0," ALT+ENTER","")</f>
        <v/>
      </c>
      <c r="AE51" s="31" t="str">
        <f>IF(AND(W51=0, R51="NE"),"Chybí NAZ",IF(LEN(TRIM(X51&amp;Y51&amp;Z51&amp;AA51&amp;AB51&amp;AC51&amp;AD51))&gt;0,"Nepovolený(é) znak(y):   "&amp;X51&amp;Y51&amp;Z51&amp;AA51&amp;AB51&amp;AC51&amp;AD51,TRIM('ÚHRADOVÝ KATALOG VZP - ZP'!C48)))</f>
        <v/>
      </c>
      <c r="AF51" s="30"/>
      <c r="AG51" s="30" t="str">
        <f>IF(IFERROR(SEARCH("""",UPPER('ÚHRADOVÝ KATALOG VZP - ZP'!D48)),0)&gt;0," "&amp;CHAR(34),"")</f>
        <v/>
      </c>
      <c r="AH51" s="30" t="str">
        <f>IF(IFERROR(SEARCH("~?",UPPER('ÚHRADOVÝ KATALOG VZP - ZP'!D48)),0)&gt;0," ?","")</f>
        <v/>
      </c>
      <c r="AI51" s="30" t="str">
        <f>IF(IFERROR(SEARCH("!",UPPER('ÚHRADOVÝ KATALOG VZP - ZP'!D48)),0)&gt;0," !","")</f>
        <v/>
      </c>
      <c r="AJ51" s="30" t="str">
        <f>IF(IFERROR(SEARCH("_",UPPER('ÚHRADOVÝ KATALOG VZP - ZP'!D48)),0)&gt;0," _","")</f>
        <v/>
      </c>
      <c r="AK51" s="30" t="str">
        <f>IF(IFERROR(SEARCH("§",UPPER('ÚHRADOVÝ KATALOG VZP - ZP'!D48)),0)&gt;0," §","")</f>
        <v/>
      </c>
      <c r="AL51" s="30" t="str">
        <f>IF(IFERROR(SEARCH("#",UPPER('ÚHRADOVÝ KATALOG VZP - ZP'!D48)),0)&gt;0," #","")</f>
        <v/>
      </c>
      <c r="AM51" s="30" t="str">
        <f>IF(IFERROR(SEARCH(CHAR(10),UPPER('ÚHRADOVÝ KATALOG VZP - ZP'!D48)),0)&gt;0," ALT+ENTER","")</f>
        <v/>
      </c>
      <c r="AN51" s="31" t="str">
        <f>IF(AND(AF51=0, R51="NE"),"Chybí DOP",IF(LEN(TRIM(AG51&amp;AH51&amp;AI51&amp;AJ51&amp;AK51&amp;AL51&amp;AM51))&gt;0,"Nepovolený(é) znak(y):   "&amp;AG51&amp;AH51&amp;AI51&amp;AJ51&amp;AK51&amp;AL51&amp;AM51,TRIM('ÚHRADOVÝ KATALOG VZP - ZP'!D48)))</f>
        <v/>
      </c>
    </row>
    <row r="52" spans="1:40" ht="30" customHeight="1" x14ac:dyDescent="0.25">
      <c r="A52" s="7">
        <v>47</v>
      </c>
      <c r="B52" s="10" t="str">
        <f>IF(ISBLANK('ÚHRADOVÝ KATALOG VZP - ZP'!B49),"",'ÚHRADOVÝ KATALOG VZP - ZP'!B49)</f>
        <v/>
      </c>
      <c r="C52" s="11" t="str">
        <f>UPPER(IF(AE52="Nepovolený(é) znak(y):   "&amp;X52&amp;Y52&amp;Z52&amp;AA52&amp;AB52&amp;AC52&amp;AD52,"Nepovolený(é) znak(y):   "&amp;X52&amp;Y52&amp;Z52&amp;AA52&amp;AB52&amp;AC52&amp;AD52,IF(S52="NOVÝ",IF(ISBLANK('ÚHRADOVÝ KATALOG VZP - ZP'!C49),"CHYBÍ NAZ",(IF((LEN('ÚHRADOVÝ KATALOG VZP - ZP'!C49)&gt;70),"Překročena délka textu",TRIM('ÚHRADOVÝ KATALOG VZP - ZP'!C49)))),IF(ISBLANK('ÚHRADOVÝ KATALOG VZP - ZP'!C49),"",(IF((LEN('ÚHRADOVÝ KATALOG VZP - ZP'!C49)&gt;70),"Překročena délka textu",TRIM('ÚHRADOVÝ KATALOG VZP - ZP'!C49)))))))</f>
        <v/>
      </c>
      <c r="D52" s="11" t="str">
        <f>IF(ISBLANK('ÚHRADOVÝ KATALOG VZP - ZP'!C49),"",LEN('ÚHRADOVÝ KATALOG VZP - ZP'!C49))</f>
        <v/>
      </c>
      <c r="E52" s="11" t="str">
        <f>UPPER(IF(AN52="Nepovolený(é) znak(y):   "&amp;AG52&amp;AH52&amp;AI52&amp;AJ52&amp;AK52&amp;AL52&amp;AM52,"Nepovolený(é) znak(y):   "&amp;AG52&amp;AH52&amp;AI52&amp;AJ52&amp;AK52&amp;AL52&amp;AM52,IF(S52="NOVÝ",IF(ISBLANK('ÚHRADOVÝ KATALOG VZP - ZP'!D49),"Chybí DOP",(IF((LEN('ÚHRADOVÝ KATALOG VZP - ZP'!D49)&gt;80),"Překročena délka textu",TRIM('ÚHRADOVÝ KATALOG VZP - ZP'!D49)))),IF(ISBLANK('ÚHRADOVÝ KATALOG VZP - ZP'!D49),"",(IF((LEN('ÚHRADOVÝ KATALOG VZP - ZP'!D49)&gt;80),"Překročena délka textu",TRIM('ÚHRADOVÝ KATALOG VZP - ZP'!D49)))))))</f>
        <v/>
      </c>
      <c r="F52" s="11" t="str">
        <f>IF(ISBLANK('ÚHRADOVÝ KATALOG VZP - ZP'!D49),"",LEN('ÚHRADOVÝ KATALOG VZP - ZP'!D49))</f>
        <v/>
      </c>
      <c r="G52" s="12" t="str">
        <f>IF(U52="NOVÝ",IF(LEN(TRIM('ÚHRADOVÝ KATALOG VZP - ZP'!E49))=0,"CHYBÍ TYP",'ÚHRADOVÝ KATALOG VZP - ZP'!E49),IF(LEN(TRIM('ÚHRADOVÝ KATALOG VZP - ZP'!E49))=0,"",'ÚHRADOVÝ KATALOG VZP - ZP'!E49))</f>
        <v/>
      </c>
      <c r="H52" s="12" t="str">
        <f>IF(S52="NOVÝ",IF(LEN(TRIM('ÚHRADOVÝ KATALOG VZP - ZP'!F49))=0,"Chybí",UPPER('ÚHRADOVÝ KATALOG VZP - ZP'!F49)),IF(LEN(TRIM('ÚHRADOVÝ KATALOG VZP - ZP'!F49))=0,"",UPPER('ÚHRADOVÝ KATALOG VZP - ZP'!F49)))</f>
        <v/>
      </c>
      <c r="I52" s="12" t="str">
        <f>IF(U52="NOVÝ",IF(LEN(TRIM('ÚHRADOVÝ KATALOG VZP - ZP'!G49))=0,"CHYBÍ TBAL",'ÚHRADOVÝ KATALOG VZP - ZP'!G49),IF(LEN(TRIM('ÚHRADOVÝ KATALOG VZP - ZP'!G49))=0,"",TRIM('ÚHRADOVÝ KATALOG VZP - ZP'!G49)))</f>
        <v/>
      </c>
      <c r="J52" s="12" t="str">
        <f>IF(U52="NOVÝ",IF(LEN(TRIM(UPPER('ÚHRADOVÝ KATALOG VZP - ZP'!H49)))=0,"CHYBÍ VYR",UPPER('ÚHRADOVÝ KATALOG VZP - ZP'!H49)),IF(LEN(TRIM('ÚHRADOVÝ KATALOG VZP - ZP'!H49))=0,"",TRIM(UPPER('ÚHRADOVÝ KATALOG VZP - ZP'!H49))))</f>
        <v/>
      </c>
      <c r="K52" s="12" t="str">
        <f>IF(U52="NOVÝ",IF(LEN(TRIM(UPPER('ÚHRADOVÝ KATALOG VZP - ZP'!I49)))=0,"CHYBÍ ZEM",UPPER('ÚHRADOVÝ KATALOG VZP - ZP'!I49)),IF(LEN(TRIM('ÚHRADOVÝ KATALOG VZP - ZP'!I49))=0,"",TRIM(UPPER('ÚHRADOVÝ KATALOG VZP - ZP'!I49))))</f>
        <v/>
      </c>
      <c r="L52" s="13" t="str">
        <f>IF(U52="NOVÝ",IF(LEN(TRIM('ÚHRADOVÝ KATALOG VZP - ZP'!J49))=0,"CHYBÍ CENA",'ÚHRADOVÝ KATALOG VZP - ZP'!J49),IF(LEN(TRIM('ÚHRADOVÝ KATALOG VZP - ZP'!J49))=0,"",'ÚHRADOVÝ KATALOG VZP - ZP'!J49))</f>
        <v/>
      </c>
      <c r="M52" s="12" t="str">
        <f>UPPER(IF(U52="NOVÝ",IF(LEN(TRIM('ÚHRADOVÝ KATALOG VZP - ZP'!K49))=0,"Chybí MENA",'ÚHRADOVÝ KATALOG VZP - ZP'!K49),IF(LEN(TRIM('ÚHRADOVÝ KATALOG VZP - ZP'!K49))=0,"",'ÚHRADOVÝ KATALOG VZP - ZP'!K49)))</f>
        <v/>
      </c>
      <c r="N52" s="14" t="str">
        <f>IF(U52="NOVÝ",IF(LEN(TRIM('ÚHRADOVÝ KATALOG VZP - ZP'!L49))=0,"CHYBÍ KURZ",'ÚHRADOVÝ KATALOG VZP - ZP'!L49),IF(LEN(TRIM('ÚHRADOVÝ KATALOG VZP - ZP'!L49))=0,"",'ÚHRADOVÝ KATALOG VZP - ZP'!L49))</f>
        <v/>
      </c>
      <c r="O52" s="15" t="str">
        <f>IF(U52="NOVÝ",IF(LEN(TRIM('ÚHRADOVÝ KATALOG VZP - ZP'!M49))=0,"CHYBÍ DPH",IF(OR('ÚHRADOVÝ KATALOG VZP - ZP'!M49=12,'ÚHRADOVÝ KATALOG VZP - ZP'!M49=21,'ÚHRADOVÝ KATALOG VZP - ZP'!M49=0),'ÚHRADOVÝ KATALOG VZP - ZP'!M49,"CHYBA")),IF(LEN(TRIM('ÚHRADOVÝ KATALOG VZP - ZP'!M49))=0,"",IF(OR('ÚHRADOVÝ KATALOG VZP - ZP'!M49=12,'ÚHRADOVÝ KATALOG VZP - ZP'!M49=21,'ÚHRADOVÝ KATALOG VZP - ZP'!M49=0),'ÚHRADOVÝ KATALOG VZP - ZP'!M49,"CHYBA")))</f>
        <v/>
      </c>
      <c r="P52" s="16" t="str">
        <f>IF(U52="NE",IF(AND(V52&lt;&gt;"X",LEN('ÚHRADOVÝ KATALOG VZP - ZP'!N49)&gt;0),IF(ROUND(L52*N52*(1+(O52/100))*1.1,6)&lt;'ÚHRADOVÝ KATALOG VZP - ZP'!N49,TEXT('ÚHRADOVÝ KATALOG VZP - ZP'!N49,"# ##0,00 Kč") &amp; CHAR(10) &amp; "&gt; " &amp; TEXT('ÚHRADOVÝ KATALOG VZP - ZP'!N49-(L52*N52*(1+(O52/100))*1.1),"# ##0,00 Kč"),TEXT('ÚHRADOVÝ KATALOG VZP - ZP'!N49,"# ##0,00 Kč") &amp; CHAR(10) &amp; "OK"),"CHYBÍ DATA PRO VÝPOČET"),"")</f>
        <v/>
      </c>
      <c r="Q52" s="17" t="str">
        <f>IF(AND(U52="NE",LEN('ÚHRADOVÝ KATALOG VZP - ZP'!O49)&gt;0),'ÚHRADOVÝ KATALOG VZP - ZP'!O49,"")</f>
        <v/>
      </c>
      <c r="R52" s="36" t="str">
        <f>IF(AND(U52="NE",LEN('ÚHRADOVÝ KATALOG VZP - ZP'!P49)&gt;0),'ÚHRADOVÝ KATALOG VZP - ZP'!P49,"")</f>
        <v/>
      </c>
      <c r="S52" s="36" t="str">
        <f>IF(AND(U52="NE",LEN('ÚHRADOVÝ KATALOG VZP - ZP'!Q49)&gt;0),'ÚHRADOVÝ KATALOG VZP - ZP'!Q49,"")</f>
        <v/>
      </c>
      <c r="T52" s="36" t="str">
        <f>IF(AND(U52="NE",LEN('ÚHRADOVÝ KATALOG VZP - ZP'!R49)&gt;0),'ÚHRADOVÝ KATALOG VZP - ZP'!R49,"")</f>
        <v/>
      </c>
      <c r="U52" s="18" t="str">
        <f>IF(LEN(TRIM('ÚHRADOVÝ KATALOG VZP - ZP'!B49)&amp;TRIM('ÚHRADOVÝ KATALOG VZP - ZP'!C49)&amp;TRIM('ÚHRADOVÝ KATALOG VZP - ZP'!D49)&amp;TRIM('ÚHRADOVÝ KATALOG VZP - ZP'!E49)&amp;TRIM('ÚHRADOVÝ KATALOG VZP - ZP'!F49)&amp;TRIM('ÚHRADOVÝ KATALOG VZP - ZP'!G49)&amp;TRIM('ÚHRADOVÝ KATALOG VZP - ZP'!H49)&amp;TRIM('ÚHRADOVÝ KATALOG VZP - ZP'!I49)&amp;TRIM('ÚHRADOVÝ KATALOG VZP - ZP'!J49)&amp;TRIM('ÚHRADOVÝ KATALOG VZP - ZP'!K49)&amp;TRIM('ÚHRADOVÝ KATALOG VZP - ZP'!L49)&amp;TRIM('ÚHRADOVÝ KATALOG VZP - ZP'!M49)&amp;TRIM('ÚHRADOVÝ KATALOG VZP - ZP'!N49)&amp;TRIM('ÚHRADOVÝ KATALOG VZP - ZP'!O49)&amp;TRIM('ÚHRADOVÝ KATALOG VZP - ZP'!P49)&amp;TRIM('ÚHRADOVÝ KATALOG VZP - ZP'!Q49))=0,"ANO","NE")</f>
        <v>ANO</v>
      </c>
      <c r="V52" s="19" t="str">
        <f>IF(U52="NE",IF(LEN(TRIM('ÚHRADOVÝ KATALOG VZP - ZP'!B49))=0,"NOVÝ","OPRAVA"),"")</f>
        <v/>
      </c>
      <c r="X52" s="30" t="str">
        <f>IF(IFERROR(SEARCH("""",UPPER('ÚHRADOVÝ KATALOG VZP - ZP'!C49)),0)&gt;0," "&amp;CHAR(34),"")</f>
        <v/>
      </c>
      <c r="Y52" s="30" t="str">
        <f>IF(IFERROR(SEARCH("~?",UPPER('ÚHRADOVÝ KATALOG VZP - ZP'!C49)),0)&gt;0," ?","")</f>
        <v/>
      </c>
      <c r="Z52" s="30" t="str">
        <f>IF(IFERROR(SEARCH("!",UPPER('ÚHRADOVÝ KATALOG VZP - ZP'!C49)),0)&gt;0," !","")</f>
        <v/>
      </c>
      <c r="AA52" s="30" t="str">
        <f>IF(IFERROR(SEARCH("_",UPPER('ÚHRADOVÝ KATALOG VZP - ZP'!C49)),0)&gt;0," _","")</f>
        <v/>
      </c>
      <c r="AB52" s="30" t="str">
        <f>IF(IFERROR(SEARCH("§",UPPER('ÚHRADOVÝ KATALOG VZP - ZP'!C49)),0)&gt;0," §","")</f>
        <v/>
      </c>
      <c r="AC52" s="30" t="str">
        <f>IF(IFERROR(SEARCH("#",UPPER('ÚHRADOVÝ KATALOG VZP - ZP'!C49)),0)&gt;0," #","")</f>
        <v/>
      </c>
      <c r="AD52" s="30" t="str">
        <f>IF(IFERROR(SEARCH(CHAR(10),UPPER('ÚHRADOVÝ KATALOG VZP - ZP'!C49)),0)&gt;0," ALT+ENTER","")</f>
        <v/>
      </c>
      <c r="AE52" s="31" t="str">
        <f>IF(AND(W52=0, R52="NE"),"Chybí NAZ",IF(LEN(TRIM(X52&amp;Y52&amp;Z52&amp;AA52&amp;AB52&amp;AC52&amp;AD52))&gt;0,"Nepovolený(é) znak(y):   "&amp;X52&amp;Y52&amp;Z52&amp;AA52&amp;AB52&amp;AC52&amp;AD52,TRIM('ÚHRADOVÝ KATALOG VZP - ZP'!C49)))</f>
        <v/>
      </c>
      <c r="AF52" s="30"/>
      <c r="AG52" s="30" t="str">
        <f>IF(IFERROR(SEARCH("""",UPPER('ÚHRADOVÝ KATALOG VZP - ZP'!D49)),0)&gt;0," "&amp;CHAR(34),"")</f>
        <v/>
      </c>
      <c r="AH52" s="30" t="str">
        <f>IF(IFERROR(SEARCH("~?",UPPER('ÚHRADOVÝ KATALOG VZP - ZP'!D49)),0)&gt;0," ?","")</f>
        <v/>
      </c>
      <c r="AI52" s="30" t="str">
        <f>IF(IFERROR(SEARCH("!",UPPER('ÚHRADOVÝ KATALOG VZP - ZP'!D49)),0)&gt;0," !","")</f>
        <v/>
      </c>
      <c r="AJ52" s="30" t="str">
        <f>IF(IFERROR(SEARCH("_",UPPER('ÚHRADOVÝ KATALOG VZP - ZP'!D49)),0)&gt;0," _","")</f>
        <v/>
      </c>
      <c r="AK52" s="30" t="str">
        <f>IF(IFERROR(SEARCH("§",UPPER('ÚHRADOVÝ KATALOG VZP - ZP'!D49)),0)&gt;0," §","")</f>
        <v/>
      </c>
      <c r="AL52" s="30" t="str">
        <f>IF(IFERROR(SEARCH("#",UPPER('ÚHRADOVÝ KATALOG VZP - ZP'!D49)),0)&gt;0," #","")</f>
        <v/>
      </c>
      <c r="AM52" s="30" t="str">
        <f>IF(IFERROR(SEARCH(CHAR(10),UPPER('ÚHRADOVÝ KATALOG VZP - ZP'!D49)),0)&gt;0," ALT+ENTER","")</f>
        <v/>
      </c>
      <c r="AN52" s="31" t="str">
        <f>IF(AND(AF52=0, R52="NE"),"Chybí DOP",IF(LEN(TRIM(AG52&amp;AH52&amp;AI52&amp;AJ52&amp;AK52&amp;AL52&amp;AM52))&gt;0,"Nepovolený(é) znak(y):   "&amp;AG52&amp;AH52&amp;AI52&amp;AJ52&amp;AK52&amp;AL52&amp;AM52,TRIM('ÚHRADOVÝ KATALOG VZP - ZP'!D49)))</f>
        <v/>
      </c>
    </row>
    <row r="53" spans="1:40" ht="30" customHeight="1" x14ac:dyDescent="0.25">
      <c r="A53" s="7">
        <v>48</v>
      </c>
      <c r="B53" s="10" t="str">
        <f>IF(ISBLANK('ÚHRADOVÝ KATALOG VZP - ZP'!B50),"",'ÚHRADOVÝ KATALOG VZP - ZP'!B50)</f>
        <v/>
      </c>
      <c r="C53" s="11" t="str">
        <f>UPPER(IF(AE53="Nepovolený(é) znak(y):   "&amp;X53&amp;Y53&amp;Z53&amp;AA53&amp;AB53&amp;AC53&amp;AD53,"Nepovolený(é) znak(y):   "&amp;X53&amp;Y53&amp;Z53&amp;AA53&amp;AB53&amp;AC53&amp;AD53,IF(S53="NOVÝ",IF(ISBLANK('ÚHRADOVÝ KATALOG VZP - ZP'!C50),"CHYBÍ NAZ",(IF((LEN('ÚHRADOVÝ KATALOG VZP - ZP'!C50)&gt;70),"Překročena délka textu",TRIM('ÚHRADOVÝ KATALOG VZP - ZP'!C50)))),IF(ISBLANK('ÚHRADOVÝ KATALOG VZP - ZP'!C50),"",(IF((LEN('ÚHRADOVÝ KATALOG VZP - ZP'!C50)&gt;70),"Překročena délka textu",TRIM('ÚHRADOVÝ KATALOG VZP - ZP'!C50)))))))</f>
        <v/>
      </c>
      <c r="D53" s="11" t="str">
        <f>IF(ISBLANK('ÚHRADOVÝ KATALOG VZP - ZP'!C50),"",LEN('ÚHRADOVÝ KATALOG VZP - ZP'!C50))</f>
        <v/>
      </c>
      <c r="E53" s="11" t="str">
        <f>UPPER(IF(AN53="Nepovolený(é) znak(y):   "&amp;AG53&amp;AH53&amp;AI53&amp;AJ53&amp;AK53&amp;AL53&amp;AM53,"Nepovolený(é) znak(y):   "&amp;AG53&amp;AH53&amp;AI53&amp;AJ53&amp;AK53&amp;AL53&amp;AM53,IF(S53="NOVÝ",IF(ISBLANK('ÚHRADOVÝ KATALOG VZP - ZP'!D50),"Chybí DOP",(IF((LEN('ÚHRADOVÝ KATALOG VZP - ZP'!D50)&gt;80),"Překročena délka textu",TRIM('ÚHRADOVÝ KATALOG VZP - ZP'!D50)))),IF(ISBLANK('ÚHRADOVÝ KATALOG VZP - ZP'!D50),"",(IF((LEN('ÚHRADOVÝ KATALOG VZP - ZP'!D50)&gt;80),"Překročena délka textu",TRIM('ÚHRADOVÝ KATALOG VZP - ZP'!D50)))))))</f>
        <v/>
      </c>
      <c r="F53" s="11" t="str">
        <f>IF(ISBLANK('ÚHRADOVÝ KATALOG VZP - ZP'!D50),"",LEN('ÚHRADOVÝ KATALOG VZP - ZP'!D50))</f>
        <v/>
      </c>
      <c r="G53" s="12" t="str">
        <f>IF(U53="NOVÝ",IF(LEN(TRIM('ÚHRADOVÝ KATALOG VZP - ZP'!E50))=0,"CHYBÍ TYP",'ÚHRADOVÝ KATALOG VZP - ZP'!E50),IF(LEN(TRIM('ÚHRADOVÝ KATALOG VZP - ZP'!E50))=0,"",'ÚHRADOVÝ KATALOG VZP - ZP'!E50))</f>
        <v/>
      </c>
      <c r="H53" s="12" t="str">
        <f>IF(S53="NOVÝ",IF(LEN(TRIM('ÚHRADOVÝ KATALOG VZP - ZP'!F50))=0,"Chybí",UPPER('ÚHRADOVÝ KATALOG VZP - ZP'!F50)),IF(LEN(TRIM('ÚHRADOVÝ KATALOG VZP - ZP'!F50))=0,"",UPPER('ÚHRADOVÝ KATALOG VZP - ZP'!F50)))</f>
        <v/>
      </c>
      <c r="I53" s="12" t="str">
        <f>IF(U53="NOVÝ",IF(LEN(TRIM('ÚHRADOVÝ KATALOG VZP - ZP'!G50))=0,"CHYBÍ TBAL",'ÚHRADOVÝ KATALOG VZP - ZP'!G50),IF(LEN(TRIM('ÚHRADOVÝ KATALOG VZP - ZP'!G50))=0,"",TRIM('ÚHRADOVÝ KATALOG VZP - ZP'!G50)))</f>
        <v/>
      </c>
      <c r="J53" s="12" t="str">
        <f>IF(U53="NOVÝ",IF(LEN(TRIM(UPPER('ÚHRADOVÝ KATALOG VZP - ZP'!H50)))=0,"CHYBÍ VYR",UPPER('ÚHRADOVÝ KATALOG VZP - ZP'!H50)),IF(LEN(TRIM('ÚHRADOVÝ KATALOG VZP - ZP'!H50))=0,"",TRIM(UPPER('ÚHRADOVÝ KATALOG VZP - ZP'!H50))))</f>
        <v/>
      </c>
      <c r="K53" s="12" t="str">
        <f>IF(U53="NOVÝ",IF(LEN(TRIM(UPPER('ÚHRADOVÝ KATALOG VZP - ZP'!I50)))=0,"CHYBÍ ZEM",UPPER('ÚHRADOVÝ KATALOG VZP - ZP'!I50)),IF(LEN(TRIM('ÚHRADOVÝ KATALOG VZP - ZP'!I50))=0,"",TRIM(UPPER('ÚHRADOVÝ KATALOG VZP - ZP'!I50))))</f>
        <v/>
      </c>
      <c r="L53" s="13" t="str">
        <f>IF(U53="NOVÝ",IF(LEN(TRIM('ÚHRADOVÝ KATALOG VZP - ZP'!J50))=0,"CHYBÍ CENA",'ÚHRADOVÝ KATALOG VZP - ZP'!J50),IF(LEN(TRIM('ÚHRADOVÝ KATALOG VZP - ZP'!J50))=0,"",'ÚHRADOVÝ KATALOG VZP - ZP'!J50))</f>
        <v/>
      </c>
      <c r="M53" s="12" t="str">
        <f>UPPER(IF(U53="NOVÝ",IF(LEN(TRIM('ÚHRADOVÝ KATALOG VZP - ZP'!K50))=0,"Chybí MENA",'ÚHRADOVÝ KATALOG VZP - ZP'!K50),IF(LEN(TRIM('ÚHRADOVÝ KATALOG VZP - ZP'!K50))=0,"",'ÚHRADOVÝ KATALOG VZP - ZP'!K50)))</f>
        <v/>
      </c>
      <c r="N53" s="14" t="str">
        <f>IF(U53="NOVÝ",IF(LEN(TRIM('ÚHRADOVÝ KATALOG VZP - ZP'!L50))=0,"CHYBÍ KURZ",'ÚHRADOVÝ KATALOG VZP - ZP'!L50),IF(LEN(TRIM('ÚHRADOVÝ KATALOG VZP - ZP'!L50))=0,"",'ÚHRADOVÝ KATALOG VZP - ZP'!L50))</f>
        <v/>
      </c>
      <c r="O53" s="15" t="str">
        <f>IF(U53="NOVÝ",IF(LEN(TRIM('ÚHRADOVÝ KATALOG VZP - ZP'!M50))=0,"CHYBÍ DPH",IF(OR('ÚHRADOVÝ KATALOG VZP - ZP'!M50=12,'ÚHRADOVÝ KATALOG VZP - ZP'!M50=21,'ÚHRADOVÝ KATALOG VZP - ZP'!M50=0),'ÚHRADOVÝ KATALOG VZP - ZP'!M50,"CHYBA")),IF(LEN(TRIM('ÚHRADOVÝ KATALOG VZP - ZP'!M50))=0,"",IF(OR('ÚHRADOVÝ KATALOG VZP - ZP'!M50=12,'ÚHRADOVÝ KATALOG VZP - ZP'!M50=21,'ÚHRADOVÝ KATALOG VZP - ZP'!M50=0),'ÚHRADOVÝ KATALOG VZP - ZP'!M50,"CHYBA")))</f>
        <v/>
      </c>
      <c r="P53" s="16" t="str">
        <f>IF(U53="NE",IF(AND(V53&lt;&gt;"X",LEN('ÚHRADOVÝ KATALOG VZP - ZP'!N50)&gt;0),IF(ROUND(L53*N53*(1+(O53/100))*1.1,6)&lt;'ÚHRADOVÝ KATALOG VZP - ZP'!N50,TEXT('ÚHRADOVÝ KATALOG VZP - ZP'!N50,"# ##0,00 Kč") &amp; CHAR(10) &amp; "&gt; " &amp; TEXT('ÚHRADOVÝ KATALOG VZP - ZP'!N50-(L53*N53*(1+(O53/100))*1.1),"# ##0,00 Kč"),TEXT('ÚHRADOVÝ KATALOG VZP - ZP'!N50,"# ##0,00 Kč") &amp; CHAR(10) &amp; "OK"),"CHYBÍ DATA PRO VÝPOČET"),"")</f>
        <v/>
      </c>
      <c r="Q53" s="17" t="str">
        <f>IF(AND(U53="NE",LEN('ÚHRADOVÝ KATALOG VZP - ZP'!O50)&gt;0),'ÚHRADOVÝ KATALOG VZP - ZP'!O50,"")</f>
        <v/>
      </c>
      <c r="R53" s="36" t="str">
        <f>IF(AND(U53="NE",LEN('ÚHRADOVÝ KATALOG VZP - ZP'!P50)&gt;0),'ÚHRADOVÝ KATALOG VZP - ZP'!P50,"")</f>
        <v/>
      </c>
      <c r="S53" s="36" t="str">
        <f>IF(AND(U53="NE",LEN('ÚHRADOVÝ KATALOG VZP - ZP'!Q50)&gt;0),'ÚHRADOVÝ KATALOG VZP - ZP'!Q50,"")</f>
        <v/>
      </c>
      <c r="T53" s="36" t="str">
        <f>IF(AND(U53="NE",LEN('ÚHRADOVÝ KATALOG VZP - ZP'!R50)&gt;0),'ÚHRADOVÝ KATALOG VZP - ZP'!R50,"")</f>
        <v/>
      </c>
      <c r="U53" s="18" t="str">
        <f>IF(LEN(TRIM('ÚHRADOVÝ KATALOG VZP - ZP'!B50)&amp;TRIM('ÚHRADOVÝ KATALOG VZP - ZP'!C50)&amp;TRIM('ÚHRADOVÝ KATALOG VZP - ZP'!D50)&amp;TRIM('ÚHRADOVÝ KATALOG VZP - ZP'!E50)&amp;TRIM('ÚHRADOVÝ KATALOG VZP - ZP'!F50)&amp;TRIM('ÚHRADOVÝ KATALOG VZP - ZP'!G50)&amp;TRIM('ÚHRADOVÝ KATALOG VZP - ZP'!H50)&amp;TRIM('ÚHRADOVÝ KATALOG VZP - ZP'!I50)&amp;TRIM('ÚHRADOVÝ KATALOG VZP - ZP'!J50)&amp;TRIM('ÚHRADOVÝ KATALOG VZP - ZP'!K50)&amp;TRIM('ÚHRADOVÝ KATALOG VZP - ZP'!L50)&amp;TRIM('ÚHRADOVÝ KATALOG VZP - ZP'!M50)&amp;TRIM('ÚHRADOVÝ KATALOG VZP - ZP'!N50)&amp;TRIM('ÚHRADOVÝ KATALOG VZP - ZP'!O50)&amp;TRIM('ÚHRADOVÝ KATALOG VZP - ZP'!P50)&amp;TRIM('ÚHRADOVÝ KATALOG VZP - ZP'!Q50))=0,"ANO","NE")</f>
        <v>ANO</v>
      </c>
      <c r="V53" s="19" t="str">
        <f>IF(U53="NE",IF(LEN(TRIM('ÚHRADOVÝ KATALOG VZP - ZP'!B50))=0,"NOVÝ","OPRAVA"),"")</f>
        <v/>
      </c>
      <c r="X53" s="30" t="str">
        <f>IF(IFERROR(SEARCH("""",UPPER('ÚHRADOVÝ KATALOG VZP - ZP'!C50)),0)&gt;0," "&amp;CHAR(34),"")</f>
        <v/>
      </c>
      <c r="Y53" s="30" t="str">
        <f>IF(IFERROR(SEARCH("~?",UPPER('ÚHRADOVÝ KATALOG VZP - ZP'!C50)),0)&gt;0," ?","")</f>
        <v/>
      </c>
      <c r="Z53" s="30" t="str">
        <f>IF(IFERROR(SEARCH("!",UPPER('ÚHRADOVÝ KATALOG VZP - ZP'!C50)),0)&gt;0," !","")</f>
        <v/>
      </c>
      <c r="AA53" s="30" t="str">
        <f>IF(IFERROR(SEARCH("_",UPPER('ÚHRADOVÝ KATALOG VZP - ZP'!C50)),0)&gt;0," _","")</f>
        <v/>
      </c>
      <c r="AB53" s="30" t="str">
        <f>IF(IFERROR(SEARCH("§",UPPER('ÚHRADOVÝ KATALOG VZP - ZP'!C50)),0)&gt;0," §","")</f>
        <v/>
      </c>
      <c r="AC53" s="30" t="str">
        <f>IF(IFERROR(SEARCH("#",UPPER('ÚHRADOVÝ KATALOG VZP - ZP'!C50)),0)&gt;0," #","")</f>
        <v/>
      </c>
      <c r="AD53" s="30" t="str">
        <f>IF(IFERROR(SEARCH(CHAR(10),UPPER('ÚHRADOVÝ KATALOG VZP - ZP'!C50)),0)&gt;0," ALT+ENTER","")</f>
        <v/>
      </c>
      <c r="AE53" s="31" t="str">
        <f>IF(AND(W53=0, R53="NE"),"Chybí NAZ",IF(LEN(TRIM(X53&amp;Y53&amp;Z53&amp;AA53&amp;AB53&amp;AC53&amp;AD53))&gt;0,"Nepovolený(é) znak(y):   "&amp;X53&amp;Y53&amp;Z53&amp;AA53&amp;AB53&amp;AC53&amp;AD53,TRIM('ÚHRADOVÝ KATALOG VZP - ZP'!C50)))</f>
        <v/>
      </c>
      <c r="AF53" s="30"/>
      <c r="AG53" s="30" t="str">
        <f>IF(IFERROR(SEARCH("""",UPPER('ÚHRADOVÝ KATALOG VZP - ZP'!D50)),0)&gt;0," "&amp;CHAR(34),"")</f>
        <v/>
      </c>
      <c r="AH53" s="30" t="str">
        <f>IF(IFERROR(SEARCH("~?",UPPER('ÚHRADOVÝ KATALOG VZP - ZP'!D50)),0)&gt;0," ?","")</f>
        <v/>
      </c>
      <c r="AI53" s="30" t="str">
        <f>IF(IFERROR(SEARCH("!",UPPER('ÚHRADOVÝ KATALOG VZP - ZP'!D50)),0)&gt;0," !","")</f>
        <v/>
      </c>
      <c r="AJ53" s="30" t="str">
        <f>IF(IFERROR(SEARCH("_",UPPER('ÚHRADOVÝ KATALOG VZP - ZP'!D50)),0)&gt;0," _","")</f>
        <v/>
      </c>
      <c r="AK53" s="30" t="str">
        <f>IF(IFERROR(SEARCH("§",UPPER('ÚHRADOVÝ KATALOG VZP - ZP'!D50)),0)&gt;0," §","")</f>
        <v/>
      </c>
      <c r="AL53" s="30" t="str">
        <f>IF(IFERROR(SEARCH("#",UPPER('ÚHRADOVÝ KATALOG VZP - ZP'!D50)),0)&gt;0," #","")</f>
        <v/>
      </c>
      <c r="AM53" s="30" t="str">
        <f>IF(IFERROR(SEARCH(CHAR(10),UPPER('ÚHRADOVÝ KATALOG VZP - ZP'!D50)),0)&gt;0," ALT+ENTER","")</f>
        <v/>
      </c>
      <c r="AN53" s="31" t="str">
        <f>IF(AND(AF53=0, R53="NE"),"Chybí DOP",IF(LEN(TRIM(AG53&amp;AH53&amp;AI53&amp;AJ53&amp;AK53&amp;AL53&amp;AM53))&gt;0,"Nepovolený(é) znak(y):   "&amp;AG53&amp;AH53&amp;AI53&amp;AJ53&amp;AK53&amp;AL53&amp;AM53,TRIM('ÚHRADOVÝ KATALOG VZP - ZP'!D50)))</f>
        <v/>
      </c>
    </row>
    <row r="54" spans="1:40" ht="30" customHeight="1" x14ac:dyDescent="0.25">
      <c r="A54" s="7">
        <v>49</v>
      </c>
      <c r="B54" s="10" t="str">
        <f>IF(ISBLANK('ÚHRADOVÝ KATALOG VZP - ZP'!B51),"",'ÚHRADOVÝ KATALOG VZP - ZP'!B51)</f>
        <v/>
      </c>
      <c r="C54" s="11" t="str">
        <f>UPPER(IF(AE54="Nepovolený(é) znak(y):   "&amp;X54&amp;Y54&amp;Z54&amp;AA54&amp;AB54&amp;AC54&amp;AD54,"Nepovolený(é) znak(y):   "&amp;X54&amp;Y54&amp;Z54&amp;AA54&amp;AB54&amp;AC54&amp;AD54,IF(S54="NOVÝ",IF(ISBLANK('ÚHRADOVÝ KATALOG VZP - ZP'!C51),"CHYBÍ NAZ",(IF((LEN('ÚHRADOVÝ KATALOG VZP - ZP'!C51)&gt;70),"Překročena délka textu",TRIM('ÚHRADOVÝ KATALOG VZP - ZP'!C51)))),IF(ISBLANK('ÚHRADOVÝ KATALOG VZP - ZP'!C51),"",(IF((LEN('ÚHRADOVÝ KATALOG VZP - ZP'!C51)&gt;70),"Překročena délka textu",TRIM('ÚHRADOVÝ KATALOG VZP - ZP'!C51)))))))</f>
        <v/>
      </c>
      <c r="D54" s="11" t="str">
        <f>IF(ISBLANK('ÚHRADOVÝ KATALOG VZP - ZP'!C51),"",LEN('ÚHRADOVÝ KATALOG VZP - ZP'!C51))</f>
        <v/>
      </c>
      <c r="E54" s="11" t="str">
        <f>UPPER(IF(AN54="Nepovolený(é) znak(y):   "&amp;AG54&amp;AH54&amp;AI54&amp;AJ54&amp;AK54&amp;AL54&amp;AM54,"Nepovolený(é) znak(y):   "&amp;AG54&amp;AH54&amp;AI54&amp;AJ54&amp;AK54&amp;AL54&amp;AM54,IF(S54="NOVÝ",IF(ISBLANK('ÚHRADOVÝ KATALOG VZP - ZP'!D51),"Chybí DOP",(IF((LEN('ÚHRADOVÝ KATALOG VZP - ZP'!D51)&gt;80),"Překročena délka textu",TRIM('ÚHRADOVÝ KATALOG VZP - ZP'!D51)))),IF(ISBLANK('ÚHRADOVÝ KATALOG VZP - ZP'!D51),"",(IF((LEN('ÚHRADOVÝ KATALOG VZP - ZP'!D51)&gt;80),"Překročena délka textu",TRIM('ÚHRADOVÝ KATALOG VZP - ZP'!D51)))))))</f>
        <v/>
      </c>
      <c r="F54" s="11" t="str">
        <f>IF(ISBLANK('ÚHRADOVÝ KATALOG VZP - ZP'!D51),"",LEN('ÚHRADOVÝ KATALOG VZP - ZP'!D51))</f>
        <v/>
      </c>
      <c r="G54" s="12" t="str">
        <f>IF(U54="NOVÝ",IF(LEN(TRIM('ÚHRADOVÝ KATALOG VZP - ZP'!E51))=0,"CHYBÍ TYP",'ÚHRADOVÝ KATALOG VZP - ZP'!E51),IF(LEN(TRIM('ÚHRADOVÝ KATALOG VZP - ZP'!E51))=0,"",'ÚHRADOVÝ KATALOG VZP - ZP'!E51))</f>
        <v/>
      </c>
      <c r="H54" s="12" t="str">
        <f>IF(S54="NOVÝ",IF(LEN(TRIM('ÚHRADOVÝ KATALOG VZP - ZP'!F51))=0,"Chybí",UPPER('ÚHRADOVÝ KATALOG VZP - ZP'!F51)),IF(LEN(TRIM('ÚHRADOVÝ KATALOG VZP - ZP'!F51))=0,"",UPPER('ÚHRADOVÝ KATALOG VZP - ZP'!F51)))</f>
        <v/>
      </c>
      <c r="I54" s="12" t="str">
        <f>IF(U54="NOVÝ",IF(LEN(TRIM('ÚHRADOVÝ KATALOG VZP - ZP'!G51))=0,"CHYBÍ TBAL",'ÚHRADOVÝ KATALOG VZP - ZP'!G51),IF(LEN(TRIM('ÚHRADOVÝ KATALOG VZP - ZP'!G51))=0,"",TRIM('ÚHRADOVÝ KATALOG VZP - ZP'!G51)))</f>
        <v/>
      </c>
      <c r="J54" s="12" t="str">
        <f>IF(U54="NOVÝ",IF(LEN(TRIM(UPPER('ÚHRADOVÝ KATALOG VZP - ZP'!H51)))=0,"CHYBÍ VYR",UPPER('ÚHRADOVÝ KATALOG VZP - ZP'!H51)),IF(LEN(TRIM('ÚHRADOVÝ KATALOG VZP - ZP'!H51))=0,"",TRIM(UPPER('ÚHRADOVÝ KATALOG VZP - ZP'!H51))))</f>
        <v/>
      </c>
      <c r="K54" s="12" t="str">
        <f>IF(U54="NOVÝ",IF(LEN(TRIM(UPPER('ÚHRADOVÝ KATALOG VZP - ZP'!I51)))=0,"CHYBÍ ZEM",UPPER('ÚHRADOVÝ KATALOG VZP - ZP'!I51)),IF(LEN(TRIM('ÚHRADOVÝ KATALOG VZP - ZP'!I51))=0,"",TRIM(UPPER('ÚHRADOVÝ KATALOG VZP - ZP'!I51))))</f>
        <v/>
      </c>
      <c r="L54" s="13" t="str">
        <f>IF(U54="NOVÝ",IF(LEN(TRIM('ÚHRADOVÝ KATALOG VZP - ZP'!J51))=0,"CHYBÍ CENA",'ÚHRADOVÝ KATALOG VZP - ZP'!J51),IF(LEN(TRIM('ÚHRADOVÝ KATALOG VZP - ZP'!J51))=0,"",'ÚHRADOVÝ KATALOG VZP - ZP'!J51))</f>
        <v/>
      </c>
      <c r="M54" s="12" t="str">
        <f>UPPER(IF(U54="NOVÝ",IF(LEN(TRIM('ÚHRADOVÝ KATALOG VZP - ZP'!K51))=0,"Chybí MENA",'ÚHRADOVÝ KATALOG VZP - ZP'!K51),IF(LEN(TRIM('ÚHRADOVÝ KATALOG VZP - ZP'!K51))=0,"",'ÚHRADOVÝ KATALOG VZP - ZP'!K51)))</f>
        <v/>
      </c>
      <c r="N54" s="14" t="str">
        <f>IF(U54="NOVÝ",IF(LEN(TRIM('ÚHRADOVÝ KATALOG VZP - ZP'!L51))=0,"CHYBÍ KURZ",'ÚHRADOVÝ KATALOG VZP - ZP'!L51),IF(LEN(TRIM('ÚHRADOVÝ KATALOG VZP - ZP'!L51))=0,"",'ÚHRADOVÝ KATALOG VZP - ZP'!L51))</f>
        <v/>
      </c>
      <c r="O54" s="15" t="str">
        <f>IF(U54="NOVÝ",IF(LEN(TRIM('ÚHRADOVÝ KATALOG VZP - ZP'!M51))=0,"CHYBÍ DPH",IF(OR('ÚHRADOVÝ KATALOG VZP - ZP'!M51=12,'ÚHRADOVÝ KATALOG VZP - ZP'!M51=21,'ÚHRADOVÝ KATALOG VZP - ZP'!M51=0),'ÚHRADOVÝ KATALOG VZP - ZP'!M51,"CHYBA")),IF(LEN(TRIM('ÚHRADOVÝ KATALOG VZP - ZP'!M51))=0,"",IF(OR('ÚHRADOVÝ KATALOG VZP - ZP'!M51=12,'ÚHRADOVÝ KATALOG VZP - ZP'!M51=21,'ÚHRADOVÝ KATALOG VZP - ZP'!M51=0),'ÚHRADOVÝ KATALOG VZP - ZP'!M51,"CHYBA")))</f>
        <v/>
      </c>
      <c r="P54" s="16" t="str">
        <f>IF(U54="NE",IF(AND(V54&lt;&gt;"X",LEN('ÚHRADOVÝ KATALOG VZP - ZP'!N51)&gt;0),IF(ROUND(L54*N54*(1+(O54/100))*1.1,6)&lt;'ÚHRADOVÝ KATALOG VZP - ZP'!N51,TEXT('ÚHRADOVÝ KATALOG VZP - ZP'!N51,"# ##0,00 Kč") &amp; CHAR(10) &amp; "&gt; " &amp; TEXT('ÚHRADOVÝ KATALOG VZP - ZP'!N51-(L54*N54*(1+(O54/100))*1.1),"# ##0,00 Kč"),TEXT('ÚHRADOVÝ KATALOG VZP - ZP'!N51,"# ##0,00 Kč") &amp; CHAR(10) &amp; "OK"),"CHYBÍ DATA PRO VÝPOČET"),"")</f>
        <v/>
      </c>
      <c r="Q54" s="17" t="str">
        <f>IF(AND(U54="NE",LEN('ÚHRADOVÝ KATALOG VZP - ZP'!O51)&gt;0),'ÚHRADOVÝ KATALOG VZP - ZP'!O51,"")</f>
        <v/>
      </c>
      <c r="R54" s="36" t="str">
        <f>IF(AND(U54="NE",LEN('ÚHRADOVÝ KATALOG VZP - ZP'!P51)&gt;0),'ÚHRADOVÝ KATALOG VZP - ZP'!P51,"")</f>
        <v/>
      </c>
      <c r="S54" s="36" t="str">
        <f>IF(AND(U54="NE",LEN('ÚHRADOVÝ KATALOG VZP - ZP'!Q51)&gt;0),'ÚHRADOVÝ KATALOG VZP - ZP'!Q51,"")</f>
        <v/>
      </c>
      <c r="T54" s="36" t="str">
        <f>IF(AND(U54="NE",LEN('ÚHRADOVÝ KATALOG VZP - ZP'!R51)&gt;0),'ÚHRADOVÝ KATALOG VZP - ZP'!R51,"")</f>
        <v/>
      </c>
      <c r="U54" s="18" t="str">
        <f>IF(LEN(TRIM('ÚHRADOVÝ KATALOG VZP - ZP'!B51)&amp;TRIM('ÚHRADOVÝ KATALOG VZP - ZP'!C51)&amp;TRIM('ÚHRADOVÝ KATALOG VZP - ZP'!D51)&amp;TRIM('ÚHRADOVÝ KATALOG VZP - ZP'!E51)&amp;TRIM('ÚHRADOVÝ KATALOG VZP - ZP'!F51)&amp;TRIM('ÚHRADOVÝ KATALOG VZP - ZP'!G51)&amp;TRIM('ÚHRADOVÝ KATALOG VZP - ZP'!H51)&amp;TRIM('ÚHRADOVÝ KATALOG VZP - ZP'!I51)&amp;TRIM('ÚHRADOVÝ KATALOG VZP - ZP'!J51)&amp;TRIM('ÚHRADOVÝ KATALOG VZP - ZP'!K51)&amp;TRIM('ÚHRADOVÝ KATALOG VZP - ZP'!L51)&amp;TRIM('ÚHRADOVÝ KATALOG VZP - ZP'!M51)&amp;TRIM('ÚHRADOVÝ KATALOG VZP - ZP'!N51)&amp;TRIM('ÚHRADOVÝ KATALOG VZP - ZP'!O51)&amp;TRIM('ÚHRADOVÝ KATALOG VZP - ZP'!P51)&amp;TRIM('ÚHRADOVÝ KATALOG VZP - ZP'!Q51))=0,"ANO","NE")</f>
        <v>ANO</v>
      </c>
      <c r="V54" s="19" t="str">
        <f>IF(U54="NE",IF(LEN(TRIM('ÚHRADOVÝ KATALOG VZP - ZP'!B51))=0,"NOVÝ","OPRAVA"),"")</f>
        <v/>
      </c>
      <c r="X54" s="30" t="str">
        <f>IF(IFERROR(SEARCH("""",UPPER('ÚHRADOVÝ KATALOG VZP - ZP'!C51)),0)&gt;0," "&amp;CHAR(34),"")</f>
        <v/>
      </c>
      <c r="Y54" s="30" t="str">
        <f>IF(IFERROR(SEARCH("~?",UPPER('ÚHRADOVÝ KATALOG VZP - ZP'!C51)),0)&gt;0," ?","")</f>
        <v/>
      </c>
      <c r="Z54" s="30" t="str">
        <f>IF(IFERROR(SEARCH("!",UPPER('ÚHRADOVÝ KATALOG VZP - ZP'!C51)),0)&gt;0," !","")</f>
        <v/>
      </c>
      <c r="AA54" s="30" t="str">
        <f>IF(IFERROR(SEARCH("_",UPPER('ÚHRADOVÝ KATALOG VZP - ZP'!C51)),0)&gt;0," _","")</f>
        <v/>
      </c>
      <c r="AB54" s="30" t="str">
        <f>IF(IFERROR(SEARCH("§",UPPER('ÚHRADOVÝ KATALOG VZP - ZP'!C51)),0)&gt;0," §","")</f>
        <v/>
      </c>
      <c r="AC54" s="30" t="str">
        <f>IF(IFERROR(SEARCH("#",UPPER('ÚHRADOVÝ KATALOG VZP - ZP'!C51)),0)&gt;0," #","")</f>
        <v/>
      </c>
      <c r="AD54" s="30" t="str">
        <f>IF(IFERROR(SEARCH(CHAR(10),UPPER('ÚHRADOVÝ KATALOG VZP - ZP'!C51)),0)&gt;0," ALT+ENTER","")</f>
        <v/>
      </c>
      <c r="AE54" s="31" t="str">
        <f>IF(AND(W54=0, R54="NE"),"Chybí NAZ",IF(LEN(TRIM(X54&amp;Y54&amp;Z54&amp;AA54&amp;AB54&amp;AC54&amp;AD54))&gt;0,"Nepovolený(é) znak(y):   "&amp;X54&amp;Y54&amp;Z54&amp;AA54&amp;AB54&amp;AC54&amp;AD54,TRIM('ÚHRADOVÝ KATALOG VZP - ZP'!C51)))</f>
        <v/>
      </c>
      <c r="AF54" s="30"/>
      <c r="AG54" s="30" t="str">
        <f>IF(IFERROR(SEARCH("""",UPPER('ÚHRADOVÝ KATALOG VZP - ZP'!D51)),0)&gt;0," "&amp;CHAR(34),"")</f>
        <v/>
      </c>
      <c r="AH54" s="30" t="str">
        <f>IF(IFERROR(SEARCH("~?",UPPER('ÚHRADOVÝ KATALOG VZP - ZP'!D51)),0)&gt;0," ?","")</f>
        <v/>
      </c>
      <c r="AI54" s="30" t="str">
        <f>IF(IFERROR(SEARCH("!",UPPER('ÚHRADOVÝ KATALOG VZP - ZP'!D51)),0)&gt;0," !","")</f>
        <v/>
      </c>
      <c r="AJ54" s="30" t="str">
        <f>IF(IFERROR(SEARCH("_",UPPER('ÚHRADOVÝ KATALOG VZP - ZP'!D51)),0)&gt;0," _","")</f>
        <v/>
      </c>
      <c r="AK54" s="30" t="str">
        <f>IF(IFERROR(SEARCH("§",UPPER('ÚHRADOVÝ KATALOG VZP - ZP'!D51)),0)&gt;0," §","")</f>
        <v/>
      </c>
      <c r="AL54" s="30" t="str">
        <f>IF(IFERROR(SEARCH("#",UPPER('ÚHRADOVÝ KATALOG VZP - ZP'!D51)),0)&gt;0," #","")</f>
        <v/>
      </c>
      <c r="AM54" s="30" t="str">
        <f>IF(IFERROR(SEARCH(CHAR(10),UPPER('ÚHRADOVÝ KATALOG VZP - ZP'!D51)),0)&gt;0," ALT+ENTER","")</f>
        <v/>
      </c>
      <c r="AN54" s="31" t="str">
        <f>IF(AND(AF54=0, R54="NE"),"Chybí DOP",IF(LEN(TRIM(AG54&amp;AH54&amp;AI54&amp;AJ54&amp;AK54&amp;AL54&amp;AM54))&gt;0,"Nepovolený(é) znak(y):   "&amp;AG54&amp;AH54&amp;AI54&amp;AJ54&amp;AK54&amp;AL54&amp;AM54,TRIM('ÚHRADOVÝ KATALOG VZP - ZP'!D51)))</f>
        <v/>
      </c>
    </row>
    <row r="55" spans="1:40" ht="30" customHeight="1" x14ac:dyDescent="0.25">
      <c r="A55" s="7">
        <v>50</v>
      </c>
      <c r="B55" s="10" t="str">
        <f>IF(ISBLANK('ÚHRADOVÝ KATALOG VZP - ZP'!B52),"",'ÚHRADOVÝ KATALOG VZP - ZP'!B52)</f>
        <v/>
      </c>
      <c r="C55" s="11" t="str">
        <f>UPPER(IF(AE55="Nepovolený(é) znak(y):   "&amp;X55&amp;Y55&amp;Z55&amp;AA55&amp;AB55&amp;AC55&amp;AD55,"Nepovolený(é) znak(y):   "&amp;X55&amp;Y55&amp;Z55&amp;AA55&amp;AB55&amp;AC55&amp;AD55,IF(S55="NOVÝ",IF(ISBLANK('ÚHRADOVÝ KATALOG VZP - ZP'!C52),"CHYBÍ NAZ",(IF((LEN('ÚHRADOVÝ KATALOG VZP - ZP'!C52)&gt;70),"Překročena délka textu",TRIM('ÚHRADOVÝ KATALOG VZP - ZP'!C52)))),IF(ISBLANK('ÚHRADOVÝ KATALOG VZP - ZP'!C52),"",(IF((LEN('ÚHRADOVÝ KATALOG VZP - ZP'!C52)&gt;70),"Překročena délka textu",TRIM('ÚHRADOVÝ KATALOG VZP - ZP'!C52)))))))</f>
        <v/>
      </c>
      <c r="D55" s="11" t="str">
        <f>IF(ISBLANK('ÚHRADOVÝ KATALOG VZP - ZP'!C52),"",LEN('ÚHRADOVÝ KATALOG VZP - ZP'!C52))</f>
        <v/>
      </c>
      <c r="E55" s="11" t="str">
        <f>UPPER(IF(AN55="Nepovolený(é) znak(y):   "&amp;AG55&amp;AH55&amp;AI55&amp;AJ55&amp;AK55&amp;AL55&amp;AM55,"Nepovolený(é) znak(y):   "&amp;AG55&amp;AH55&amp;AI55&amp;AJ55&amp;AK55&amp;AL55&amp;AM55,IF(S55="NOVÝ",IF(ISBLANK('ÚHRADOVÝ KATALOG VZP - ZP'!D52),"Chybí DOP",(IF((LEN('ÚHRADOVÝ KATALOG VZP - ZP'!D52)&gt;80),"Překročena délka textu",TRIM('ÚHRADOVÝ KATALOG VZP - ZP'!D52)))),IF(ISBLANK('ÚHRADOVÝ KATALOG VZP - ZP'!D52),"",(IF((LEN('ÚHRADOVÝ KATALOG VZP - ZP'!D52)&gt;80),"Překročena délka textu",TRIM('ÚHRADOVÝ KATALOG VZP - ZP'!D52)))))))</f>
        <v/>
      </c>
      <c r="F55" s="11" t="str">
        <f>IF(ISBLANK('ÚHRADOVÝ KATALOG VZP - ZP'!D52),"",LEN('ÚHRADOVÝ KATALOG VZP - ZP'!D52))</f>
        <v/>
      </c>
      <c r="G55" s="12" t="str">
        <f>IF(U55="NOVÝ",IF(LEN(TRIM('ÚHRADOVÝ KATALOG VZP - ZP'!E52))=0,"CHYBÍ TYP",'ÚHRADOVÝ KATALOG VZP - ZP'!E52),IF(LEN(TRIM('ÚHRADOVÝ KATALOG VZP - ZP'!E52))=0,"",'ÚHRADOVÝ KATALOG VZP - ZP'!E52))</f>
        <v/>
      </c>
      <c r="H55" s="12" t="str">
        <f>IF(S55="NOVÝ",IF(LEN(TRIM('ÚHRADOVÝ KATALOG VZP - ZP'!F52))=0,"Chybí",UPPER('ÚHRADOVÝ KATALOG VZP - ZP'!F52)),IF(LEN(TRIM('ÚHRADOVÝ KATALOG VZP - ZP'!F52))=0,"",UPPER('ÚHRADOVÝ KATALOG VZP - ZP'!F52)))</f>
        <v/>
      </c>
      <c r="I55" s="12" t="str">
        <f>IF(U55="NOVÝ",IF(LEN(TRIM('ÚHRADOVÝ KATALOG VZP - ZP'!G52))=0,"CHYBÍ TBAL",'ÚHRADOVÝ KATALOG VZP - ZP'!G52),IF(LEN(TRIM('ÚHRADOVÝ KATALOG VZP - ZP'!G52))=0,"",TRIM('ÚHRADOVÝ KATALOG VZP - ZP'!G52)))</f>
        <v/>
      </c>
      <c r="J55" s="12" t="str">
        <f>IF(U55="NOVÝ",IF(LEN(TRIM(UPPER('ÚHRADOVÝ KATALOG VZP - ZP'!H52)))=0,"CHYBÍ VYR",UPPER('ÚHRADOVÝ KATALOG VZP - ZP'!H52)),IF(LEN(TRIM('ÚHRADOVÝ KATALOG VZP - ZP'!H52))=0,"",TRIM(UPPER('ÚHRADOVÝ KATALOG VZP - ZP'!H52))))</f>
        <v/>
      </c>
      <c r="K55" s="12" t="str">
        <f>IF(U55="NOVÝ",IF(LEN(TRIM(UPPER('ÚHRADOVÝ KATALOG VZP - ZP'!I52)))=0,"CHYBÍ ZEM",UPPER('ÚHRADOVÝ KATALOG VZP - ZP'!I52)),IF(LEN(TRIM('ÚHRADOVÝ KATALOG VZP - ZP'!I52))=0,"",TRIM(UPPER('ÚHRADOVÝ KATALOG VZP - ZP'!I52))))</f>
        <v/>
      </c>
      <c r="L55" s="13" t="str">
        <f>IF(U55="NOVÝ",IF(LEN(TRIM('ÚHRADOVÝ KATALOG VZP - ZP'!J52))=0,"CHYBÍ CENA",'ÚHRADOVÝ KATALOG VZP - ZP'!J52),IF(LEN(TRIM('ÚHRADOVÝ KATALOG VZP - ZP'!J52))=0,"",'ÚHRADOVÝ KATALOG VZP - ZP'!J52))</f>
        <v/>
      </c>
      <c r="M55" s="12" t="str">
        <f>UPPER(IF(U55="NOVÝ",IF(LEN(TRIM('ÚHRADOVÝ KATALOG VZP - ZP'!K52))=0,"Chybí MENA",'ÚHRADOVÝ KATALOG VZP - ZP'!K52),IF(LEN(TRIM('ÚHRADOVÝ KATALOG VZP - ZP'!K52))=0,"",'ÚHRADOVÝ KATALOG VZP - ZP'!K52)))</f>
        <v/>
      </c>
      <c r="N55" s="14" t="str">
        <f>IF(U55="NOVÝ",IF(LEN(TRIM('ÚHRADOVÝ KATALOG VZP - ZP'!L52))=0,"CHYBÍ KURZ",'ÚHRADOVÝ KATALOG VZP - ZP'!L52),IF(LEN(TRIM('ÚHRADOVÝ KATALOG VZP - ZP'!L52))=0,"",'ÚHRADOVÝ KATALOG VZP - ZP'!L52))</f>
        <v/>
      </c>
      <c r="O55" s="15" t="str">
        <f>IF(U55="NOVÝ",IF(LEN(TRIM('ÚHRADOVÝ KATALOG VZP - ZP'!M52))=0,"CHYBÍ DPH",IF(OR('ÚHRADOVÝ KATALOG VZP - ZP'!M52=12,'ÚHRADOVÝ KATALOG VZP - ZP'!M52=21,'ÚHRADOVÝ KATALOG VZP - ZP'!M52=0),'ÚHRADOVÝ KATALOG VZP - ZP'!M52,"CHYBA")),IF(LEN(TRIM('ÚHRADOVÝ KATALOG VZP - ZP'!M52))=0,"",IF(OR('ÚHRADOVÝ KATALOG VZP - ZP'!M52=12,'ÚHRADOVÝ KATALOG VZP - ZP'!M52=21,'ÚHRADOVÝ KATALOG VZP - ZP'!M52=0),'ÚHRADOVÝ KATALOG VZP - ZP'!M52,"CHYBA")))</f>
        <v/>
      </c>
      <c r="P55" s="16" t="str">
        <f>IF(U55="NE",IF(AND(V55&lt;&gt;"X",LEN('ÚHRADOVÝ KATALOG VZP - ZP'!N52)&gt;0),IF(ROUND(L55*N55*(1+(O55/100))*1.1,6)&lt;'ÚHRADOVÝ KATALOG VZP - ZP'!N52,TEXT('ÚHRADOVÝ KATALOG VZP - ZP'!N52,"# ##0,00 Kč") &amp; CHAR(10) &amp; "&gt; " &amp; TEXT('ÚHRADOVÝ KATALOG VZP - ZP'!N52-(L55*N55*(1+(O55/100))*1.1),"# ##0,00 Kč"),TEXT('ÚHRADOVÝ KATALOG VZP - ZP'!N52,"# ##0,00 Kč") &amp; CHAR(10) &amp; "OK"),"CHYBÍ DATA PRO VÝPOČET"),"")</f>
        <v/>
      </c>
      <c r="Q55" s="17" t="str">
        <f>IF(AND(U55="NE",LEN('ÚHRADOVÝ KATALOG VZP - ZP'!O52)&gt;0),'ÚHRADOVÝ KATALOG VZP - ZP'!O52,"")</f>
        <v/>
      </c>
      <c r="R55" s="36" t="str">
        <f>IF(AND(U55="NE",LEN('ÚHRADOVÝ KATALOG VZP - ZP'!P52)&gt;0),'ÚHRADOVÝ KATALOG VZP - ZP'!P52,"")</f>
        <v/>
      </c>
      <c r="S55" s="36" t="str">
        <f>IF(AND(U55="NE",LEN('ÚHRADOVÝ KATALOG VZP - ZP'!Q52)&gt;0),'ÚHRADOVÝ KATALOG VZP - ZP'!Q52,"")</f>
        <v/>
      </c>
      <c r="T55" s="36" t="str">
        <f>IF(AND(U55="NE",LEN('ÚHRADOVÝ KATALOG VZP - ZP'!R52)&gt;0),'ÚHRADOVÝ KATALOG VZP - ZP'!R52,"")</f>
        <v/>
      </c>
      <c r="U55" s="18" t="str">
        <f>IF(LEN(TRIM('ÚHRADOVÝ KATALOG VZP - ZP'!B52)&amp;TRIM('ÚHRADOVÝ KATALOG VZP - ZP'!C52)&amp;TRIM('ÚHRADOVÝ KATALOG VZP - ZP'!D52)&amp;TRIM('ÚHRADOVÝ KATALOG VZP - ZP'!E52)&amp;TRIM('ÚHRADOVÝ KATALOG VZP - ZP'!F52)&amp;TRIM('ÚHRADOVÝ KATALOG VZP - ZP'!G52)&amp;TRIM('ÚHRADOVÝ KATALOG VZP - ZP'!H52)&amp;TRIM('ÚHRADOVÝ KATALOG VZP - ZP'!I52)&amp;TRIM('ÚHRADOVÝ KATALOG VZP - ZP'!J52)&amp;TRIM('ÚHRADOVÝ KATALOG VZP - ZP'!K52)&amp;TRIM('ÚHRADOVÝ KATALOG VZP - ZP'!L52)&amp;TRIM('ÚHRADOVÝ KATALOG VZP - ZP'!M52)&amp;TRIM('ÚHRADOVÝ KATALOG VZP - ZP'!N52)&amp;TRIM('ÚHRADOVÝ KATALOG VZP - ZP'!O52)&amp;TRIM('ÚHRADOVÝ KATALOG VZP - ZP'!P52)&amp;TRIM('ÚHRADOVÝ KATALOG VZP - ZP'!Q52))=0,"ANO","NE")</f>
        <v>ANO</v>
      </c>
      <c r="V55" s="19" t="str">
        <f>IF(U55="NE",IF(LEN(TRIM('ÚHRADOVÝ KATALOG VZP - ZP'!B52))=0,"NOVÝ","OPRAVA"),"")</f>
        <v/>
      </c>
      <c r="X55" s="30" t="str">
        <f>IF(IFERROR(SEARCH("""",UPPER('ÚHRADOVÝ KATALOG VZP - ZP'!C52)),0)&gt;0," "&amp;CHAR(34),"")</f>
        <v/>
      </c>
      <c r="Y55" s="30" t="str">
        <f>IF(IFERROR(SEARCH("~?",UPPER('ÚHRADOVÝ KATALOG VZP - ZP'!C52)),0)&gt;0," ?","")</f>
        <v/>
      </c>
      <c r="Z55" s="30" t="str">
        <f>IF(IFERROR(SEARCH("!",UPPER('ÚHRADOVÝ KATALOG VZP - ZP'!C52)),0)&gt;0," !","")</f>
        <v/>
      </c>
      <c r="AA55" s="30" t="str">
        <f>IF(IFERROR(SEARCH("_",UPPER('ÚHRADOVÝ KATALOG VZP - ZP'!C52)),0)&gt;0," _","")</f>
        <v/>
      </c>
      <c r="AB55" s="30" t="str">
        <f>IF(IFERROR(SEARCH("§",UPPER('ÚHRADOVÝ KATALOG VZP - ZP'!C52)),0)&gt;0," §","")</f>
        <v/>
      </c>
      <c r="AC55" s="30" t="str">
        <f>IF(IFERROR(SEARCH("#",UPPER('ÚHRADOVÝ KATALOG VZP - ZP'!C52)),0)&gt;0," #","")</f>
        <v/>
      </c>
      <c r="AD55" s="30" t="str">
        <f>IF(IFERROR(SEARCH(CHAR(10),UPPER('ÚHRADOVÝ KATALOG VZP - ZP'!C52)),0)&gt;0," ALT+ENTER","")</f>
        <v/>
      </c>
      <c r="AE55" s="31" t="str">
        <f>IF(AND(W55=0, R55="NE"),"Chybí NAZ",IF(LEN(TRIM(X55&amp;Y55&amp;Z55&amp;AA55&amp;AB55&amp;AC55&amp;AD55))&gt;0,"Nepovolený(é) znak(y):   "&amp;X55&amp;Y55&amp;Z55&amp;AA55&amp;AB55&amp;AC55&amp;AD55,TRIM('ÚHRADOVÝ KATALOG VZP - ZP'!C52)))</f>
        <v/>
      </c>
      <c r="AF55" s="30"/>
      <c r="AG55" s="30" t="str">
        <f>IF(IFERROR(SEARCH("""",UPPER('ÚHRADOVÝ KATALOG VZP - ZP'!D52)),0)&gt;0," "&amp;CHAR(34),"")</f>
        <v/>
      </c>
      <c r="AH55" s="30" t="str">
        <f>IF(IFERROR(SEARCH("~?",UPPER('ÚHRADOVÝ KATALOG VZP - ZP'!D52)),0)&gt;0," ?","")</f>
        <v/>
      </c>
      <c r="AI55" s="30" t="str">
        <f>IF(IFERROR(SEARCH("!",UPPER('ÚHRADOVÝ KATALOG VZP - ZP'!D52)),0)&gt;0," !","")</f>
        <v/>
      </c>
      <c r="AJ55" s="30" t="str">
        <f>IF(IFERROR(SEARCH("_",UPPER('ÚHRADOVÝ KATALOG VZP - ZP'!D52)),0)&gt;0," _","")</f>
        <v/>
      </c>
      <c r="AK55" s="30" t="str">
        <f>IF(IFERROR(SEARCH("§",UPPER('ÚHRADOVÝ KATALOG VZP - ZP'!D52)),0)&gt;0," §","")</f>
        <v/>
      </c>
      <c r="AL55" s="30" t="str">
        <f>IF(IFERROR(SEARCH("#",UPPER('ÚHRADOVÝ KATALOG VZP - ZP'!D52)),0)&gt;0," #","")</f>
        <v/>
      </c>
      <c r="AM55" s="30" t="str">
        <f>IF(IFERROR(SEARCH(CHAR(10),UPPER('ÚHRADOVÝ KATALOG VZP - ZP'!D52)),0)&gt;0," ALT+ENTER","")</f>
        <v/>
      </c>
      <c r="AN55" s="31" t="str">
        <f>IF(AND(AF55=0, R55="NE"),"Chybí DOP",IF(LEN(TRIM(AG55&amp;AH55&amp;AI55&amp;AJ55&amp;AK55&amp;AL55&amp;AM55))&gt;0,"Nepovolený(é) znak(y):   "&amp;AG55&amp;AH55&amp;AI55&amp;AJ55&amp;AK55&amp;AL55&amp;AM55,TRIM('ÚHRADOVÝ KATALOG VZP - ZP'!D52)))</f>
        <v/>
      </c>
    </row>
    <row r="56" spans="1:40" x14ac:dyDescent="0.25">
      <c r="A56" s="20"/>
      <c r="B56" s="21"/>
      <c r="C56" s="22"/>
      <c r="D56" s="22"/>
      <c r="E56" s="22"/>
      <c r="F56" s="22"/>
      <c r="G56" s="23"/>
      <c r="H56" s="23"/>
      <c r="I56" s="23"/>
      <c r="J56" s="23"/>
      <c r="K56" s="23"/>
      <c r="L56" s="24"/>
      <c r="M56" s="23"/>
      <c r="N56" s="25"/>
      <c r="O56" s="26"/>
      <c r="P56" s="27"/>
      <c r="Q56" s="28"/>
      <c r="R56" s="28"/>
      <c r="S56" s="18"/>
      <c r="T56" s="18"/>
      <c r="U56" s="18"/>
      <c r="V56" s="19"/>
      <c r="X56" s="30"/>
      <c r="Y56" s="30"/>
      <c r="Z56" s="30"/>
      <c r="AA56" s="30"/>
      <c r="AB56" s="30"/>
      <c r="AC56" s="30"/>
      <c r="AD56" s="30"/>
      <c r="AE56" s="31"/>
      <c r="AF56" s="30"/>
      <c r="AG56" s="30"/>
      <c r="AH56" s="30"/>
      <c r="AI56" s="30"/>
      <c r="AJ56" s="30"/>
      <c r="AK56" s="30"/>
      <c r="AL56" s="30"/>
      <c r="AM56" s="30"/>
      <c r="AN56" s="31"/>
    </row>
    <row r="57" spans="1:40" x14ac:dyDescent="0.25">
      <c r="A57" s="20"/>
      <c r="B57" s="21"/>
      <c r="C57" s="22"/>
      <c r="D57" s="22"/>
      <c r="E57" s="22"/>
      <c r="F57" s="22"/>
      <c r="G57" s="23"/>
      <c r="H57" s="23"/>
      <c r="I57" s="23"/>
      <c r="J57" s="23"/>
      <c r="K57" s="23"/>
      <c r="L57" s="24"/>
      <c r="M57" s="23"/>
      <c r="N57" s="25"/>
      <c r="O57" s="26"/>
      <c r="P57" s="27"/>
      <c r="Q57" s="28"/>
      <c r="R57" s="28"/>
      <c r="S57" s="18"/>
      <c r="T57" s="18"/>
      <c r="U57" s="18"/>
      <c r="V57" s="19"/>
      <c r="X57" s="30"/>
      <c r="Y57" s="30"/>
      <c r="Z57" s="30"/>
      <c r="AA57" s="30"/>
      <c r="AB57" s="30"/>
      <c r="AC57" s="30"/>
      <c r="AD57" s="30"/>
      <c r="AE57" s="31"/>
      <c r="AF57" s="30"/>
      <c r="AG57" s="30"/>
      <c r="AH57" s="30"/>
      <c r="AI57" s="30"/>
      <c r="AJ57" s="30"/>
      <c r="AK57" s="30"/>
      <c r="AL57" s="30"/>
      <c r="AM57" s="30"/>
      <c r="AN57" s="31"/>
    </row>
    <row r="58" spans="1:40" x14ac:dyDescent="0.25">
      <c r="A58" s="20"/>
      <c r="B58" s="21"/>
      <c r="C58" s="22"/>
      <c r="D58" s="22"/>
      <c r="E58" s="22"/>
      <c r="F58" s="22"/>
      <c r="G58" s="23"/>
      <c r="H58" s="23"/>
      <c r="I58" s="23"/>
      <c r="J58" s="23"/>
      <c r="K58" s="23"/>
      <c r="L58" s="24"/>
      <c r="M58" s="23"/>
      <c r="N58" s="25"/>
      <c r="O58" s="26"/>
      <c r="P58" s="27"/>
      <c r="Q58" s="28"/>
      <c r="R58" s="28"/>
      <c r="S58" s="18"/>
      <c r="T58" s="18"/>
      <c r="U58" s="18"/>
      <c r="V58" s="19"/>
      <c r="X58" s="30"/>
      <c r="Y58" s="30"/>
      <c r="Z58" s="30"/>
      <c r="AA58" s="30"/>
      <c r="AB58" s="30"/>
      <c r="AC58" s="30"/>
      <c r="AD58" s="30"/>
      <c r="AE58" s="31"/>
      <c r="AF58" s="30"/>
      <c r="AG58" s="30"/>
      <c r="AH58" s="30"/>
      <c r="AI58" s="30"/>
      <c r="AJ58" s="30"/>
      <c r="AK58" s="30"/>
      <c r="AL58" s="30"/>
      <c r="AM58" s="30"/>
      <c r="AN58" s="31"/>
    </row>
    <row r="59" spans="1:40" x14ac:dyDescent="0.25">
      <c r="A59" s="20"/>
      <c r="B59" s="21"/>
      <c r="C59" s="22"/>
      <c r="D59" s="22"/>
      <c r="E59" s="22"/>
      <c r="F59" s="22"/>
      <c r="G59" s="23"/>
      <c r="H59" s="23"/>
      <c r="I59" s="23"/>
      <c r="J59" s="23"/>
      <c r="K59" s="23"/>
      <c r="L59" s="24"/>
      <c r="M59" s="23"/>
      <c r="N59" s="25"/>
      <c r="O59" s="26"/>
      <c r="P59" s="27"/>
      <c r="Q59" s="28"/>
      <c r="R59" s="28"/>
      <c r="S59" s="18"/>
      <c r="T59" s="18"/>
      <c r="U59" s="18"/>
      <c r="V59" s="19"/>
      <c r="X59" s="30"/>
      <c r="Y59" s="30"/>
      <c r="Z59" s="30"/>
      <c r="AA59" s="30"/>
      <c r="AB59" s="30"/>
      <c r="AC59" s="30"/>
      <c r="AD59" s="30"/>
      <c r="AE59" s="31"/>
      <c r="AF59" s="30"/>
      <c r="AG59" s="30"/>
      <c r="AH59" s="30"/>
      <c r="AI59" s="30"/>
      <c r="AJ59" s="30"/>
      <c r="AK59" s="30"/>
      <c r="AL59" s="30"/>
      <c r="AM59" s="30"/>
      <c r="AN59" s="31"/>
    </row>
    <row r="60" spans="1:40" x14ac:dyDescent="0.25">
      <c r="A60" s="20"/>
      <c r="B60" s="21"/>
      <c r="C60" s="22"/>
      <c r="D60" s="22"/>
      <c r="E60" s="22"/>
      <c r="F60" s="22"/>
      <c r="G60" s="23"/>
      <c r="H60" s="23"/>
      <c r="I60" s="23"/>
      <c r="J60" s="23"/>
      <c r="K60" s="23"/>
      <c r="L60" s="24"/>
      <c r="M60" s="23"/>
      <c r="N60" s="25"/>
      <c r="O60" s="26"/>
      <c r="P60" s="27"/>
      <c r="Q60" s="28"/>
      <c r="R60" s="28"/>
      <c r="S60" s="18"/>
      <c r="T60" s="18"/>
      <c r="U60" s="18"/>
      <c r="V60" s="19"/>
      <c r="X60" s="30"/>
      <c r="Y60" s="30"/>
      <c r="Z60" s="30"/>
      <c r="AA60" s="30"/>
      <c r="AB60" s="30"/>
      <c r="AC60" s="30"/>
      <c r="AD60" s="30"/>
      <c r="AE60" s="31"/>
      <c r="AF60" s="30"/>
      <c r="AG60" s="30"/>
      <c r="AH60" s="30"/>
      <c r="AI60" s="30"/>
      <c r="AJ60" s="30"/>
      <c r="AK60" s="30"/>
      <c r="AL60" s="30"/>
      <c r="AM60" s="30"/>
      <c r="AN60" s="31"/>
    </row>
    <row r="61" spans="1:40" x14ac:dyDescent="0.25">
      <c r="A61" s="20"/>
      <c r="B61" s="21"/>
      <c r="C61" s="22"/>
      <c r="D61" s="22"/>
      <c r="E61" s="22"/>
      <c r="F61" s="22"/>
      <c r="G61" s="23"/>
      <c r="H61" s="23"/>
      <c r="I61" s="23"/>
      <c r="J61" s="23"/>
      <c r="K61" s="23"/>
      <c r="L61" s="24"/>
      <c r="M61" s="23"/>
      <c r="N61" s="25"/>
      <c r="O61" s="26"/>
      <c r="P61" s="27"/>
      <c r="Q61" s="28"/>
      <c r="R61" s="28"/>
      <c r="S61" s="18"/>
      <c r="T61" s="18"/>
      <c r="U61" s="18"/>
      <c r="V61" s="19"/>
      <c r="X61" s="30"/>
      <c r="Y61" s="30"/>
      <c r="Z61" s="30"/>
      <c r="AA61" s="30"/>
      <c r="AB61" s="30"/>
      <c r="AC61" s="30"/>
      <c r="AD61" s="30"/>
      <c r="AE61" s="31"/>
      <c r="AF61" s="30"/>
      <c r="AG61" s="30"/>
      <c r="AH61" s="30"/>
      <c r="AI61" s="30"/>
      <c r="AJ61" s="30"/>
      <c r="AK61" s="30"/>
      <c r="AL61" s="30"/>
      <c r="AM61" s="30"/>
      <c r="AN61" s="31"/>
    </row>
    <row r="62" spans="1:40" x14ac:dyDescent="0.25">
      <c r="A62" s="20"/>
      <c r="B62" s="21"/>
      <c r="C62" s="22"/>
      <c r="D62" s="22"/>
      <c r="E62" s="22"/>
      <c r="F62" s="22"/>
      <c r="G62" s="23"/>
      <c r="H62" s="23"/>
      <c r="I62" s="23"/>
      <c r="J62" s="23"/>
      <c r="K62" s="23"/>
      <c r="L62" s="24"/>
      <c r="M62" s="23"/>
      <c r="N62" s="25"/>
      <c r="O62" s="26"/>
      <c r="P62" s="27"/>
      <c r="Q62" s="28"/>
      <c r="R62" s="28"/>
      <c r="S62" s="18"/>
      <c r="T62" s="18"/>
      <c r="U62" s="18"/>
      <c r="V62" s="19"/>
      <c r="X62" s="30"/>
      <c r="Y62" s="30"/>
      <c r="Z62" s="30"/>
      <c r="AA62" s="30"/>
      <c r="AB62" s="30"/>
      <c r="AC62" s="30"/>
      <c r="AD62" s="30"/>
      <c r="AE62" s="31"/>
      <c r="AF62" s="30"/>
      <c r="AG62" s="30"/>
      <c r="AH62" s="30"/>
      <c r="AI62" s="30"/>
      <c r="AJ62" s="30"/>
      <c r="AK62" s="30"/>
      <c r="AL62" s="30"/>
      <c r="AM62" s="30"/>
      <c r="AN62" s="31"/>
    </row>
    <row r="63" spans="1:40" x14ac:dyDescent="0.25">
      <c r="A63" s="20"/>
      <c r="B63" s="21"/>
      <c r="C63" s="22"/>
      <c r="D63" s="22"/>
      <c r="E63" s="22"/>
      <c r="F63" s="22"/>
      <c r="G63" s="23"/>
      <c r="H63" s="23"/>
      <c r="I63" s="23"/>
      <c r="J63" s="23"/>
      <c r="K63" s="23"/>
      <c r="L63" s="24"/>
      <c r="M63" s="23"/>
      <c r="N63" s="25"/>
      <c r="O63" s="26"/>
      <c r="P63" s="27"/>
      <c r="Q63" s="28"/>
      <c r="R63" s="28"/>
      <c r="S63" s="18"/>
      <c r="T63" s="18"/>
      <c r="U63" s="18"/>
      <c r="V63" s="19"/>
      <c r="X63" s="30"/>
      <c r="Y63" s="30"/>
      <c r="Z63" s="30"/>
      <c r="AA63" s="30"/>
      <c r="AB63" s="30"/>
      <c r="AC63" s="30"/>
      <c r="AD63" s="30"/>
      <c r="AE63" s="31"/>
      <c r="AF63" s="30"/>
      <c r="AG63" s="30"/>
      <c r="AH63" s="30"/>
      <c r="AI63" s="30"/>
      <c r="AJ63" s="30"/>
      <c r="AK63" s="30"/>
      <c r="AL63" s="30"/>
      <c r="AM63" s="30"/>
      <c r="AN63" s="31"/>
    </row>
    <row r="64" spans="1:40" x14ac:dyDescent="0.25">
      <c r="A64" s="20"/>
      <c r="B64" s="21"/>
      <c r="C64" s="22"/>
      <c r="D64" s="22"/>
      <c r="E64" s="22"/>
      <c r="F64" s="22"/>
      <c r="G64" s="23"/>
      <c r="H64" s="23"/>
      <c r="I64" s="23"/>
      <c r="J64" s="23"/>
      <c r="K64" s="23"/>
      <c r="L64" s="24"/>
      <c r="M64" s="23"/>
      <c r="N64" s="25"/>
      <c r="O64" s="26"/>
      <c r="P64" s="27"/>
      <c r="Q64" s="28"/>
      <c r="R64" s="28"/>
      <c r="S64" s="18"/>
      <c r="T64" s="18"/>
      <c r="U64" s="18"/>
      <c r="V64" s="19"/>
      <c r="X64" s="30"/>
      <c r="Y64" s="30"/>
      <c r="Z64" s="30"/>
      <c r="AA64" s="30"/>
      <c r="AB64" s="30"/>
      <c r="AC64" s="30"/>
      <c r="AD64" s="30"/>
      <c r="AE64" s="31"/>
      <c r="AF64" s="30"/>
      <c r="AG64" s="30"/>
      <c r="AH64" s="30"/>
      <c r="AI64" s="30"/>
      <c r="AJ64" s="30"/>
      <c r="AK64" s="30"/>
      <c r="AL64" s="30"/>
      <c r="AM64" s="30"/>
      <c r="AN64" s="31"/>
    </row>
    <row r="65" spans="1:40" x14ac:dyDescent="0.25">
      <c r="A65" s="20"/>
      <c r="B65" s="21"/>
      <c r="C65" s="22"/>
      <c r="D65" s="22"/>
      <c r="E65" s="22"/>
      <c r="F65" s="22"/>
      <c r="G65" s="23"/>
      <c r="H65" s="23"/>
      <c r="I65" s="23"/>
      <c r="J65" s="23"/>
      <c r="K65" s="23"/>
      <c r="L65" s="24"/>
      <c r="M65" s="23"/>
      <c r="N65" s="25"/>
      <c r="O65" s="26"/>
      <c r="P65" s="27"/>
      <c r="Q65" s="28"/>
      <c r="R65" s="28"/>
      <c r="S65" s="18"/>
      <c r="T65" s="18"/>
      <c r="U65" s="18"/>
      <c r="V65" s="19"/>
      <c r="X65" s="30"/>
      <c r="Y65" s="30"/>
      <c r="Z65" s="30"/>
      <c r="AA65" s="30"/>
      <c r="AB65" s="30"/>
      <c r="AC65" s="30"/>
      <c r="AD65" s="30"/>
      <c r="AE65" s="31"/>
      <c r="AF65" s="30"/>
      <c r="AG65" s="30"/>
      <c r="AH65" s="30"/>
      <c r="AI65" s="30"/>
      <c r="AJ65" s="30"/>
      <c r="AK65" s="30"/>
      <c r="AL65" s="30"/>
      <c r="AM65" s="30"/>
      <c r="AN65" s="31"/>
    </row>
    <row r="66" spans="1:40" x14ac:dyDescent="0.25">
      <c r="A66" s="20"/>
      <c r="B66" s="21"/>
      <c r="C66" s="22"/>
      <c r="D66" s="22"/>
      <c r="E66" s="22"/>
      <c r="F66" s="22"/>
      <c r="G66" s="23"/>
      <c r="H66" s="23"/>
      <c r="I66" s="23"/>
      <c r="J66" s="23"/>
      <c r="K66" s="23"/>
      <c r="L66" s="24"/>
      <c r="M66" s="23"/>
      <c r="N66" s="25"/>
      <c r="O66" s="26"/>
      <c r="P66" s="27"/>
      <c r="Q66" s="28"/>
      <c r="R66" s="28"/>
      <c r="S66" s="18"/>
      <c r="T66" s="18"/>
      <c r="U66" s="18"/>
      <c r="V66" s="19"/>
      <c r="X66" s="30"/>
      <c r="Y66" s="30"/>
      <c r="Z66" s="30"/>
      <c r="AA66" s="30"/>
      <c r="AB66" s="30"/>
      <c r="AC66" s="30"/>
      <c r="AD66" s="30"/>
      <c r="AE66" s="31"/>
      <c r="AF66" s="30"/>
      <c r="AG66" s="30"/>
      <c r="AH66" s="30"/>
      <c r="AI66" s="30"/>
      <c r="AJ66" s="30"/>
      <c r="AK66" s="30"/>
      <c r="AL66" s="30"/>
      <c r="AM66" s="30"/>
      <c r="AN66" s="31"/>
    </row>
    <row r="67" spans="1:40" x14ac:dyDescent="0.25">
      <c r="A67" s="20"/>
      <c r="B67" s="21"/>
      <c r="C67" s="22"/>
      <c r="D67" s="22"/>
      <c r="E67" s="22"/>
      <c r="F67" s="22"/>
      <c r="G67" s="23"/>
      <c r="H67" s="23"/>
      <c r="I67" s="23"/>
      <c r="J67" s="23"/>
      <c r="K67" s="23"/>
      <c r="L67" s="24"/>
      <c r="M67" s="23"/>
      <c r="N67" s="25"/>
      <c r="O67" s="26"/>
      <c r="P67" s="27"/>
      <c r="Q67" s="28"/>
      <c r="R67" s="28"/>
      <c r="S67" s="18"/>
      <c r="T67" s="18"/>
      <c r="U67" s="18"/>
      <c r="V67" s="19"/>
      <c r="X67" s="30"/>
      <c r="Y67" s="30"/>
      <c r="Z67" s="30"/>
      <c r="AA67" s="30"/>
      <c r="AB67" s="30"/>
      <c r="AC67" s="30"/>
      <c r="AD67" s="30"/>
      <c r="AE67" s="31"/>
      <c r="AF67" s="30"/>
      <c r="AG67" s="30"/>
      <c r="AH67" s="30"/>
      <c r="AI67" s="30"/>
      <c r="AJ67" s="30"/>
      <c r="AK67" s="30"/>
      <c r="AL67" s="30"/>
      <c r="AM67" s="30"/>
      <c r="AN67" s="31"/>
    </row>
    <row r="68" spans="1:40" x14ac:dyDescent="0.25">
      <c r="A68" s="20"/>
      <c r="B68" s="21"/>
      <c r="C68" s="22"/>
      <c r="D68" s="22"/>
      <c r="E68" s="22"/>
      <c r="F68" s="22"/>
      <c r="G68" s="23"/>
      <c r="H68" s="23"/>
      <c r="I68" s="23"/>
      <c r="J68" s="23"/>
      <c r="K68" s="23"/>
      <c r="L68" s="24"/>
      <c r="M68" s="23"/>
      <c r="N68" s="25"/>
      <c r="O68" s="26"/>
      <c r="P68" s="27"/>
      <c r="Q68" s="28"/>
      <c r="R68" s="28"/>
      <c r="S68" s="18"/>
      <c r="T68" s="18"/>
      <c r="U68" s="18"/>
      <c r="V68" s="19"/>
      <c r="X68" s="30"/>
      <c r="Y68" s="30"/>
      <c r="Z68" s="30"/>
      <c r="AA68" s="30"/>
      <c r="AB68" s="30"/>
      <c r="AC68" s="30"/>
      <c r="AD68" s="30"/>
      <c r="AE68" s="31"/>
      <c r="AF68" s="30"/>
      <c r="AG68" s="30"/>
      <c r="AH68" s="30"/>
      <c r="AI68" s="30"/>
      <c r="AJ68" s="30"/>
      <c r="AK68" s="30"/>
      <c r="AL68" s="30"/>
      <c r="AM68" s="30"/>
      <c r="AN68" s="31"/>
    </row>
    <row r="69" spans="1:40" x14ac:dyDescent="0.25">
      <c r="A69" s="20"/>
      <c r="B69" s="21"/>
      <c r="C69" s="22"/>
      <c r="D69" s="22"/>
      <c r="E69" s="22"/>
      <c r="F69" s="22"/>
      <c r="G69" s="23"/>
      <c r="H69" s="23"/>
      <c r="I69" s="23"/>
      <c r="J69" s="23"/>
      <c r="K69" s="23"/>
      <c r="L69" s="24"/>
      <c r="M69" s="23"/>
      <c r="N69" s="25"/>
      <c r="O69" s="26"/>
      <c r="P69" s="27"/>
      <c r="Q69" s="28"/>
      <c r="R69" s="28"/>
      <c r="S69" s="18"/>
      <c r="T69" s="18"/>
      <c r="U69" s="18"/>
      <c r="V69" s="19"/>
      <c r="X69" s="30"/>
      <c r="Y69" s="30"/>
      <c r="Z69" s="30"/>
      <c r="AA69" s="30"/>
      <c r="AB69" s="30"/>
      <c r="AC69" s="30"/>
      <c r="AD69" s="30"/>
      <c r="AE69" s="31"/>
      <c r="AF69" s="30"/>
      <c r="AG69" s="30"/>
      <c r="AH69" s="30"/>
      <c r="AI69" s="30"/>
      <c r="AJ69" s="30"/>
      <c r="AK69" s="30"/>
      <c r="AL69" s="30"/>
      <c r="AM69" s="30"/>
      <c r="AN69" s="31"/>
    </row>
    <row r="70" spans="1:40" x14ac:dyDescent="0.25">
      <c r="A70" s="20"/>
      <c r="B70" s="21"/>
      <c r="C70" s="22"/>
      <c r="D70" s="22"/>
      <c r="E70" s="22"/>
      <c r="F70" s="22"/>
      <c r="G70" s="23"/>
      <c r="H70" s="23"/>
      <c r="I70" s="23"/>
      <c r="J70" s="23"/>
      <c r="K70" s="23"/>
      <c r="L70" s="24"/>
      <c r="M70" s="23"/>
      <c r="N70" s="25"/>
      <c r="O70" s="26"/>
      <c r="P70" s="27"/>
      <c r="Q70" s="28"/>
      <c r="R70" s="28"/>
      <c r="S70" s="18"/>
      <c r="T70" s="18"/>
      <c r="U70" s="18"/>
      <c r="V70" s="19"/>
      <c r="X70" s="30"/>
      <c r="Y70" s="30"/>
      <c r="Z70" s="30"/>
      <c r="AA70" s="30"/>
      <c r="AB70" s="30"/>
      <c r="AC70" s="30"/>
      <c r="AD70" s="30"/>
      <c r="AE70" s="31"/>
      <c r="AF70" s="30"/>
      <c r="AG70" s="30"/>
      <c r="AH70" s="30"/>
      <c r="AI70" s="30"/>
      <c r="AJ70" s="30"/>
      <c r="AK70" s="30"/>
      <c r="AL70" s="30"/>
      <c r="AM70" s="30"/>
      <c r="AN70" s="31"/>
    </row>
    <row r="71" spans="1:40" x14ac:dyDescent="0.25">
      <c r="A71" s="20"/>
      <c r="B71" s="21"/>
      <c r="C71" s="22"/>
      <c r="D71" s="22"/>
      <c r="E71" s="22"/>
      <c r="F71" s="22"/>
      <c r="G71" s="23"/>
      <c r="H71" s="23"/>
      <c r="I71" s="23"/>
      <c r="J71" s="23"/>
      <c r="K71" s="23"/>
      <c r="L71" s="24"/>
      <c r="M71" s="23"/>
      <c r="N71" s="25"/>
      <c r="O71" s="26"/>
      <c r="P71" s="27"/>
      <c r="Q71" s="28"/>
      <c r="R71" s="28"/>
      <c r="S71" s="18"/>
      <c r="T71" s="18"/>
      <c r="U71" s="18"/>
      <c r="V71" s="19"/>
      <c r="X71" s="30"/>
      <c r="Y71" s="30"/>
      <c r="Z71" s="30"/>
      <c r="AA71" s="30"/>
      <c r="AB71" s="30"/>
      <c r="AC71" s="30"/>
      <c r="AD71" s="30"/>
      <c r="AE71" s="31"/>
      <c r="AF71" s="30"/>
      <c r="AG71" s="30"/>
      <c r="AH71" s="30"/>
      <c r="AI71" s="30"/>
      <c r="AJ71" s="30"/>
      <c r="AK71" s="30"/>
      <c r="AL71" s="30"/>
      <c r="AM71" s="30"/>
      <c r="AN71" s="31"/>
    </row>
    <row r="72" spans="1:40" x14ac:dyDescent="0.25">
      <c r="A72" s="20"/>
      <c r="B72" s="21"/>
      <c r="C72" s="22"/>
      <c r="D72" s="22"/>
      <c r="E72" s="22"/>
      <c r="F72" s="22"/>
      <c r="G72" s="23"/>
      <c r="H72" s="23"/>
      <c r="I72" s="23"/>
      <c r="J72" s="23"/>
      <c r="K72" s="23"/>
      <c r="L72" s="24"/>
      <c r="M72" s="23"/>
      <c r="N72" s="25"/>
      <c r="O72" s="26"/>
      <c r="P72" s="27"/>
      <c r="Q72" s="28"/>
      <c r="R72" s="28"/>
      <c r="S72" s="18"/>
      <c r="T72" s="18"/>
      <c r="U72" s="18"/>
      <c r="V72" s="19"/>
      <c r="X72" s="30"/>
      <c r="Y72" s="30"/>
      <c r="Z72" s="30"/>
      <c r="AA72" s="30"/>
      <c r="AB72" s="30"/>
      <c r="AC72" s="30"/>
      <c r="AD72" s="30"/>
      <c r="AE72" s="31"/>
      <c r="AF72" s="30"/>
      <c r="AG72" s="30"/>
      <c r="AH72" s="30"/>
      <c r="AI72" s="30"/>
      <c r="AJ72" s="30"/>
      <c r="AK72" s="30"/>
      <c r="AL72" s="30"/>
      <c r="AM72" s="30"/>
      <c r="AN72" s="31"/>
    </row>
    <row r="73" spans="1:40" x14ac:dyDescent="0.25">
      <c r="A73" s="20"/>
      <c r="B73" s="21"/>
      <c r="C73" s="22"/>
      <c r="D73" s="22"/>
      <c r="E73" s="22"/>
      <c r="F73" s="22"/>
      <c r="G73" s="23"/>
      <c r="H73" s="23"/>
      <c r="I73" s="23"/>
      <c r="J73" s="23"/>
      <c r="K73" s="23"/>
      <c r="L73" s="24"/>
      <c r="M73" s="23"/>
      <c r="N73" s="25"/>
      <c r="O73" s="26"/>
      <c r="P73" s="27"/>
      <c r="Q73" s="28"/>
      <c r="R73" s="28"/>
      <c r="S73" s="18"/>
      <c r="T73" s="18"/>
      <c r="U73" s="18"/>
      <c r="V73" s="19"/>
      <c r="X73" s="30"/>
      <c r="Y73" s="30"/>
      <c r="Z73" s="30"/>
      <c r="AA73" s="30"/>
      <c r="AB73" s="30"/>
      <c r="AC73" s="30"/>
      <c r="AD73" s="30"/>
      <c r="AE73" s="31"/>
      <c r="AF73" s="30"/>
      <c r="AG73" s="30"/>
      <c r="AH73" s="30"/>
      <c r="AI73" s="30"/>
      <c r="AJ73" s="30"/>
      <c r="AK73" s="30"/>
      <c r="AL73" s="30"/>
      <c r="AM73" s="30"/>
      <c r="AN73" s="31"/>
    </row>
    <row r="74" spans="1:40" x14ac:dyDescent="0.25">
      <c r="A74" s="20"/>
      <c r="B74" s="21"/>
      <c r="C74" s="22"/>
      <c r="D74" s="22"/>
      <c r="E74" s="22"/>
      <c r="F74" s="22"/>
      <c r="G74" s="23"/>
      <c r="H74" s="23"/>
      <c r="I74" s="23"/>
      <c r="J74" s="23"/>
      <c r="K74" s="23"/>
      <c r="L74" s="24"/>
      <c r="M74" s="23"/>
      <c r="N74" s="25"/>
      <c r="O74" s="26"/>
      <c r="P74" s="27"/>
      <c r="Q74" s="28"/>
      <c r="R74" s="28"/>
      <c r="S74" s="18"/>
      <c r="T74" s="18"/>
      <c r="U74" s="18"/>
      <c r="V74" s="19"/>
      <c r="X74" s="30"/>
      <c r="Y74" s="30"/>
      <c r="Z74" s="30"/>
      <c r="AA74" s="30"/>
      <c r="AB74" s="30"/>
      <c r="AC74" s="30"/>
      <c r="AD74" s="30"/>
      <c r="AE74" s="31"/>
      <c r="AF74" s="30"/>
      <c r="AG74" s="30"/>
      <c r="AH74" s="30"/>
      <c r="AI74" s="30"/>
      <c r="AJ74" s="30"/>
      <c r="AK74" s="30"/>
      <c r="AL74" s="30"/>
      <c r="AM74" s="30"/>
      <c r="AN74" s="31"/>
    </row>
    <row r="75" spans="1:40" x14ac:dyDescent="0.25">
      <c r="A75" s="20"/>
      <c r="B75" s="21"/>
      <c r="C75" s="22"/>
      <c r="D75" s="22"/>
      <c r="E75" s="22"/>
      <c r="F75" s="22"/>
      <c r="G75" s="23"/>
      <c r="H75" s="23"/>
      <c r="I75" s="23"/>
      <c r="J75" s="23"/>
      <c r="K75" s="23"/>
      <c r="L75" s="24"/>
      <c r="M75" s="23"/>
      <c r="N75" s="25"/>
      <c r="O75" s="26"/>
      <c r="P75" s="27"/>
      <c r="Q75" s="28"/>
      <c r="R75" s="28"/>
      <c r="S75" s="18"/>
      <c r="T75" s="18"/>
      <c r="U75" s="18"/>
      <c r="V75" s="19"/>
      <c r="X75" s="30"/>
      <c r="Y75" s="30"/>
      <c r="Z75" s="30"/>
      <c r="AA75" s="30"/>
      <c r="AB75" s="30"/>
      <c r="AC75" s="30"/>
      <c r="AD75" s="30"/>
      <c r="AE75" s="31"/>
      <c r="AF75" s="30"/>
      <c r="AG75" s="30"/>
      <c r="AH75" s="30"/>
      <c r="AI75" s="30"/>
      <c r="AJ75" s="30"/>
      <c r="AK75" s="30"/>
      <c r="AL75" s="30"/>
      <c r="AM75" s="30"/>
      <c r="AN75" s="31"/>
    </row>
    <row r="76" spans="1:40" x14ac:dyDescent="0.25">
      <c r="A76" s="20"/>
      <c r="B76" s="21"/>
      <c r="C76" s="22"/>
      <c r="D76" s="22"/>
      <c r="E76" s="22"/>
      <c r="F76" s="22"/>
      <c r="G76" s="23"/>
      <c r="H76" s="23"/>
      <c r="I76" s="23"/>
      <c r="J76" s="23"/>
      <c r="K76" s="23"/>
      <c r="L76" s="24"/>
      <c r="M76" s="23"/>
      <c r="N76" s="25"/>
      <c r="O76" s="26"/>
      <c r="P76" s="27"/>
      <c r="Q76" s="28"/>
      <c r="R76" s="28"/>
      <c r="S76" s="18"/>
      <c r="T76" s="18"/>
      <c r="U76" s="18"/>
      <c r="V76" s="19"/>
      <c r="X76" s="30"/>
      <c r="Y76" s="30"/>
      <c r="Z76" s="30"/>
      <c r="AA76" s="30"/>
      <c r="AB76" s="30"/>
      <c r="AC76" s="30"/>
      <c r="AD76" s="30"/>
      <c r="AE76" s="31"/>
      <c r="AF76" s="30"/>
      <c r="AG76" s="30"/>
      <c r="AH76" s="30"/>
      <c r="AI76" s="30"/>
      <c r="AJ76" s="30"/>
      <c r="AK76" s="30"/>
      <c r="AL76" s="30"/>
      <c r="AM76" s="30"/>
      <c r="AN76" s="31"/>
    </row>
    <row r="77" spans="1:40" x14ac:dyDescent="0.25">
      <c r="A77" s="20"/>
      <c r="B77" s="21"/>
      <c r="C77" s="22"/>
      <c r="D77" s="22"/>
      <c r="E77" s="22"/>
      <c r="F77" s="22"/>
      <c r="G77" s="23"/>
      <c r="H77" s="23"/>
      <c r="I77" s="23"/>
      <c r="J77" s="23"/>
      <c r="K77" s="23"/>
      <c r="L77" s="24"/>
      <c r="M77" s="23"/>
      <c r="N77" s="25"/>
      <c r="O77" s="26"/>
      <c r="P77" s="27"/>
      <c r="Q77" s="28"/>
      <c r="R77" s="28"/>
      <c r="S77" s="18"/>
      <c r="T77" s="18"/>
      <c r="U77" s="18"/>
      <c r="V77" s="19"/>
      <c r="X77" s="30"/>
      <c r="Y77" s="30"/>
      <c r="Z77" s="30"/>
      <c r="AA77" s="30"/>
      <c r="AB77" s="30"/>
      <c r="AC77" s="30"/>
      <c r="AD77" s="30"/>
      <c r="AE77" s="31"/>
      <c r="AF77" s="30"/>
      <c r="AG77" s="30"/>
      <c r="AH77" s="30"/>
      <c r="AI77" s="30"/>
      <c r="AJ77" s="30"/>
      <c r="AK77" s="30"/>
      <c r="AL77" s="30"/>
      <c r="AM77" s="30"/>
      <c r="AN77" s="31"/>
    </row>
    <row r="78" spans="1:40" x14ac:dyDescent="0.25">
      <c r="A78" s="20"/>
      <c r="B78" s="21"/>
      <c r="C78" s="22"/>
      <c r="D78" s="22"/>
      <c r="E78" s="22"/>
      <c r="F78" s="22"/>
      <c r="G78" s="23"/>
      <c r="H78" s="23"/>
      <c r="I78" s="23"/>
      <c r="J78" s="23"/>
      <c r="K78" s="23"/>
      <c r="L78" s="24"/>
      <c r="M78" s="23"/>
      <c r="N78" s="25"/>
      <c r="O78" s="26"/>
      <c r="P78" s="27"/>
      <c r="Q78" s="28"/>
      <c r="R78" s="28"/>
      <c r="S78" s="18"/>
      <c r="T78" s="18"/>
      <c r="U78" s="18"/>
      <c r="V78" s="19"/>
      <c r="X78" s="30"/>
      <c r="Y78" s="30"/>
      <c r="Z78" s="30"/>
      <c r="AA78" s="30"/>
      <c r="AB78" s="30"/>
      <c r="AC78" s="30"/>
      <c r="AD78" s="30"/>
      <c r="AE78" s="31"/>
      <c r="AF78" s="30"/>
      <c r="AG78" s="30"/>
      <c r="AH78" s="30"/>
      <c r="AI78" s="30"/>
      <c r="AJ78" s="30"/>
      <c r="AK78" s="30"/>
      <c r="AL78" s="30"/>
      <c r="AM78" s="30"/>
      <c r="AN78" s="31"/>
    </row>
    <row r="79" spans="1:40" x14ac:dyDescent="0.25">
      <c r="A79" s="20"/>
      <c r="B79" s="21"/>
      <c r="C79" s="22"/>
      <c r="D79" s="22"/>
      <c r="E79" s="22"/>
      <c r="F79" s="22"/>
      <c r="G79" s="23"/>
      <c r="H79" s="23"/>
      <c r="I79" s="23"/>
      <c r="J79" s="23"/>
      <c r="K79" s="23"/>
      <c r="L79" s="24"/>
      <c r="M79" s="23"/>
      <c r="N79" s="25"/>
      <c r="O79" s="26"/>
      <c r="P79" s="27"/>
      <c r="Q79" s="28"/>
      <c r="R79" s="28"/>
      <c r="S79" s="18"/>
      <c r="T79" s="18"/>
      <c r="U79" s="18"/>
      <c r="V79" s="19"/>
      <c r="X79" s="30"/>
      <c r="Y79" s="30"/>
      <c r="Z79" s="30"/>
      <c r="AA79" s="30"/>
      <c r="AB79" s="30"/>
      <c r="AC79" s="30"/>
      <c r="AD79" s="30"/>
      <c r="AE79" s="31"/>
      <c r="AF79" s="30"/>
      <c r="AG79" s="30"/>
      <c r="AH79" s="30"/>
      <c r="AI79" s="30"/>
      <c r="AJ79" s="30"/>
      <c r="AK79" s="30"/>
      <c r="AL79" s="30"/>
      <c r="AM79" s="30"/>
      <c r="AN79" s="31"/>
    </row>
    <row r="80" spans="1:40" x14ac:dyDescent="0.25">
      <c r="A80" s="20"/>
      <c r="B80" s="21"/>
      <c r="C80" s="22"/>
      <c r="D80" s="22"/>
      <c r="E80" s="22"/>
      <c r="F80" s="22"/>
      <c r="G80" s="23"/>
      <c r="H80" s="23"/>
      <c r="I80" s="23"/>
      <c r="J80" s="23"/>
      <c r="K80" s="23"/>
      <c r="L80" s="24"/>
      <c r="M80" s="23"/>
      <c r="N80" s="25"/>
      <c r="O80" s="26"/>
      <c r="P80" s="27"/>
      <c r="Q80" s="28"/>
      <c r="R80" s="28"/>
      <c r="S80" s="18"/>
      <c r="T80" s="18"/>
      <c r="U80" s="18"/>
      <c r="V80" s="19"/>
      <c r="X80" s="30"/>
      <c r="Y80" s="30"/>
      <c r="Z80" s="30"/>
      <c r="AA80" s="30"/>
      <c r="AB80" s="30"/>
      <c r="AC80" s="30"/>
      <c r="AD80" s="30"/>
      <c r="AE80" s="31"/>
      <c r="AF80" s="30"/>
      <c r="AG80" s="30"/>
      <c r="AH80" s="30"/>
      <c r="AI80" s="30"/>
      <c r="AJ80" s="30"/>
      <c r="AK80" s="30"/>
      <c r="AL80" s="30"/>
      <c r="AM80" s="30"/>
      <c r="AN80" s="31"/>
    </row>
    <row r="81" spans="1:40" x14ac:dyDescent="0.25">
      <c r="A81" s="20"/>
      <c r="B81" s="21"/>
      <c r="C81" s="22"/>
      <c r="D81" s="22"/>
      <c r="E81" s="22"/>
      <c r="F81" s="22"/>
      <c r="G81" s="23"/>
      <c r="H81" s="23"/>
      <c r="I81" s="23"/>
      <c r="J81" s="23"/>
      <c r="K81" s="23"/>
      <c r="L81" s="24"/>
      <c r="M81" s="23"/>
      <c r="N81" s="25"/>
      <c r="O81" s="26"/>
      <c r="P81" s="27"/>
      <c r="Q81" s="28"/>
      <c r="R81" s="28"/>
      <c r="S81" s="18"/>
      <c r="T81" s="18"/>
      <c r="U81" s="18"/>
      <c r="V81" s="19"/>
      <c r="X81" s="30"/>
      <c r="Y81" s="30"/>
      <c r="Z81" s="30"/>
      <c r="AA81" s="30"/>
      <c r="AB81" s="30"/>
      <c r="AC81" s="30"/>
      <c r="AD81" s="30"/>
      <c r="AE81" s="31"/>
      <c r="AF81" s="30"/>
      <c r="AG81" s="30"/>
      <c r="AH81" s="30"/>
      <c r="AI81" s="30"/>
      <c r="AJ81" s="30"/>
      <c r="AK81" s="30"/>
      <c r="AL81" s="30"/>
      <c r="AM81" s="30"/>
      <c r="AN81" s="31"/>
    </row>
    <row r="82" spans="1:40" x14ac:dyDescent="0.25">
      <c r="A82" s="20"/>
      <c r="B82" s="21"/>
      <c r="C82" s="22"/>
      <c r="D82" s="22"/>
      <c r="E82" s="22"/>
      <c r="F82" s="22"/>
      <c r="G82" s="23"/>
      <c r="H82" s="23"/>
      <c r="I82" s="23"/>
      <c r="J82" s="23"/>
      <c r="K82" s="23"/>
      <c r="L82" s="24"/>
      <c r="M82" s="23"/>
      <c r="N82" s="25"/>
      <c r="O82" s="26"/>
      <c r="P82" s="27"/>
      <c r="Q82" s="28"/>
      <c r="R82" s="28"/>
      <c r="S82" s="18"/>
      <c r="T82" s="18"/>
      <c r="U82" s="18"/>
      <c r="V82" s="19"/>
      <c r="X82" s="30"/>
      <c r="Y82" s="30"/>
      <c r="Z82" s="30"/>
      <c r="AA82" s="30"/>
      <c r="AB82" s="30"/>
      <c r="AC82" s="30"/>
      <c r="AD82" s="30"/>
      <c r="AE82" s="31"/>
      <c r="AF82" s="30"/>
      <c r="AG82" s="30"/>
      <c r="AH82" s="30"/>
      <c r="AI82" s="30"/>
      <c r="AJ82" s="30"/>
      <c r="AK82" s="30"/>
      <c r="AL82" s="30"/>
      <c r="AM82" s="30"/>
      <c r="AN82" s="31"/>
    </row>
    <row r="83" spans="1:40" x14ac:dyDescent="0.25">
      <c r="A83" s="20"/>
      <c r="B83" s="21"/>
      <c r="C83" s="22"/>
      <c r="D83" s="22"/>
      <c r="E83" s="22"/>
      <c r="F83" s="22"/>
      <c r="G83" s="23"/>
      <c r="H83" s="23"/>
      <c r="I83" s="23"/>
      <c r="J83" s="23"/>
      <c r="K83" s="23"/>
      <c r="L83" s="24"/>
      <c r="M83" s="23"/>
      <c r="N83" s="25"/>
      <c r="O83" s="26"/>
      <c r="P83" s="27"/>
      <c r="Q83" s="28"/>
      <c r="R83" s="28"/>
      <c r="S83" s="18"/>
      <c r="T83" s="18"/>
      <c r="U83" s="18"/>
      <c r="V83" s="19"/>
      <c r="X83" s="30"/>
      <c r="Y83" s="30"/>
      <c r="Z83" s="30"/>
      <c r="AA83" s="30"/>
      <c r="AB83" s="30"/>
      <c r="AC83" s="30"/>
      <c r="AD83" s="30"/>
      <c r="AE83" s="31"/>
      <c r="AF83" s="30"/>
      <c r="AG83" s="30"/>
      <c r="AH83" s="30"/>
      <c r="AI83" s="30"/>
      <c r="AJ83" s="30"/>
      <c r="AK83" s="30"/>
      <c r="AL83" s="30"/>
      <c r="AM83" s="30"/>
      <c r="AN83" s="31"/>
    </row>
    <row r="84" spans="1:40" x14ac:dyDescent="0.25">
      <c r="A84" s="20"/>
      <c r="B84" s="21"/>
      <c r="C84" s="22"/>
      <c r="D84" s="22"/>
      <c r="E84" s="22"/>
      <c r="F84" s="22"/>
      <c r="G84" s="23"/>
      <c r="H84" s="23"/>
      <c r="I84" s="23"/>
      <c r="J84" s="23"/>
      <c r="K84" s="23"/>
      <c r="L84" s="24"/>
      <c r="M84" s="23"/>
      <c r="N84" s="25"/>
      <c r="O84" s="26"/>
      <c r="P84" s="27"/>
      <c r="Q84" s="28"/>
      <c r="R84" s="28"/>
      <c r="S84" s="18"/>
      <c r="T84" s="18"/>
      <c r="U84" s="18"/>
      <c r="V84" s="19"/>
      <c r="X84" s="30"/>
      <c r="Y84" s="30"/>
      <c r="Z84" s="30"/>
      <c r="AA84" s="30"/>
      <c r="AB84" s="30"/>
      <c r="AC84" s="30"/>
      <c r="AD84" s="30"/>
      <c r="AE84" s="31"/>
      <c r="AF84" s="30"/>
      <c r="AG84" s="30"/>
      <c r="AH84" s="30"/>
      <c r="AI84" s="30"/>
      <c r="AJ84" s="30"/>
      <c r="AK84" s="30"/>
      <c r="AL84" s="30"/>
      <c r="AM84" s="30"/>
      <c r="AN84" s="31"/>
    </row>
    <row r="85" spans="1:40" x14ac:dyDescent="0.25">
      <c r="A85" s="20"/>
      <c r="B85" s="21"/>
      <c r="C85" s="22"/>
      <c r="D85" s="22"/>
      <c r="E85" s="22"/>
      <c r="F85" s="22"/>
      <c r="G85" s="23"/>
      <c r="H85" s="23"/>
      <c r="I85" s="23"/>
      <c r="J85" s="23"/>
      <c r="K85" s="23"/>
      <c r="L85" s="24"/>
      <c r="M85" s="23"/>
      <c r="N85" s="25"/>
      <c r="O85" s="26"/>
      <c r="P85" s="27"/>
      <c r="Q85" s="28"/>
      <c r="R85" s="28"/>
      <c r="S85" s="18"/>
      <c r="T85" s="18"/>
      <c r="U85" s="18"/>
      <c r="V85" s="19"/>
      <c r="X85" s="30"/>
      <c r="Y85" s="30"/>
      <c r="Z85" s="30"/>
      <c r="AA85" s="30"/>
      <c r="AB85" s="30"/>
      <c r="AC85" s="30"/>
      <c r="AD85" s="30"/>
      <c r="AE85" s="31"/>
      <c r="AF85" s="30"/>
      <c r="AG85" s="30"/>
      <c r="AH85" s="30"/>
      <c r="AI85" s="30"/>
      <c r="AJ85" s="30"/>
      <c r="AK85" s="30"/>
      <c r="AL85" s="30"/>
      <c r="AM85" s="30"/>
      <c r="AN85" s="31"/>
    </row>
    <row r="86" spans="1:40" x14ac:dyDescent="0.25">
      <c r="A86" s="20"/>
      <c r="B86" s="21"/>
      <c r="C86" s="22"/>
      <c r="D86" s="22"/>
      <c r="E86" s="22"/>
      <c r="F86" s="22"/>
      <c r="G86" s="23"/>
      <c r="H86" s="23"/>
      <c r="I86" s="23"/>
      <c r="J86" s="23"/>
      <c r="K86" s="23"/>
      <c r="L86" s="24"/>
      <c r="M86" s="23"/>
      <c r="N86" s="25"/>
      <c r="O86" s="26"/>
      <c r="P86" s="27"/>
      <c r="Q86" s="28"/>
      <c r="R86" s="28"/>
      <c r="S86" s="18"/>
      <c r="T86" s="18"/>
      <c r="U86" s="18"/>
      <c r="V86" s="19"/>
      <c r="X86" s="30"/>
      <c r="Y86" s="30"/>
      <c r="Z86" s="30"/>
      <c r="AA86" s="30"/>
      <c r="AB86" s="30"/>
      <c r="AC86" s="30"/>
      <c r="AD86" s="30"/>
      <c r="AE86" s="31"/>
      <c r="AF86" s="30"/>
      <c r="AG86" s="30"/>
      <c r="AH86" s="30"/>
      <c r="AI86" s="30"/>
      <c r="AJ86" s="30"/>
      <c r="AK86" s="30"/>
      <c r="AL86" s="30"/>
      <c r="AM86" s="30"/>
      <c r="AN86" s="31"/>
    </row>
    <row r="87" spans="1:40" x14ac:dyDescent="0.25">
      <c r="A87" s="20"/>
      <c r="B87" s="21"/>
      <c r="C87" s="22"/>
      <c r="D87" s="22"/>
      <c r="E87" s="22"/>
      <c r="F87" s="22"/>
      <c r="G87" s="23"/>
      <c r="H87" s="23"/>
      <c r="I87" s="23"/>
      <c r="J87" s="23"/>
      <c r="K87" s="23"/>
      <c r="L87" s="24"/>
      <c r="M87" s="23"/>
      <c r="N87" s="25"/>
      <c r="O87" s="26"/>
      <c r="P87" s="27"/>
      <c r="Q87" s="28"/>
      <c r="R87" s="28"/>
      <c r="S87" s="18"/>
      <c r="T87" s="18"/>
      <c r="U87" s="18"/>
      <c r="V87" s="19"/>
      <c r="X87" s="30"/>
      <c r="Y87" s="30"/>
      <c r="Z87" s="30"/>
      <c r="AA87" s="30"/>
      <c r="AB87" s="30"/>
      <c r="AC87" s="30"/>
      <c r="AD87" s="30"/>
      <c r="AE87" s="31"/>
      <c r="AF87" s="30"/>
      <c r="AG87" s="30"/>
      <c r="AH87" s="30"/>
      <c r="AI87" s="30"/>
      <c r="AJ87" s="30"/>
      <c r="AK87" s="30"/>
      <c r="AL87" s="30"/>
      <c r="AM87" s="30"/>
      <c r="AN87" s="31"/>
    </row>
    <row r="88" spans="1:40" x14ac:dyDescent="0.25">
      <c r="A88" s="20"/>
      <c r="B88" s="21"/>
      <c r="C88" s="22"/>
      <c r="D88" s="22"/>
      <c r="E88" s="22"/>
      <c r="F88" s="22"/>
      <c r="G88" s="23"/>
      <c r="H88" s="23"/>
      <c r="I88" s="23"/>
      <c r="J88" s="23"/>
      <c r="K88" s="23"/>
      <c r="L88" s="24"/>
      <c r="M88" s="23"/>
      <c r="N88" s="25"/>
      <c r="O88" s="26"/>
      <c r="P88" s="27"/>
      <c r="Q88" s="28"/>
      <c r="R88" s="28"/>
      <c r="S88" s="18"/>
      <c r="T88" s="18"/>
      <c r="U88" s="18"/>
      <c r="V88" s="19"/>
      <c r="X88" s="30"/>
      <c r="Y88" s="30"/>
      <c r="Z88" s="30"/>
      <c r="AA88" s="30"/>
      <c r="AB88" s="30"/>
      <c r="AC88" s="30"/>
      <c r="AD88" s="30"/>
      <c r="AE88" s="31"/>
      <c r="AF88" s="30"/>
      <c r="AG88" s="30"/>
      <c r="AH88" s="30"/>
      <c r="AI88" s="30"/>
      <c r="AJ88" s="30"/>
      <c r="AK88" s="30"/>
      <c r="AL88" s="30"/>
      <c r="AM88" s="30"/>
      <c r="AN88" s="31"/>
    </row>
    <row r="89" spans="1:40" x14ac:dyDescent="0.25">
      <c r="A89" s="20"/>
      <c r="B89" s="21"/>
      <c r="C89" s="22"/>
      <c r="D89" s="22"/>
      <c r="E89" s="22"/>
      <c r="F89" s="22"/>
      <c r="G89" s="23"/>
      <c r="H89" s="23"/>
      <c r="I89" s="23"/>
      <c r="J89" s="23"/>
      <c r="K89" s="23"/>
      <c r="L89" s="24"/>
      <c r="M89" s="23"/>
      <c r="N89" s="25"/>
      <c r="O89" s="26"/>
      <c r="P89" s="27"/>
      <c r="Q89" s="28"/>
      <c r="R89" s="28"/>
      <c r="S89" s="18"/>
      <c r="T89" s="18"/>
      <c r="U89" s="18"/>
      <c r="V89" s="19"/>
      <c r="X89" s="30"/>
      <c r="Y89" s="30"/>
      <c r="Z89" s="30"/>
      <c r="AA89" s="30"/>
      <c r="AB89" s="30"/>
      <c r="AC89" s="30"/>
      <c r="AD89" s="30"/>
      <c r="AE89" s="31"/>
      <c r="AF89" s="30"/>
      <c r="AG89" s="30"/>
      <c r="AH89" s="30"/>
      <c r="AI89" s="30"/>
      <c r="AJ89" s="30"/>
      <c r="AK89" s="30"/>
      <c r="AL89" s="30"/>
      <c r="AM89" s="30"/>
      <c r="AN89" s="31"/>
    </row>
    <row r="90" spans="1:40" x14ac:dyDescent="0.25">
      <c r="A90" s="20"/>
      <c r="B90" s="21"/>
      <c r="C90" s="22"/>
      <c r="D90" s="22"/>
      <c r="E90" s="22"/>
      <c r="F90" s="22"/>
      <c r="G90" s="23"/>
      <c r="H90" s="23"/>
      <c r="I90" s="23"/>
      <c r="J90" s="23"/>
      <c r="K90" s="23"/>
      <c r="L90" s="24"/>
      <c r="M90" s="23"/>
      <c r="N90" s="25"/>
      <c r="O90" s="26"/>
      <c r="P90" s="27"/>
      <c r="Q90" s="28"/>
      <c r="R90" s="28"/>
      <c r="S90" s="18"/>
      <c r="T90" s="18"/>
      <c r="U90" s="18"/>
      <c r="V90" s="19"/>
      <c r="X90" s="30"/>
      <c r="Y90" s="30"/>
      <c r="Z90" s="30"/>
      <c r="AA90" s="30"/>
      <c r="AB90" s="30"/>
      <c r="AC90" s="30"/>
      <c r="AD90" s="30"/>
      <c r="AE90" s="31"/>
      <c r="AF90" s="30"/>
      <c r="AG90" s="30"/>
      <c r="AH90" s="30"/>
      <c r="AI90" s="30"/>
      <c r="AJ90" s="30"/>
      <c r="AK90" s="30"/>
      <c r="AL90" s="30"/>
      <c r="AM90" s="30"/>
      <c r="AN90" s="31"/>
    </row>
    <row r="91" spans="1:40" x14ac:dyDescent="0.25">
      <c r="A91" s="20"/>
      <c r="B91" s="21"/>
      <c r="C91" s="22"/>
      <c r="D91" s="22"/>
      <c r="E91" s="22"/>
      <c r="F91" s="22"/>
      <c r="G91" s="23"/>
      <c r="H91" s="23"/>
      <c r="I91" s="23"/>
      <c r="J91" s="23"/>
      <c r="K91" s="23"/>
      <c r="L91" s="24"/>
      <c r="M91" s="23"/>
      <c r="N91" s="25"/>
      <c r="O91" s="26"/>
      <c r="P91" s="27"/>
      <c r="Q91" s="28"/>
      <c r="R91" s="28"/>
      <c r="S91" s="18"/>
      <c r="T91" s="18"/>
      <c r="U91" s="18"/>
      <c r="V91" s="19"/>
      <c r="X91" s="30"/>
      <c r="Y91" s="30"/>
      <c r="Z91" s="30"/>
      <c r="AA91" s="30"/>
      <c r="AB91" s="30"/>
      <c r="AC91" s="30"/>
      <c r="AD91" s="30"/>
      <c r="AE91" s="31"/>
      <c r="AF91" s="30"/>
      <c r="AG91" s="30"/>
      <c r="AH91" s="30"/>
      <c r="AI91" s="30"/>
      <c r="AJ91" s="30"/>
      <c r="AK91" s="30"/>
      <c r="AL91" s="30"/>
      <c r="AM91" s="30"/>
      <c r="AN91" s="31"/>
    </row>
    <row r="92" spans="1:40" x14ac:dyDescent="0.25">
      <c r="A92" s="20"/>
      <c r="B92" s="21"/>
      <c r="C92" s="22"/>
      <c r="D92" s="22"/>
      <c r="E92" s="22"/>
      <c r="F92" s="22"/>
      <c r="G92" s="23"/>
      <c r="H92" s="23"/>
      <c r="I92" s="23"/>
      <c r="J92" s="23"/>
      <c r="K92" s="23"/>
      <c r="L92" s="24"/>
      <c r="M92" s="23"/>
      <c r="N92" s="25"/>
      <c r="O92" s="26"/>
      <c r="P92" s="27"/>
      <c r="Q92" s="28"/>
      <c r="R92" s="28"/>
      <c r="S92" s="18"/>
      <c r="T92" s="18"/>
      <c r="U92" s="18"/>
      <c r="V92" s="19"/>
      <c r="X92" s="30"/>
      <c r="Y92" s="30"/>
      <c r="Z92" s="30"/>
      <c r="AA92" s="30"/>
      <c r="AB92" s="30"/>
      <c r="AC92" s="30"/>
      <c r="AD92" s="30"/>
      <c r="AE92" s="31"/>
      <c r="AF92" s="30"/>
      <c r="AG92" s="30"/>
      <c r="AH92" s="30"/>
      <c r="AI92" s="30"/>
      <c r="AJ92" s="30"/>
      <c r="AK92" s="30"/>
      <c r="AL92" s="30"/>
      <c r="AM92" s="30"/>
      <c r="AN92" s="31"/>
    </row>
    <row r="93" spans="1:40" x14ac:dyDescent="0.25">
      <c r="A93" s="20"/>
      <c r="B93" s="21"/>
      <c r="C93" s="22"/>
      <c r="D93" s="22"/>
      <c r="E93" s="22"/>
      <c r="F93" s="22"/>
      <c r="G93" s="23"/>
      <c r="H93" s="23"/>
      <c r="I93" s="23"/>
      <c r="J93" s="23"/>
      <c r="K93" s="23"/>
      <c r="L93" s="24"/>
      <c r="M93" s="23"/>
      <c r="N93" s="25"/>
      <c r="O93" s="26"/>
      <c r="P93" s="27"/>
      <c r="Q93" s="28"/>
      <c r="R93" s="28"/>
      <c r="S93" s="18"/>
      <c r="T93" s="18"/>
      <c r="U93" s="18"/>
      <c r="V93" s="19"/>
      <c r="X93" s="30"/>
      <c r="Y93" s="30"/>
      <c r="Z93" s="30"/>
      <c r="AA93" s="30"/>
      <c r="AB93" s="30"/>
      <c r="AC93" s="30"/>
      <c r="AD93" s="30"/>
      <c r="AE93" s="31"/>
      <c r="AF93" s="30"/>
      <c r="AG93" s="30"/>
      <c r="AH93" s="30"/>
      <c r="AI93" s="30"/>
      <c r="AJ93" s="30"/>
      <c r="AK93" s="30"/>
      <c r="AL93" s="30"/>
      <c r="AM93" s="30"/>
      <c r="AN93" s="31"/>
    </row>
    <row r="94" spans="1:40" x14ac:dyDescent="0.25">
      <c r="A94" s="20"/>
      <c r="B94" s="21"/>
      <c r="C94" s="22"/>
      <c r="D94" s="22"/>
      <c r="E94" s="22"/>
      <c r="F94" s="22"/>
      <c r="G94" s="23"/>
      <c r="H94" s="23"/>
      <c r="I94" s="23"/>
      <c r="J94" s="23"/>
      <c r="K94" s="23"/>
      <c r="L94" s="24"/>
      <c r="M94" s="23"/>
      <c r="N94" s="25"/>
      <c r="O94" s="26"/>
      <c r="P94" s="27"/>
      <c r="Q94" s="28"/>
      <c r="R94" s="28"/>
      <c r="S94" s="18"/>
      <c r="T94" s="18"/>
      <c r="U94" s="18"/>
      <c r="V94" s="19"/>
      <c r="X94" s="30"/>
      <c r="Y94" s="30"/>
      <c r="Z94" s="30"/>
      <c r="AA94" s="30"/>
      <c r="AB94" s="30"/>
      <c r="AC94" s="30"/>
      <c r="AD94" s="30"/>
      <c r="AE94" s="31"/>
      <c r="AF94" s="30"/>
      <c r="AG94" s="30"/>
      <c r="AH94" s="30"/>
      <c r="AI94" s="30"/>
      <c r="AJ94" s="30"/>
      <c r="AK94" s="30"/>
      <c r="AL94" s="30"/>
      <c r="AM94" s="30"/>
      <c r="AN94" s="31"/>
    </row>
    <row r="95" spans="1:40" x14ac:dyDescent="0.25">
      <c r="A95" s="20"/>
      <c r="B95" s="21"/>
      <c r="C95" s="22"/>
      <c r="D95" s="22"/>
      <c r="E95" s="22"/>
      <c r="F95" s="22"/>
      <c r="G95" s="23"/>
      <c r="H95" s="23"/>
      <c r="I95" s="23"/>
      <c r="J95" s="23"/>
      <c r="K95" s="23"/>
      <c r="L95" s="24"/>
      <c r="M95" s="23"/>
      <c r="N95" s="25"/>
      <c r="O95" s="26"/>
      <c r="P95" s="27"/>
      <c r="Q95" s="28"/>
      <c r="R95" s="28"/>
      <c r="S95" s="18"/>
      <c r="T95" s="18"/>
      <c r="U95" s="18"/>
      <c r="V95" s="19"/>
      <c r="X95" s="30"/>
      <c r="Y95" s="30"/>
      <c r="Z95" s="30"/>
      <c r="AA95" s="30"/>
      <c r="AB95" s="30"/>
      <c r="AC95" s="30"/>
      <c r="AD95" s="30"/>
      <c r="AE95" s="31"/>
      <c r="AF95" s="30"/>
      <c r="AG95" s="30"/>
      <c r="AH95" s="30"/>
      <c r="AI95" s="30"/>
      <c r="AJ95" s="30"/>
      <c r="AK95" s="30"/>
      <c r="AL95" s="30"/>
      <c r="AM95" s="30"/>
      <c r="AN95" s="31"/>
    </row>
    <row r="96" spans="1:40" x14ac:dyDescent="0.25">
      <c r="A96" s="20"/>
      <c r="B96" s="21"/>
      <c r="C96" s="22"/>
      <c r="D96" s="22"/>
      <c r="E96" s="22"/>
      <c r="F96" s="22"/>
      <c r="G96" s="23"/>
      <c r="H96" s="23"/>
      <c r="I96" s="23"/>
      <c r="J96" s="23"/>
      <c r="K96" s="23"/>
      <c r="L96" s="24"/>
      <c r="M96" s="23"/>
      <c r="N96" s="25"/>
      <c r="O96" s="26"/>
      <c r="P96" s="27"/>
      <c r="Q96" s="28"/>
      <c r="R96" s="28"/>
      <c r="S96" s="18"/>
      <c r="T96" s="18"/>
      <c r="U96" s="18"/>
      <c r="V96" s="19"/>
      <c r="X96" s="30"/>
      <c r="Y96" s="30"/>
      <c r="Z96" s="30"/>
      <c r="AA96" s="30"/>
      <c r="AB96" s="30"/>
      <c r="AC96" s="30"/>
      <c r="AD96" s="30"/>
      <c r="AE96" s="31"/>
      <c r="AF96" s="30"/>
      <c r="AG96" s="30"/>
      <c r="AH96" s="30"/>
      <c r="AI96" s="30"/>
      <c r="AJ96" s="30"/>
      <c r="AK96" s="30"/>
      <c r="AL96" s="30"/>
      <c r="AM96" s="30"/>
      <c r="AN96" s="31"/>
    </row>
    <row r="97" spans="1:40" x14ac:dyDescent="0.25">
      <c r="A97" s="20"/>
      <c r="B97" s="21"/>
      <c r="C97" s="22"/>
      <c r="D97" s="22"/>
      <c r="E97" s="22"/>
      <c r="F97" s="22"/>
      <c r="G97" s="23"/>
      <c r="H97" s="23"/>
      <c r="I97" s="23"/>
      <c r="J97" s="23"/>
      <c r="K97" s="23"/>
      <c r="L97" s="24"/>
      <c r="M97" s="23"/>
      <c r="N97" s="25"/>
      <c r="O97" s="26"/>
      <c r="P97" s="27"/>
      <c r="Q97" s="28"/>
      <c r="R97" s="28"/>
      <c r="S97" s="18"/>
      <c r="T97" s="18"/>
      <c r="U97" s="18"/>
      <c r="V97" s="19"/>
      <c r="X97" s="30"/>
      <c r="Y97" s="30"/>
      <c r="Z97" s="30"/>
      <c r="AA97" s="30"/>
      <c r="AB97" s="30"/>
      <c r="AC97" s="30"/>
      <c r="AD97" s="30"/>
      <c r="AE97" s="31"/>
      <c r="AF97" s="30"/>
      <c r="AG97" s="30"/>
      <c r="AH97" s="30"/>
      <c r="AI97" s="30"/>
      <c r="AJ97" s="30"/>
      <c r="AK97" s="30"/>
      <c r="AL97" s="30"/>
      <c r="AM97" s="30"/>
      <c r="AN97" s="31"/>
    </row>
    <row r="98" spans="1:40" x14ac:dyDescent="0.25">
      <c r="A98" s="20"/>
      <c r="B98" s="21"/>
      <c r="C98" s="22"/>
      <c r="D98" s="22"/>
      <c r="E98" s="22"/>
      <c r="F98" s="22"/>
      <c r="G98" s="23"/>
      <c r="H98" s="23"/>
      <c r="I98" s="23"/>
      <c r="J98" s="23"/>
      <c r="K98" s="23"/>
      <c r="L98" s="24"/>
      <c r="M98" s="23"/>
      <c r="N98" s="25"/>
      <c r="O98" s="26"/>
      <c r="P98" s="27"/>
      <c r="Q98" s="28"/>
      <c r="R98" s="28"/>
      <c r="S98" s="18"/>
      <c r="T98" s="18"/>
      <c r="U98" s="18"/>
      <c r="V98" s="19"/>
      <c r="X98" s="30"/>
      <c r="Y98" s="30"/>
      <c r="Z98" s="30"/>
      <c r="AA98" s="30"/>
      <c r="AB98" s="30"/>
      <c r="AC98" s="30"/>
      <c r="AD98" s="30"/>
      <c r="AE98" s="31"/>
      <c r="AF98" s="30"/>
      <c r="AG98" s="30"/>
      <c r="AH98" s="30"/>
      <c r="AI98" s="30"/>
      <c r="AJ98" s="30"/>
      <c r="AK98" s="30"/>
      <c r="AL98" s="30"/>
      <c r="AM98" s="30"/>
      <c r="AN98" s="31"/>
    </row>
    <row r="99" spans="1:40" x14ac:dyDescent="0.25">
      <c r="A99" s="20"/>
      <c r="B99" s="21"/>
      <c r="C99" s="22"/>
      <c r="D99" s="22"/>
      <c r="E99" s="22"/>
      <c r="F99" s="22"/>
      <c r="G99" s="23"/>
      <c r="H99" s="23"/>
      <c r="I99" s="23"/>
      <c r="J99" s="23"/>
      <c r="K99" s="23"/>
      <c r="L99" s="24"/>
      <c r="M99" s="23"/>
      <c r="N99" s="25"/>
      <c r="O99" s="26"/>
      <c r="P99" s="27"/>
      <c r="Q99" s="28"/>
      <c r="R99" s="28"/>
      <c r="S99" s="18"/>
      <c r="T99" s="18"/>
      <c r="U99" s="18"/>
      <c r="V99" s="19"/>
      <c r="X99" s="30"/>
      <c r="Y99" s="30"/>
      <c r="Z99" s="30"/>
      <c r="AA99" s="30"/>
      <c r="AB99" s="30"/>
      <c r="AC99" s="30"/>
      <c r="AD99" s="30"/>
      <c r="AE99" s="31"/>
      <c r="AF99" s="30"/>
      <c r="AG99" s="30"/>
      <c r="AH99" s="30"/>
      <c r="AI99" s="30"/>
      <c r="AJ99" s="30"/>
      <c r="AK99" s="30"/>
      <c r="AL99" s="30"/>
      <c r="AM99" s="30"/>
      <c r="AN99" s="31"/>
    </row>
    <row r="100" spans="1:40" x14ac:dyDescent="0.25">
      <c r="A100" s="20"/>
      <c r="B100" s="21"/>
      <c r="C100" s="22"/>
      <c r="D100" s="22"/>
      <c r="E100" s="22"/>
      <c r="F100" s="22"/>
      <c r="G100" s="23"/>
      <c r="H100" s="23"/>
      <c r="I100" s="23"/>
      <c r="J100" s="23"/>
      <c r="K100" s="23"/>
      <c r="L100" s="24"/>
      <c r="M100" s="23"/>
      <c r="N100" s="25"/>
      <c r="O100" s="26"/>
      <c r="P100" s="27"/>
      <c r="Q100" s="28"/>
      <c r="R100" s="28"/>
      <c r="S100" s="18"/>
      <c r="T100" s="18"/>
      <c r="U100" s="18"/>
      <c r="V100" s="19"/>
      <c r="X100" s="30"/>
      <c r="Y100" s="30"/>
      <c r="Z100" s="30"/>
      <c r="AA100" s="30"/>
      <c r="AB100" s="30"/>
      <c r="AC100" s="30"/>
      <c r="AD100" s="30"/>
      <c r="AE100" s="31"/>
      <c r="AF100" s="30"/>
      <c r="AG100" s="30"/>
      <c r="AH100" s="30"/>
      <c r="AI100" s="30"/>
      <c r="AJ100" s="30"/>
      <c r="AK100" s="30"/>
      <c r="AL100" s="30"/>
      <c r="AM100" s="30"/>
      <c r="AN100" s="31"/>
    </row>
    <row r="101" spans="1:40" x14ac:dyDescent="0.25">
      <c r="A101" s="20"/>
      <c r="B101" s="21"/>
      <c r="C101" s="22"/>
      <c r="D101" s="22"/>
      <c r="E101" s="22"/>
      <c r="F101" s="22"/>
      <c r="G101" s="23"/>
      <c r="H101" s="23"/>
      <c r="I101" s="23"/>
      <c r="J101" s="23"/>
      <c r="K101" s="23"/>
      <c r="L101" s="24"/>
      <c r="M101" s="23"/>
      <c r="N101" s="25"/>
      <c r="O101" s="26"/>
      <c r="P101" s="27"/>
      <c r="Q101" s="28"/>
      <c r="R101" s="28"/>
      <c r="S101" s="18"/>
      <c r="T101" s="18"/>
      <c r="U101" s="18"/>
      <c r="V101" s="19"/>
      <c r="X101" s="30"/>
      <c r="Y101" s="30"/>
      <c r="Z101" s="30"/>
      <c r="AA101" s="30"/>
      <c r="AB101" s="30"/>
      <c r="AC101" s="30"/>
      <c r="AD101" s="30"/>
      <c r="AE101" s="31"/>
      <c r="AF101" s="30"/>
      <c r="AG101" s="30"/>
      <c r="AH101" s="30"/>
      <c r="AI101" s="30"/>
      <c r="AJ101" s="30"/>
      <c r="AK101" s="30"/>
      <c r="AL101" s="30"/>
      <c r="AM101" s="30"/>
      <c r="AN101" s="31"/>
    </row>
    <row r="102" spans="1:40" x14ac:dyDescent="0.25">
      <c r="A102" s="20"/>
      <c r="B102" s="21"/>
      <c r="C102" s="22"/>
      <c r="D102" s="22"/>
      <c r="E102" s="22"/>
      <c r="F102" s="22"/>
      <c r="G102" s="23"/>
      <c r="H102" s="23"/>
      <c r="I102" s="23"/>
      <c r="J102" s="23"/>
      <c r="K102" s="23"/>
      <c r="L102" s="24"/>
      <c r="M102" s="23"/>
      <c r="N102" s="25"/>
      <c r="O102" s="26"/>
      <c r="P102" s="27"/>
      <c r="Q102" s="28"/>
      <c r="R102" s="28"/>
      <c r="S102" s="18"/>
      <c r="T102" s="18"/>
      <c r="U102" s="18"/>
      <c r="V102" s="19"/>
      <c r="X102" s="30"/>
      <c r="Y102" s="30"/>
      <c r="Z102" s="30"/>
      <c r="AA102" s="30"/>
      <c r="AB102" s="30"/>
      <c r="AC102" s="30"/>
      <c r="AD102" s="30"/>
      <c r="AE102" s="31"/>
      <c r="AF102" s="30"/>
      <c r="AG102" s="30"/>
      <c r="AH102" s="30"/>
      <c r="AI102" s="30"/>
      <c r="AJ102" s="30"/>
      <c r="AK102" s="30"/>
      <c r="AL102" s="30"/>
      <c r="AM102" s="30"/>
      <c r="AN102" s="31"/>
    </row>
    <row r="103" spans="1:40" x14ac:dyDescent="0.25">
      <c r="A103" s="20"/>
      <c r="B103" s="21"/>
      <c r="C103" s="22"/>
      <c r="D103" s="22"/>
      <c r="E103" s="22"/>
      <c r="F103" s="22"/>
      <c r="G103" s="23"/>
      <c r="H103" s="23"/>
      <c r="I103" s="23"/>
      <c r="J103" s="23"/>
      <c r="K103" s="23"/>
      <c r="L103" s="24"/>
      <c r="M103" s="23"/>
      <c r="N103" s="25"/>
      <c r="O103" s="26"/>
      <c r="P103" s="27"/>
      <c r="Q103" s="28"/>
      <c r="R103" s="28"/>
      <c r="S103" s="18"/>
      <c r="T103" s="18"/>
      <c r="U103" s="18"/>
      <c r="V103" s="19"/>
      <c r="X103" s="30"/>
      <c r="Y103" s="30"/>
      <c r="Z103" s="30"/>
      <c r="AA103" s="30"/>
      <c r="AB103" s="30"/>
      <c r="AC103" s="30"/>
      <c r="AD103" s="30"/>
      <c r="AE103" s="31"/>
      <c r="AF103" s="30"/>
      <c r="AG103" s="30"/>
      <c r="AH103" s="30"/>
      <c r="AI103" s="30"/>
      <c r="AJ103" s="30"/>
      <c r="AK103" s="30"/>
      <c r="AL103" s="30"/>
      <c r="AM103" s="30"/>
      <c r="AN103" s="31"/>
    </row>
    <row r="104" spans="1:40" x14ac:dyDescent="0.25">
      <c r="A104" s="20"/>
      <c r="B104" s="21"/>
      <c r="C104" s="22"/>
      <c r="D104" s="22"/>
      <c r="E104" s="22"/>
      <c r="F104" s="22"/>
      <c r="G104" s="23"/>
      <c r="H104" s="23"/>
      <c r="I104" s="23"/>
      <c r="J104" s="23"/>
      <c r="K104" s="23"/>
      <c r="L104" s="24"/>
      <c r="M104" s="23"/>
      <c r="N104" s="25"/>
      <c r="O104" s="26"/>
      <c r="P104" s="27"/>
      <c r="Q104" s="28"/>
      <c r="R104" s="28"/>
      <c r="S104" s="18"/>
      <c r="T104" s="18"/>
      <c r="U104" s="18"/>
      <c r="V104" s="19"/>
      <c r="X104" s="30"/>
      <c r="Y104" s="30"/>
      <c r="Z104" s="30"/>
      <c r="AA104" s="30"/>
      <c r="AB104" s="30"/>
      <c r="AC104" s="30"/>
      <c r="AD104" s="30"/>
      <c r="AE104" s="31"/>
      <c r="AF104" s="30"/>
      <c r="AG104" s="30"/>
      <c r="AH104" s="30"/>
      <c r="AI104" s="30"/>
      <c r="AJ104" s="30"/>
      <c r="AK104" s="30"/>
      <c r="AL104" s="30"/>
      <c r="AM104" s="30"/>
      <c r="AN104" s="31"/>
    </row>
    <row r="105" spans="1:40" x14ac:dyDescent="0.25">
      <c r="A105" s="20"/>
      <c r="B105" s="21"/>
      <c r="C105" s="22"/>
      <c r="D105" s="22"/>
      <c r="E105" s="22"/>
      <c r="F105" s="22"/>
      <c r="G105" s="23"/>
      <c r="H105" s="23"/>
      <c r="I105" s="23"/>
      <c r="J105" s="23"/>
      <c r="K105" s="23"/>
      <c r="L105" s="24"/>
      <c r="M105" s="23"/>
      <c r="N105" s="25"/>
      <c r="O105" s="26"/>
      <c r="P105" s="27"/>
      <c r="Q105" s="28"/>
      <c r="R105" s="28"/>
      <c r="S105" s="18"/>
      <c r="T105" s="18"/>
      <c r="U105" s="18"/>
      <c r="V105" s="19"/>
      <c r="X105" s="30"/>
      <c r="Y105" s="30"/>
      <c r="Z105" s="30"/>
      <c r="AA105" s="30"/>
      <c r="AB105" s="30"/>
      <c r="AC105" s="30"/>
      <c r="AD105" s="30"/>
      <c r="AE105" s="31"/>
      <c r="AF105" s="30"/>
      <c r="AG105" s="30"/>
      <c r="AH105" s="30"/>
      <c r="AI105" s="30"/>
      <c r="AJ105" s="30"/>
      <c r="AK105" s="30"/>
      <c r="AL105" s="30"/>
      <c r="AM105" s="30"/>
      <c r="AN105" s="31"/>
    </row>
    <row r="106" spans="1:40" x14ac:dyDescent="0.25">
      <c r="A106" s="20"/>
      <c r="B106" s="21"/>
      <c r="C106" s="22"/>
      <c r="D106" s="22"/>
      <c r="E106" s="22"/>
      <c r="F106" s="22"/>
      <c r="G106" s="23"/>
      <c r="H106" s="23"/>
      <c r="I106" s="23"/>
      <c r="J106" s="23"/>
      <c r="K106" s="23"/>
      <c r="L106" s="24"/>
      <c r="M106" s="23"/>
      <c r="N106" s="25"/>
      <c r="O106" s="26"/>
      <c r="P106" s="27"/>
      <c r="Q106" s="28"/>
      <c r="R106" s="28"/>
      <c r="S106" s="18"/>
      <c r="T106" s="18"/>
      <c r="U106" s="18"/>
      <c r="V106" s="19"/>
      <c r="X106" s="30"/>
      <c r="Y106" s="30"/>
      <c r="Z106" s="30"/>
      <c r="AA106" s="30"/>
      <c r="AB106" s="30"/>
      <c r="AC106" s="30"/>
      <c r="AD106" s="30"/>
      <c r="AE106" s="31"/>
      <c r="AF106" s="30"/>
      <c r="AG106" s="30"/>
      <c r="AH106" s="30"/>
      <c r="AI106" s="30"/>
      <c r="AJ106" s="30"/>
      <c r="AK106" s="30"/>
      <c r="AL106" s="30"/>
      <c r="AM106" s="30"/>
      <c r="AN106" s="31"/>
    </row>
    <row r="107" spans="1:40" x14ac:dyDescent="0.25">
      <c r="A107" s="20"/>
      <c r="B107" s="21"/>
      <c r="C107" s="22"/>
      <c r="D107" s="22"/>
      <c r="E107" s="22"/>
      <c r="F107" s="22"/>
      <c r="G107" s="23"/>
      <c r="H107" s="23"/>
      <c r="I107" s="23"/>
      <c r="J107" s="23"/>
      <c r="K107" s="23"/>
      <c r="L107" s="24"/>
      <c r="M107" s="23"/>
      <c r="N107" s="25"/>
      <c r="O107" s="26"/>
      <c r="P107" s="27"/>
      <c r="Q107" s="28"/>
      <c r="R107" s="28"/>
      <c r="S107" s="18"/>
      <c r="T107" s="18"/>
      <c r="U107" s="18"/>
      <c r="V107" s="19"/>
      <c r="X107" s="30"/>
      <c r="Y107" s="30"/>
      <c r="Z107" s="30"/>
      <c r="AA107" s="30"/>
      <c r="AB107" s="30"/>
      <c r="AC107" s="30"/>
      <c r="AD107" s="30"/>
      <c r="AE107" s="31"/>
      <c r="AF107" s="30"/>
      <c r="AG107" s="30"/>
      <c r="AH107" s="30"/>
      <c r="AI107" s="30"/>
      <c r="AJ107" s="30"/>
      <c r="AK107" s="30"/>
      <c r="AL107" s="30"/>
      <c r="AM107" s="30"/>
      <c r="AN107" s="31"/>
    </row>
    <row r="108" spans="1:40" x14ac:dyDescent="0.25">
      <c r="A108" s="20"/>
      <c r="B108" s="21"/>
      <c r="C108" s="22"/>
      <c r="D108" s="22"/>
      <c r="E108" s="22"/>
      <c r="F108" s="22"/>
      <c r="G108" s="23"/>
      <c r="H108" s="23"/>
      <c r="I108" s="23"/>
      <c r="J108" s="23"/>
      <c r="K108" s="23"/>
      <c r="L108" s="24"/>
      <c r="M108" s="23"/>
      <c r="N108" s="25"/>
      <c r="O108" s="26"/>
      <c r="P108" s="27"/>
      <c r="Q108" s="28"/>
      <c r="R108" s="28"/>
      <c r="S108" s="18"/>
      <c r="T108" s="18"/>
      <c r="U108" s="18"/>
      <c r="V108" s="19"/>
      <c r="X108" s="30"/>
      <c r="Y108" s="30"/>
      <c r="Z108" s="30"/>
      <c r="AA108" s="30"/>
      <c r="AB108" s="30"/>
      <c r="AC108" s="30"/>
      <c r="AD108" s="30"/>
      <c r="AE108" s="31"/>
      <c r="AF108" s="30"/>
      <c r="AG108" s="30"/>
      <c r="AH108" s="30"/>
      <c r="AI108" s="30"/>
      <c r="AJ108" s="30"/>
      <c r="AK108" s="30"/>
      <c r="AL108" s="30"/>
      <c r="AM108" s="30"/>
      <c r="AN108" s="31"/>
    </row>
    <row r="109" spans="1:40" x14ac:dyDescent="0.25">
      <c r="A109" s="20"/>
      <c r="B109" s="21"/>
      <c r="C109" s="22"/>
      <c r="D109" s="22"/>
      <c r="E109" s="22"/>
      <c r="F109" s="22"/>
      <c r="G109" s="23"/>
      <c r="H109" s="23"/>
      <c r="I109" s="23"/>
      <c r="J109" s="23"/>
      <c r="K109" s="23"/>
      <c r="L109" s="24"/>
      <c r="M109" s="23"/>
      <c r="N109" s="25"/>
      <c r="O109" s="26"/>
      <c r="P109" s="27"/>
      <c r="Q109" s="28"/>
      <c r="R109" s="28"/>
      <c r="S109" s="18"/>
      <c r="T109" s="18"/>
      <c r="U109" s="18"/>
      <c r="V109" s="19"/>
      <c r="X109" s="30"/>
      <c r="Y109" s="30"/>
      <c r="Z109" s="30"/>
      <c r="AA109" s="30"/>
      <c r="AB109" s="30"/>
      <c r="AC109" s="30"/>
      <c r="AD109" s="30"/>
      <c r="AE109" s="31"/>
      <c r="AF109" s="30"/>
      <c r="AG109" s="30"/>
      <c r="AH109" s="30"/>
      <c r="AI109" s="30"/>
      <c r="AJ109" s="30"/>
      <c r="AK109" s="30"/>
      <c r="AL109" s="30"/>
      <c r="AM109" s="30"/>
      <c r="AN109" s="31"/>
    </row>
    <row r="110" spans="1:40" x14ac:dyDescent="0.25">
      <c r="A110" s="20"/>
      <c r="B110" s="21"/>
      <c r="C110" s="22"/>
      <c r="D110" s="22"/>
      <c r="E110" s="22"/>
      <c r="F110" s="22"/>
      <c r="G110" s="23"/>
      <c r="H110" s="23"/>
      <c r="I110" s="23"/>
      <c r="J110" s="23"/>
      <c r="K110" s="23"/>
      <c r="L110" s="24"/>
      <c r="M110" s="23"/>
      <c r="N110" s="25"/>
      <c r="O110" s="26"/>
      <c r="P110" s="27"/>
      <c r="Q110" s="28"/>
      <c r="R110" s="28"/>
      <c r="S110" s="18"/>
      <c r="T110" s="18"/>
      <c r="U110" s="18"/>
      <c r="V110" s="19"/>
      <c r="X110" s="30"/>
      <c r="Y110" s="30"/>
      <c r="Z110" s="30"/>
      <c r="AA110" s="30"/>
      <c r="AB110" s="30"/>
      <c r="AC110" s="30"/>
      <c r="AD110" s="30"/>
      <c r="AE110" s="31"/>
      <c r="AF110" s="30"/>
      <c r="AG110" s="30"/>
      <c r="AH110" s="30"/>
      <c r="AI110" s="30"/>
      <c r="AJ110" s="30"/>
      <c r="AK110" s="30"/>
      <c r="AL110" s="30"/>
      <c r="AM110" s="30"/>
      <c r="AN110" s="31"/>
    </row>
    <row r="111" spans="1:40" x14ac:dyDescent="0.25">
      <c r="A111" s="20"/>
      <c r="B111" s="21"/>
      <c r="C111" s="22"/>
      <c r="D111" s="22"/>
      <c r="E111" s="22"/>
      <c r="F111" s="22"/>
      <c r="G111" s="23"/>
      <c r="H111" s="23"/>
      <c r="I111" s="23"/>
      <c r="J111" s="23"/>
      <c r="K111" s="23"/>
      <c r="L111" s="24"/>
      <c r="M111" s="23"/>
      <c r="N111" s="25"/>
      <c r="O111" s="26"/>
      <c r="P111" s="27"/>
      <c r="Q111" s="28"/>
      <c r="R111" s="28"/>
      <c r="S111" s="18"/>
      <c r="T111" s="18"/>
      <c r="U111" s="18"/>
      <c r="V111" s="19"/>
      <c r="X111" s="30"/>
      <c r="Y111" s="30"/>
      <c r="Z111" s="30"/>
      <c r="AA111" s="30"/>
      <c r="AB111" s="30"/>
      <c r="AC111" s="30"/>
      <c r="AD111" s="30"/>
      <c r="AE111" s="31"/>
      <c r="AF111" s="30"/>
      <c r="AG111" s="30"/>
      <c r="AH111" s="30"/>
      <c r="AI111" s="30"/>
      <c r="AJ111" s="30"/>
      <c r="AK111" s="30"/>
      <c r="AL111" s="30"/>
      <c r="AM111" s="30"/>
      <c r="AN111" s="31"/>
    </row>
    <row r="112" spans="1:40" x14ac:dyDescent="0.25">
      <c r="A112" s="20"/>
      <c r="B112" s="21"/>
      <c r="C112" s="22"/>
      <c r="D112" s="22"/>
      <c r="E112" s="22"/>
      <c r="F112" s="22"/>
      <c r="G112" s="23"/>
      <c r="H112" s="23"/>
      <c r="I112" s="23"/>
      <c r="J112" s="23"/>
      <c r="K112" s="23"/>
      <c r="L112" s="24"/>
      <c r="M112" s="23"/>
      <c r="N112" s="25"/>
      <c r="O112" s="26"/>
      <c r="P112" s="27"/>
      <c r="Q112" s="28"/>
      <c r="R112" s="28"/>
      <c r="S112" s="18"/>
      <c r="T112" s="18"/>
      <c r="U112" s="18"/>
      <c r="V112" s="19"/>
      <c r="X112" s="30"/>
      <c r="Y112" s="30"/>
      <c r="Z112" s="30"/>
      <c r="AA112" s="30"/>
      <c r="AB112" s="30"/>
      <c r="AC112" s="30"/>
      <c r="AD112" s="30"/>
      <c r="AE112" s="31"/>
      <c r="AF112" s="30"/>
      <c r="AG112" s="30"/>
      <c r="AH112" s="30"/>
      <c r="AI112" s="30"/>
      <c r="AJ112" s="30"/>
      <c r="AK112" s="30"/>
      <c r="AL112" s="30"/>
      <c r="AM112" s="30"/>
      <c r="AN112" s="31"/>
    </row>
    <row r="113" spans="1:40" x14ac:dyDescent="0.25">
      <c r="A113" s="20"/>
      <c r="B113" s="21"/>
      <c r="C113" s="22"/>
      <c r="D113" s="22"/>
      <c r="E113" s="22"/>
      <c r="F113" s="22"/>
      <c r="G113" s="23"/>
      <c r="H113" s="23"/>
      <c r="I113" s="23"/>
      <c r="J113" s="23"/>
      <c r="K113" s="23"/>
      <c r="L113" s="24"/>
      <c r="M113" s="23"/>
      <c r="N113" s="25"/>
      <c r="O113" s="26"/>
      <c r="P113" s="27"/>
      <c r="Q113" s="28"/>
      <c r="R113" s="28"/>
      <c r="S113" s="18"/>
      <c r="T113" s="18"/>
      <c r="U113" s="18"/>
      <c r="V113" s="19"/>
      <c r="X113" s="30"/>
      <c r="Y113" s="30"/>
      <c r="Z113" s="30"/>
      <c r="AA113" s="30"/>
      <c r="AB113" s="30"/>
      <c r="AC113" s="30"/>
      <c r="AD113" s="30"/>
      <c r="AE113" s="31"/>
      <c r="AF113" s="30"/>
      <c r="AG113" s="30"/>
      <c r="AH113" s="30"/>
      <c r="AI113" s="30"/>
      <c r="AJ113" s="30"/>
      <c r="AK113" s="30"/>
      <c r="AL113" s="30"/>
      <c r="AM113" s="30"/>
      <c r="AN113" s="31"/>
    </row>
    <row r="114" spans="1:40" x14ac:dyDescent="0.25">
      <c r="A114" s="20"/>
      <c r="B114" s="21"/>
      <c r="C114" s="22"/>
      <c r="D114" s="22"/>
      <c r="E114" s="22"/>
      <c r="F114" s="22"/>
      <c r="G114" s="23"/>
      <c r="H114" s="23"/>
      <c r="I114" s="23"/>
      <c r="J114" s="23"/>
      <c r="K114" s="23"/>
      <c r="L114" s="24"/>
      <c r="M114" s="23"/>
      <c r="N114" s="25"/>
      <c r="O114" s="26"/>
      <c r="P114" s="27"/>
      <c r="Q114" s="28"/>
      <c r="R114" s="28"/>
      <c r="S114" s="18"/>
      <c r="T114" s="18"/>
      <c r="U114" s="18"/>
      <c r="V114" s="19"/>
      <c r="X114" s="30"/>
      <c r="Y114" s="30"/>
      <c r="Z114" s="30"/>
      <c r="AA114" s="30"/>
      <c r="AB114" s="30"/>
      <c r="AC114" s="30"/>
      <c r="AD114" s="30"/>
      <c r="AE114" s="31"/>
      <c r="AF114" s="30"/>
      <c r="AG114" s="30"/>
      <c r="AH114" s="30"/>
      <c r="AI114" s="30"/>
      <c r="AJ114" s="30"/>
      <c r="AK114" s="30"/>
      <c r="AL114" s="30"/>
      <c r="AM114" s="30"/>
      <c r="AN114" s="31"/>
    </row>
    <row r="115" spans="1:40" x14ac:dyDescent="0.25">
      <c r="A115" s="20"/>
      <c r="B115" s="21"/>
      <c r="C115" s="22"/>
      <c r="D115" s="22"/>
      <c r="E115" s="22"/>
      <c r="F115" s="22"/>
      <c r="G115" s="23"/>
      <c r="H115" s="23"/>
      <c r="I115" s="23"/>
      <c r="J115" s="23"/>
      <c r="K115" s="23"/>
      <c r="L115" s="24"/>
      <c r="M115" s="23"/>
      <c r="N115" s="25"/>
      <c r="O115" s="26"/>
      <c r="P115" s="27"/>
      <c r="Q115" s="28"/>
      <c r="R115" s="28"/>
      <c r="S115" s="18"/>
      <c r="T115" s="18"/>
      <c r="U115" s="18"/>
      <c r="V115" s="19"/>
      <c r="X115" s="30"/>
      <c r="Y115" s="30"/>
      <c r="Z115" s="30"/>
      <c r="AA115" s="30"/>
      <c r="AB115" s="30"/>
      <c r="AC115" s="30"/>
      <c r="AD115" s="30"/>
      <c r="AE115" s="31"/>
      <c r="AF115" s="30"/>
      <c r="AG115" s="30"/>
      <c r="AH115" s="30"/>
      <c r="AI115" s="30"/>
      <c r="AJ115" s="30"/>
      <c r="AK115" s="30"/>
      <c r="AL115" s="30"/>
      <c r="AM115" s="30"/>
      <c r="AN115" s="31"/>
    </row>
    <row r="116" spans="1:40" x14ac:dyDescent="0.25">
      <c r="A116" s="20"/>
      <c r="B116" s="21"/>
      <c r="C116" s="22"/>
      <c r="D116" s="22"/>
      <c r="E116" s="22"/>
      <c r="F116" s="22"/>
      <c r="G116" s="23"/>
      <c r="H116" s="23"/>
      <c r="I116" s="23"/>
      <c r="J116" s="23"/>
      <c r="K116" s="23"/>
      <c r="L116" s="24"/>
      <c r="M116" s="23"/>
      <c r="N116" s="25"/>
      <c r="O116" s="26"/>
      <c r="P116" s="27"/>
      <c r="Q116" s="28"/>
      <c r="R116" s="28"/>
      <c r="S116" s="18"/>
      <c r="T116" s="18"/>
      <c r="U116" s="18"/>
      <c r="V116" s="19"/>
      <c r="X116" s="30"/>
      <c r="Y116" s="30"/>
      <c r="Z116" s="30"/>
      <c r="AA116" s="30"/>
      <c r="AB116" s="30"/>
      <c r="AC116" s="30"/>
      <c r="AD116" s="30"/>
      <c r="AE116" s="31"/>
      <c r="AF116" s="30"/>
      <c r="AG116" s="30"/>
      <c r="AH116" s="30"/>
      <c r="AI116" s="30"/>
      <c r="AJ116" s="30"/>
      <c r="AK116" s="30"/>
      <c r="AL116" s="30"/>
      <c r="AM116" s="30"/>
      <c r="AN116" s="31"/>
    </row>
    <row r="117" spans="1:40" x14ac:dyDescent="0.25">
      <c r="A117" s="20"/>
      <c r="B117" s="21"/>
      <c r="C117" s="22"/>
      <c r="D117" s="22"/>
      <c r="E117" s="22"/>
      <c r="F117" s="22"/>
      <c r="G117" s="23"/>
      <c r="H117" s="23"/>
      <c r="I117" s="23"/>
      <c r="J117" s="23"/>
      <c r="K117" s="23"/>
      <c r="L117" s="24"/>
      <c r="M117" s="23"/>
      <c r="N117" s="25"/>
      <c r="O117" s="26"/>
      <c r="P117" s="27"/>
      <c r="Q117" s="28"/>
      <c r="R117" s="28"/>
      <c r="S117" s="18"/>
      <c r="T117" s="18"/>
      <c r="U117" s="18"/>
      <c r="V117" s="19"/>
      <c r="X117" s="30"/>
      <c r="Y117" s="30"/>
      <c r="Z117" s="30"/>
      <c r="AA117" s="30"/>
      <c r="AB117" s="30"/>
      <c r="AC117" s="30"/>
      <c r="AD117" s="30"/>
      <c r="AE117" s="31"/>
      <c r="AF117" s="30"/>
      <c r="AG117" s="30"/>
      <c r="AH117" s="30"/>
      <c r="AI117" s="30"/>
      <c r="AJ117" s="30"/>
      <c r="AK117" s="30"/>
      <c r="AL117" s="30"/>
      <c r="AM117" s="30"/>
      <c r="AN117" s="31"/>
    </row>
    <row r="118" spans="1:40" x14ac:dyDescent="0.25">
      <c r="A118" s="20"/>
      <c r="B118" s="21"/>
      <c r="C118" s="22"/>
      <c r="D118" s="22"/>
      <c r="E118" s="22"/>
      <c r="F118" s="22"/>
      <c r="G118" s="23"/>
      <c r="H118" s="23"/>
      <c r="I118" s="23"/>
      <c r="J118" s="23"/>
      <c r="K118" s="23"/>
      <c r="L118" s="24"/>
      <c r="M118" s="23"/>
      <c r="N118" s="25"/>
      <c r="O118" s="26"/>
      <c r="P118" s="27"/>
      <c r="Q118" s="28"/>
      <c r="R118" s="28"/>
      <c r="S118" s="18"/>
      <c r="T118" s="18"/>
      <c r="U118" s="18"/>
      <c r="V118" s="19"/>
      <c r="X118" s="30"/>
      <c r="Y118" s="30"/>
      <c r="Z118" s="30"/>
      <c r="AA118" s="30"/>
      <c r="AB118" s="30"/>
      <c r="AC118" s="30"/>
      <c r="AD118" s="30"/>
      <c r="AE118" s="31"/>
      <c r="AF118" s="30"/>
      <c r="AG118" s="30"/>
      <c r="AH118" s="30"/>
      <c r="AI118" s="30"/>
      <c r="AJ118" s="30"/>
      <c r="AK118" s="30"/>
      <c r="AL118" s="30"/>
      <c r="AM118" s="30"/>
      <c r="AN118" s="31"/>
    </row>
    <row r="119" spans="1:40" x14ac:dyDescent="0.25">
      <c r="A119" s="20"/>
      <c r="B119" s="21"/>
      <c r="C119" s="22"/>
      <c r="D119" s="22"/>
      <c r="E119" s="22"/>
      <c r="F119" s="22"/>
      <c r="G119" s="23"/>
      <c r="H119" s="23"/>
      <c r="I119" s="23"/>
      <c r="J119" s="23"/>
      <c r="K119" s="23"/>
      <c r="L119" s="24"/>
      <c r="M119" s="23"/>
      <c r="N119" s="25"/>
      <c r="O119" s="26"/>
      <c r="P119" s="27"/>
      <c r="Q119" s="28"/>
      <c r="R119" s="28"/>
      <c r="S119" s="18"/>
      <c r="T119" s="18"/>
      <c r="U119" s="18"/>
      <c r="V119" s="19"/>
      <c r="X119" s="30"/>
      <c r="Y119" s="30"/>
      <c r="Z119" s="30"/>
      <c r="AA119" s="30"/>
      <c r="AB119" s="30"/>
      <c r="AC119" s="30"/>
      <c r="AD119" s="30"/>
      <c r="AE119" s="31"/>
      <c r="AF119" s="30"/>
      <c r="AG119" s="30"/>
      <c r="AH119" s="30"/>
      <c r="AI119" s="30"/>
      <c r="AJ119" s="30"/>
      <c r="AK119" s="30"/>
      <c r="AL119" s="30"/>
      <c r="AM119" s="30"/>
      <c r="AN119" s="31"/>
    </row>
    <row r="120" spans="1:40" x14ac:dyDescent="0.25">
      <c r="A120" s="20"/>
      <c r="B120" s="21"/>
      <c r="C120" s="22"/>
      <c r="D120" s="22"/>
      <c r="E120" s="22"/>
      <c r="F120" s="22"/>
      <c r="G120" s="23"/>
      <c r="H120" s="23"/>
      <c r="I120" s="23"/>
      <c r="J120" s="23"/>
      <c r="K120" s="23"/>
      <c r="L120" s="24"/>
      <c r="M120" s="23"/>
      <c r="N120" s="25"/>
      <c r="O120" s="26"/>
      <c r="P120" s="27"/>
      <c r="Q120" s="28"/>
      <c r="R120" s="28"/>
      <c r="S120" s="18"/>
      <c r="T120" s="18"/>
      <c r="U120" s="18"/>
      <c r="V120" s="19"/>
      <c r="X120" s="30"/>
      <c r="Y120" s="30"/>
      <c r="Z120" s="30"/>
      <c r="AA120" s="30"/>
      <c r="AB120" s="30"/>
      <c r="AC120" s="30"/>
      <c r="AD120" s="30"/>
      <c r="AE120" s="31"/>
      <c r="AF120" s="30"/>
      <c r="AG120" s="30"/>
      <c r="AH120" s="30"/>
      <c r="AI120" s="30"/>
      <c r="AJ120" s="30"/>
      <c r="AK120" s="30"/>
      <c r="AL120" s="30"/>
      <c r="AM120" s="30"/>
      <c r="AN120" s="31"/>
    </row>
    <row r="121" spans="1:40" x14ac:dyDescent="0.25">
      <c r="A121" s="20"/>
      <c r="B121" s="21"/>
      <c r="C121" s="22"/>
      <c r="D121" s="22"/>
      <c r="E121" s="22"/>
      <c r="F121" s="22"/>
      <c r="G121" s="23"/>
      <c r="H121" s="23"/>
      <c r="I121" s="23"/>
      <c r="J121" s="23"/>
      <c r="K121" s="23"/>
      <c r="L121" s="24"/>
      <c r="M121" s="23"/>
      <c r="N121" s="25"/>
      <c r="O121" s="26"/>
      <c r="P121" s="27"/>
      <c r="Q121" s="28"/>
      <c r="R121" s="28"/>
      <c r="S121" s="18"/>
      <c r="T121" s="18"/>
      <c r="U121" s="18"/>
      <c r="V121" s="19"/>
      <c r="X121" s="30"/>
      <c r="Y121" s="30"/>
      <c r="Z121" s="30"/>
      <c r="AA121" s="30"/>
      <c r="AB121" s="30"/>
      <c r="AC121" s="30"/>
      <c r="AD121" s="30"/>
      <c r="AE121" s="31"/>
      <c r="AF121" s="30"/>
      <c r="AG121" s="30"/>
      <c r="AH121" s="30"/>
      <c r="AI121" s="30"/>
      <c r="AJ121" s="30"/>
      <c r="AK121" s="30"/>
      <c r="AL121" s="30"/>
      <c r="AM121" s="30"/>
      <c r="AN121" s="31"/>
    </row>
    <row r="122" spans="1:40" x14ac:dyDescent="0.25">
      <c r="A122" s="20"/>
      <c r="B122" s="21"/>
      <c r="C122" s="22"/>
      <c r="D122" s="22"/>
      <c r="E122" s="22"/>
      <c r="F122" s="22"/>
      <c r="G122" s="23"/>
      <c r="H122" s="23"/>
      <c r="I122" s="23"/>
      <c r="J122" s="23"/>
      <c r="K122" s="23"/>
      <c r="L122" s="24"/>
      <c r="M122" s="23"/>
      <c r="N122" s="25"/>
      <c r="O122" s="26"/>
      <c r="P122" s="27"/>
      <c r="Q122" s="28"/>
      <c r="R122" s="28"/>
      <c r="S122" s="18"/>
      <c r="T122" s="18"/>
      <c r="U122" s="18"/>
      <c r="V122" s="19"/>
      <c r="X122" s="30"/>
      <c r="Y122" s="30"/>
      <c r="Z122" s="30"/>
      <c r="AA122" s="30"/>
      <c r="AB122" s="30"/>
      <c r="AC122" s="30"/>
      <c r="AD122" s="30"/>
      <c r="AE122" s="31"/>
      <c r="AF122" s="30"/>
      <c r="AG122" s="30"/>
      <c r="AH122" s="30"/>
      <c r="AI122" s="30"/>
      <c r="AJ122" s="30"/>
      <c r="AK122" s="30"/>
      <c r="AL122" s="30"/>
      <c r="AM122" s="30"/>
      <c r="AN122" s="31"/>
    </row>
    <row r="123" spans="1:40" x14ac:dyDescent="0.25">
      <c r="A123" s="20"/>
      <c r="B123" s="21"/>
      <c r="C123" s="22"/>
      <c r="D123" s="22"/>
      <c r="E123" s="22"/>
      <c r="F123" s="22"/>
      <c r="G123" s="23"/>
      <c r="H123" s="23"/>
      <c r="I123" s="23"/>
      <c r="J123" s="23"/>
      <c r="K123" s="23"/>
      <c r="L123" s="24"/>
      <c r="M123" s="23"/>
      <c r="N123" s="25"/>
      <c r="O123" s="26"/>
      <c r="P123" s="27"/>
      <c r="Q123" s="28"/>
      <c r="R123" s="28"/>
      <c r="S123" s="18"/>
      <c r="T123" s="18"/>
      <c r="U123" s="18"/>
      <c r="V123" s="19"/>
      <c r="X123" s="30"/>
      <c r="Y123" s="30"/>
      <c r="Z123" s="30"/>
      <c r="AA123" s="30"/>
      <c r="AB123" s="30"/>
      <c r="AC123" s="30"/>
      <c r="AD123" s="30"/>
      <c r="AE123" s="31"/>
      <c r="AF123" s="30"/>
      <c r="AG123" s="30"/>
      <c r="AH123" s="30"/>
      <c r="AI123" s="30"/>
      <c r="AJ123" s="30"/>
      <c r="AK123" s="30"/>
      <c r="AL123" s="30"/>
      <c r="AM123" s="30"/>
      <c r="AN123" s="31"/>
    </row>
    <row r="124" spans="1:40" x14ac:dyDescent="0.25">
      <c r="A124" s="20"/>
      <c r="B124" s="21"/>
      <c r="C124" s="22"/>
      <c r="D124" s="22"/>
      <c r="E124" s="22"/>
      <c r="F124" s="22"/>
      <c r="G124" s="23"/>
      <c r="H124" s="23"/>
      <c r="I124" s="23"/>
      <c r="J124" s="23"/>
      <c r="K124" s="23"/>
      <c r="L124" s="24"/>
      <c r="M124" s="23"/>
      <c r="N124" s="25"/>
      <c r="O124" s="26"/>
      <c r="P124" s="27"/>
      <c r="Q124" s="28"/>
      <c r="R124" s="28"/>
      <c r="S124" s="18"/>
      <c r="T124" s="18"/>
      <c r="U124" s="18"/>
      <c r="V124" s="19"/>
      <c r="X124" s="30"/>
      <c r="Y124" s="30"/>
      <c r="Z124" s="30"/>
      <c r="AA124" s="30"/>
      <c r="AB124" s="30"/>
      <c r="AC124" s="30"/>
      <c r="AD124" s="30"/>
      <c r="AE124" s="31"/>
      <c r="AF124" s="30"/>
      <c r="AG124" s="30"/>
      <c r="AH124" s="30"/>
      <c r="AI124" s="30"/>
      <c r="AJ124" s="30"/>
      <c r="AK124" s="30"/>
      <c r="AL124" s="30"/>
      <c r="AM124" s="30"/>
      <c r="AN124" s="31"/>
    </row>
    <row r="125" spans="1:40" x14ac:dyDescent="0.25">
      <c r="A125" s="20"/>
      <c r="B125" s="21"/>
      <c r="C125" s="22"/>
      <c r="D125" s="22"/>
      <c r="E125" s="22"/>
      <c r="F125" s="22"/>
      <c r="G125" s="23"/>
      <c r="H125" s="23"/>
      <c r="I125" s="23"/>
      <c r="J125" s="23"/>
      <c r="K125" s="23"/>
      <c r="L125" s="24"/>
      <c r="M125" s="23"/>
      <c r="N125" s="25"/>
      <c r="O125" s="26"/>
      <c r="P125" s="27"/>
      <c r="Q125" s="28"/>
      <c r="R125" s="28"/>
      <c r="S125" s="18"/>
      <c r="T125" s="18"/>
      <c r="U125" s="18"/>
      <c r="V125" s="19"/>
      <c r="X125" s="30"/>
      <c r="Y125" s="30"/>
      <c r="Z125" s="30"/>
      <c r="AA125" s="30"/>
      <c r="AB125" s="30"/>
      <c r="AC125" s="30"/>
      <c r="AD125" s="30"/>
      <c r="AE125" s="31"/>
      <c r="AF125" s="30"/>
      <c r="AG125" s="30"/>
      <c r="AH125" s="30"/>
      <c r="AI125" s="30"/>
      <c r="AJ125" s="30"/>
      <c r="AK125" s="30"/>
      <c r="AL125" s="30"/>
      <c r="AM125" s="30"/>
      <c r="AN125" s="31"/>
    </row>
    <row r="126" spans="1:40" x14ac:dyDescent="0.25">
      <c r="A126" s="20"/>
      <c r="B126" s="21"/>
      <c r="C126" s="22"/>
      <c r="D126" s="22"/>
      <c r="E126" s="22"/>
      <c r="F126" s="22"/>
      <c r="G126" s="23"/>
      <c r="H126" s="23"/>
      <c r="I126" s="23"/>
      <c r="J126" s="23"/>
      <c r="K126" s="23"/>
      <c r="L126" s="24"/>
      <c r="M126" s="23"/>
      <c r="N126" s="25"/>
      <c r="O126" s="26"/>
      <c r="P126" s="27"/>
      <c r="Q126" s="28"/>
      <c r="R126" s="28"/>
      <c r="S126" s="18"/>
      <c r="T126" s="18"/>
      <c r="U126" s="18"/>
      <c r="V126" s="19"/>
      <c r="X126" s="30"/>
      <c r="Y126" s="30"/>
      <c r="Z126" s="30"/>
      <c r="AA126" s="30"/>
      <c r="AB126" s="30"/>
      <c r="AC126" s="30"/>
      <c r="AD126" s="30"/>
      <c r="AE126" s="31"/>
      <c r="AF126" s="30"/>
      <c r="AG126" s="30"/>
      <c r="AH126" s="30"/>
      <c r="AI126" s="30"/>
      <c r="AJ126" s="30"/>
      <c r="AK126" s="30"/>
      <c r="AL126" s="30"/>
      <c r="AM126" s="30"/>
      <c r="AN126" s="31"/>
    </row>
    <row r="127" spans="1:40" x14ac:dyDescent="0.25">
      <c r="A127" s="20"/>
      <c r="B127" s="21"/>
      <c r="C127" s="22"/>
      <c r="D127" s="22"/>
      <c r="E127" s="22"/>
      <c r="F127" s="22"/>
      <c r="G127" s="23"/>
      <c r="H127" s="23"/>
      <c r="I127" s="23"/>
      <c r="J127" s="23"/>
      <c r="K127" s="23"/>
      <c r="L127" s="24"/>
      <c r="M127" s="23"/>
      <c r="N127" s="25"/>
      <c r="O127" s="26"/>
      <c r="P127" s="27"/>
      <c r="Q127" s="28"/>
      <c r="R127" s="28"/>
      <c r="S127" s="18"/>
      <c r="T127" s="18"/>
      <c r="U127" s="18"/>
      <c r="V127" s="19"/>
      <c r="X127" s="30"/>
      <c r="Y127" s="30"/>
      <c r="Z127" s="30"/>
      <c r="AA127" s="30"/>
      <c r="AB127" s="30"/>
      <c r="AC127" s="30"/>
      <c r="AD127" s="30"/>
      <c r="AE127" s="31"/>
      <c r="AF127" s="30"/>
      <c r="AG127" s="30"/>
      <c r="AH127" s="30"/>
      <c r="AI127" s="30"/>
      <c r="AJ127" s="30"/>
      <c r="AK127" s="30"/>
      <c r="AL127" s="30"/>
      <c r="AM127" s="30"/>
      <c r="AN127" s="31"/>
    </row>
    <row r="128" spans="1:40" x14ac:dyDescent="0.25">
      <c r="A128" s="20"/>
      <c r="B128" s="21"/>
      <c r="C128" s="22"/>
      <c r="D128" s="22"/>
      <c r="E128" s="22"/>
      <c r="F128" s="22"/>
      <c r="G128" s="23"/>
      <c r="H128" s="23"/>
      <c r="I128" s="23"/>
      <c r="J128" s="23"/>
      <c r="K128" s="23"/>
      <c r="L128" s="24"/>
      <c r="M128" s="23"/>
      <c r="N128" s="25"/>
      <c r="O128" s="26"/>
      <c r="P128" s="27"/>
      <c r="Q128" s="28"/>
      <c r="R128" s="28"/>
      <c r="S128" s="18"/>
      <c r="T128" s="18"/>
      <c r="U128" s="18"/>
      <c r="V128" s="19"/>
      <c r="X128" s="30"/>
      <c r="Y128" s="30"/>
      <c r="Z128" s="30"/>
      <c r="AA128" s="30"/>
      <c r="AB128" s="30"/>
      <c r="AC128" s="30"/>
      <c r="AD128" s="30"/>
      <c r="AE128" s="31"/>
      <c r="AF128" s="30"/>
      <c r="AG128" s="30"/>
      <c r="AH128" s="30"/>
      <c r="AI128" s="30"/>
      <c r="AJ128" s="30"/>
      <c r="AK128" s="30"/>
      <c r="AL128" s="30"/>
      <c r="AM128" s="30"/>
      <c r="AN128" s="31"/>
    </row>
    <row r="129" spans="1:40" x14ac:dyDescent="0.25">
      <c r="A129" s="20"/>
      <c r="B129" s="21"/>
      <c r="C129" s="22"/>
      <c r="D129" s="22"/>
      <c r="E129" s="22"/>
      <c r="F129" s="22"/>
      <c r="G129" s="23"/>
      <c r="H129" s="23"/>
      <c r="I129" s="23"/>
      <c r="J129" s="23"/>
      <c r="K129" s="23"/>
      <c r="L129" s="24"/>
      <c r="M129" s="23"/>
      <c r="N129" s="25"/>
      <c r="O129" s="26"/>
      <c r="P129" s="27"/>
      <c r="Q129" s="28"/>
      <c r="R129" s="28"/>
      <c r="S129" s="18"/>
      <c r="T129" s="18"/>
      <c r="U129" s="18"/>
      <c r="V129" s="19"/>
      <c r="X129" s="30"/>
      <c r="Y129" s="30"/>
      <c r="Z129" s="30"/>
      <c r="AA129" s="30"/>
      <c r="AB129" s="30"/>
      <c r="AC129" s="30"/>
      <c r="AD129" s="30"/>
      <c r="AE129" s="31"/>
      <c r="AF129" s="30"/>
      <c r="AG129" s="30"/>
      <c r="AH129" s="30"/>
      <c r="AI129" s="30"/>
      <c r="AJ129" s="30"/>
      <c r="AK129" s="30"/>
      <c r="AL129" s="30"/>
      <c r="AM129" s="30"/>
      <c r="AN129" s="31"/>
    </row>
    <row r="130" spans="1:40" x14ac:dyDescent="0.25">
      <c r="A130" s="20"/>
      <c r="B130" s="21"/>
      <c r="C130" s="22"/>
      <c r="D130" s="22"/>
      <c r="E130" s="22"/>
      <c r="F130" s="22"/>
      <c r="G130" s="23"/>
      <c r="H130" s="23"/>
      <c r="I130" s="23"/>
      <c r="J130" s="23"/>
      <c r="K130" s="23"/>
      <c r="L130" s="24"/>
      <c r="M130" s="23"/>
      <c r="N130" s="25"/>
      <c r="O130" s="26"/>
      <c r="P130" s="27"/>
      <c r="Q130" s="28"/>
      <c r="R130" s="28"/>
      <c r="S130" s="18"/>
      <c r="T130" s="18"/>
      <c r="U130" s="18"/>
      <c r="V130" s="19"/>
      <c r="X130" s="30"/>
      <c r="Y130" s="30"/>
      <c r="Z130" s="30"/>
      <c r="AA130" s="30"/>
      <c r="AB130" s="30"/>
      <c r="AC130" s="30"/>
      <c r="AD130" s="30"/>
      <c r="AE130" s="31"/>
      <c r="AF130" s="30"/>
      <c r="AG130" s="30"/>
      <c r="AH130" s="30"/>
      <c r="AI130" s="30"/>
      <c r="AJ130" s="30"/>
      <c r="AK130" s="30"/>
      <c r="AL130" s="30"/>
      <c r="AM130" s="30"/>
      <c r="AN130" s="31"/>
    </row>
    <row r="131" spans="1:40" x14ac:dyDescent="0.25">
      <c r="A131" s="20"/>
      <c r="B131" s="21"/>
      <c r="C131" s="22"/>
      <c r="D131" s="22"/>
      <c r="E131" s="22"/>
      <c r="F131" s="22"/>
      <c r="G131" s="23"/>
      <c r="H131" s="23"/>
      <c r="I131" s="23"/>
      <c r="J131" s="23"/>
      <c r="K131" s="23"/>
      <c r="L131" s="24"/>
      <c r="M131" s="23"/>
      <c r="N131" s="25"/>
      <c r="O131" s="26"/>
      <c r="P131" s="27"/>
      <c r="Q131" s="28"/>
      <c r="R131" s="28"/>
      <c r="S131" s="18"/>
      <c r="T131" s="18"/>
      <c r="U131" s="18"/>
      <c r="V131" s="19"/>
      <c r="X131" s="30"/>
      <c r="Y131" s="30"/>
      <c r="Z131" s="30"/>
      <c r="AA131" s="30"/>
      <c r="AB131" s="30"/>
      <c r="AC131" s="30"/>
      <c r="AD131" s="30"/>
      <c r="AE131" s="31"/>
      <c r="AF131" s="30"/>
      <c r="AG131" s="30"/>
      <c r="AH131" s="30"/>
      <c r="AI131" s="30"/>
      <c r="AJ131" s="30"/>
      <c r="AK131" s="30"/>
      <c r="AL131" s="30"/>
      <c r="AM131" s="30"/>
      <c r="AN131" s="31"/>
    </row>
    <row r="132" spans="1:40" x14ac:dyDescent="0.25">
      <c r="A132" s="20"/>
      <c r="B132" s="21"/>
      <c r="C132" s="22"/>
      <c r="D132" s="22"/>
      <c r="E132" s="22"/>
      <c r="F132" s="22"/>
      <c r="G132" s="23"/>
      <c r="H132" s="23"/>
      <c r="I132" s="23"/>
      <c r="J132" s="23"/>
      <c r="K132" s="23"/>
      <c r="L132" s="24"/>
      <c r="M132" s="23"/>
      <c r="N132" s="25"/>
      <c r="O132" s="26"/>
      <c r="P132" s="27"/>
      <c r="Q132" s="28"/>
      <c r="R132" s="28"/>
      <c r="S132" s="18"/>
      <c r="T132" s="18"/>
      <c r="U132" s="18"/>
      <c r="V132" s="19"/>
      <c r="X132" s="30"/>
      <c r="Y132" s="30"/>
      <c r="Z132" s="30"/>
      <c r="AA132" s="30"/>
      <c r="AB132" s="30"/>
      <c r="AC132" s="30"/>
      <c r="AD132" s="30"/>
      <c r="AE132" s="31"/>
      <c r="AF132" s="30"/>
      <c r="AG132" s="30"/>
      <c r="AH132" s="30"/>
      <c r="AI132" s="30"/>
      <c r="AJ132" s="30"/>
      <c r="AK132" s="30"/>
      <c r="AL132" s="30"/>
      <c r="AM132" s="30"/>
      <c r="AN132" s="31"/>
    </row>
    <row r="133" spans="1:40" x14ac:dyDescent="0.25">
      <c r="A133" s="20"/>
      <c r="B133" s="21"/>
      <c r="C133" s="22"/>
      <c r="D133" s="22"/>
      <c r="E133" s="22"/>
      <c r="F133" s="22"/>
      <c r="G133" s="23"/>
      <c r="H133" s="23"/>
      <c r="I133" s="23"/>
      <c r="J133" s="23"/>
      <c r="K133" s="23"/>
      <c r="L133" s="24"/>
      <c r="M133" s="23"/>
      <c r="N133" s="25"/>
      <c r="O133" s="26"/>
      <c r="P133" s="27"/>
      <c r="Q133" s="28"/>
      <c r="R133" s="28"/>
      <c r="S133" s="18"/>
      <c r="T133" s="18"/>
      <c r="U133" s="18"/>
      <c r="V133" s="19"/>
      <c r="X133" s="30"/>
      <c r="Y133" s="30"/>
      <c r="Z133" s="30"/>
      <c r="AA133" s="30"/>
      <c r="AB133" s="30"/>
      <c r="AC133" s="30"/>
      <c r="AD133" s="30"/>
      <c r="AE133" s="31"/>
      <c r="AF133" s="30"/>
      <c r="AG133" s="30"/>
      <c r="AH133" s="30"/>
      <c r="AI133" s="30"/>
      <c r="AJ133" s="30"/>
      <c r="AK133" s="30"/>
      <c r="AL133" s="30"/>
      <c r="AM133" s="30"/>
      <c r="AN133" s="31"/>
    </row>
    <row r="134" spans="1:40" x14ac:dyDescent="0.25">
      <c r="A134" s="20"/>
      <c r="B134" s="21"/>
      <c r="C134" s="22"/>
      <c r="D134" s="22"/>
      <c r="E134" s="22"/>
      <c r="F134" s="22"/>
      <c r="G134" s="23"/>
      <c r="H134" s="23"/>
      <c r="I134" s="23"/>
      <c r="J134" s="23"/>
      <c r="K134" s="23"/>
      <c r="L134" s="24"/>
      <c r="M134" s="23"/>
      <c r="N134" s="25"/>
      <c r="O134" s="26"/>
      <c r="P134" s="27"/>
      <c r="Q134" s="28"/>
      <c r="R134" s="28"/>
      <c r="S134" s="18"/>
      <c r="T134" s="18"/>
      <c r="U134" s="18"/>
      <c r="V134" s="19"/>
      <c r="X134" s="30"/>
      <c r="Y134" s="30"/>
      <c r="Z134" s="30"/>
      <c r="AA134" s="30"/>
      <c r="AB134" s="30"/>
      <c r="AC134" s="30"/>
      <c r="AD134" s="30"/>
      <c r="AE134" s="31"/>
      <c r="AF134" s="30"/>
      <c r="AG134" s="30"/>
      <c r="AH134" s="30"/>
      <c r="AI134" s="30"/>
      <c r="AJ134" s="30"/>
      <c r="AK134" s="30"/>
      <c r="AL134" s="30"/>
      <c r="AM134" s="30"/>
      <c r="AN134" s="31"/>
    </row>
    <row r="135" spans="1:40" x14ac:dyDescent="0.25">
      <c r="A135" s="20"/>
      <c r="B135" s="21"/>
      <c r="C135" s="22"/>
      <c r="D135" s="22"/>
      <c r="E135" s="22"/>
      <c r="F135" s="22"/>
      <c r="G135" s="23"/>
      <c r="H135" s="23"/>
      <c r="I135" s="23"/>
      <c r="J135" s="23"/>
      <c r="K135" s="23"/>
      <c r="L135" s="24"/>
      <c r="M135" s="23"/>
      <c r="N135" s="25"/>
      <c r="O135" s="26"/>
      <c r="P135" s="27"/>
      <c r="Q135" s="28"/>
      <c r="R135" s="28"/>
      <c r="S135" s="18"/>
      <c r="T135" s="18"/>
      <c r="U135" s="18"/>
      <c r="V135" s="19"/>
      <c r="X135" s="30"/>
      <c r="Y135" s="30"/>
      <c r="Z135" s="30"/>
      <c r="AA135" s="30"/>
      <c r="AB135" s="30"/>
      <c r="AC135" s="30"/>
      <c r="AD135" s="30"/>
      <c r="AE135" s="31"/>
      <c r="AF135" s="30"/>
      <c r="AG135" s="30"/>
      <c r="AH135" s="30"/>
      <c r="AI135" s="30"/>
      <c r="AJ135" s="30"/>
      <c r="AK135" s="30"/>
      <c r="AL135" s="30"/>
      <c r="AM135" s="30"/>
      <c r="AN135" s="31"/>
    </row>
    <row r="136" spans="1:40" x14ac:dyDescent="0.25">
      <c r="A136" s="20"/>
      <c r="B136" s="21"/>
      <c r="C136" s="22"/>
      <c r="D136" s="22"/>
      <c r="E136" s="22"/>
      <c r="F136" s="22"/>
      <c r="G136" s="23"/>
      <c r="H136" s="23"/>
      <c r="I136" s="23"/>
      <c r="J136" s="23"/>
      <c r="K136" s="23"/>
      <c r="L136" s="24"/>
      <c r="M136" s="23"/>
      <c r="N136" s="25"/>
      <c r="O136" s="26"/>
      <c r="P136" s="27"/>
      <c r="Q136" s="28"/>
      <c r="R136" s="28"/>
      <c r="S136" s="18"/>
      <c r="T136" s="18"/>
      <c r="U136" s="18"/>
      <c r="V136" s="19"/>
      <c r="X136" s="30"/>
      <c r="Y136" s="30"/>
      <c r="Z136" s="30"/>
      <c r="AA136" s="30"/>
      <c r="AB136" s="30"/>
      <c r="AC136" s="30"/>
      <c r="AD136" s="30"/>
      <c r="AE136" s="31"/>
      <c r="AF136" s="30"/>
      <c r="AG136" s="30"/>
      <c r="AH136" s="30"/>
      <c r="AI136" s="30"/>
      <c r="AJ136" s="30"/>
      <c r="AK136" s="30"/>
      <c r="AL136" s="30"/>
      <c r="AM136" s="30"/>
      <c r="AN136" s="31"/>
    </row>
    <row r="137" spans="1:40" x14ac:dyDescent="0.25">
      <c r="A137" s="20"/>
      <c r="B137" s="21"/>
      <c r="C137" s="22"/>
      <c r="D137" s="22"/>
      <c r="E137" s="22"/>
      <c r="F137" s="22"/>
      <c r="G137" s="23"/>
      <c r="H137" s="23"/>
      <c r="I137" s="23"/>
      <c r="J137" s="23"/>
      <c r="K137" s="23"/>
      <c r="L137" s="24"/>
      <c r="M137" s="23"/>
      <c r="N137" s="25"/>
      <c r="O137" s="26"/>
      <c r="P137" s="27"/>
      <c r="Q137" s="28"/>
      <c r="R137" s="28"/>
      <c r="S137" s="18"/>
      <c r="T137" s="18"/>
      <c r="U137" s="18"/>
      <c r="V137" s="19"/>
      <c r="X137" s="30"/>
      <c r="Y137" s="30"/>
      <c r="Z137" s="30"/>
      <c r="AA137" s="30"/>
      <c r="AB137" s="30"/>
      <c r="AC137" s="30"/>
      <c r="AD137" s="30"/>
      <c r="AE137" s="31"/>
      <c r="AF137" s="30"/>
      <c r="AG137" s="30"/>
      <c r="AH137" s="30"/>
      <c r="AI137" s="30"/>
      <c r="AJ137" s="30"/>
      <c r="AK137" s="30"/>
      <c r="AL137" s="30"/>
      <c r="AM137" s="30"/>
      <c r="AN137" s="31"/>
    </row>
    <row r="138" spans="1:40" x14ac:dyDescent="0.25">
      <c r="A138" s="20"/>
      <c r="B138" s="21"/>
      <c r="C138" s="22"/>
      <c r="D138" s="22"/>
      <c r="E138" s="22"/>
      <c r="F138" s="22"/>
      <c r="G138" s="23"/>
      <c r="H138" s="23"/>
      <c r="I138" s="23"/>
      <c r="J138" s="23"/>
      <c r="K138" s="23"/>
      <c r="L138" s="24"/>
      <c r="M138" s="23"/>
      <c r="N138" s="25"/>
      <c r="O138" s="26"/>
      <c r="P138" s="27"/>
      <c r="Q138" s="28"/>
      <c r="R138" s="28"/>
      <c r="S138" s="18"/>
      <c r="T138" s="18"/>
      <c r="U138" s="18"/>
      <c r="V138" s="19"/>
      <c r="X138" s="30"/>
      <c r="Y138" s="30"/>
      <c r="Z138" s="30"/>
      <c r="AA138" s="30"/>
      <c r="AB138" s="30"/>
      <c r="AC138" s="30"/>
      <c r="AD138" s="30"/>
      <c r="AE138" s="31"/>
      <c r="AF138" s="30"/>
      <c r="AG138" s="30"/>
      <c r="AH138" s="30"/>
      <c r="AI138" s="30"/>
      <c r="AJ138" s="30"/>
      <c r="AK138" s="30"/>
      <c r="AL138" s="30"/>
      <c r="AM138" s="30"/>
      <c r="AN138" s="31"/>
    </row>
    <row r="139" spans="1:40" x14ac:dyDescent="0.25">
      <c r="A139" s="20"/>
      <c r="B139" s="21"/>
      <c r="C139" s="22"/>
      <c r="D139" s="22"/>
      <c r="E139" s="22"/>
      <c r="F139" s="22"/>
      <c r="G139" s="23"/>
      <c r="H139" s="23"/>
      <c r="I139" s="23"/>
      <c r="J139" s="23"/>
      <c r="K139" s="23"/>
      <c r="L139" s="24"/>
      <c r="M139" s="23"/>
      <c r="N139" s="25"/>
      <c r="O139" s="26"/>
      <c r="P139" s="27"/>
      <c r="Q139" s="28"/>
      <c r="R139" s="28"/>
      <c r="S139" s="18"/>
      <c r="T139" s="18"/>
      <c r="U139" s="18"/>
      <c r="V139" s="19"/>
      <c r="X139" s="30"/>
      <c r="Y139" s="30"/>
      <c r="Z139" s="30"/>
      <c r="AA139" s="30"/>
      <c r="AB139" s="30"/>
      <c r="AC139" s="30"/>
      <c r="AD139" s="30"/>
      <c r="AE139" s="31"/>
      <c r="AF139" s="30"/>
      <c r="AG139" s="30"/>
      <c r="AH139" s="30"/>
      <c r="AI139" s="30"/>
      <c r="AJ139" s="30"/>
      <c r="AK139" s="30"/>
      <c r="AL139" s="30"/>
      <c r="AM139" s="30"/>
      <c r="AN139" s="31"/>
    </row>
    <row r="140" spans="1:40" x14ac:dyDescent="0.25">
      <c r="A140" s="20"/>
      <c r="B140" s="21"/>
      <c r="C140" s="22"/>
      <c r="D140" s="22"/>
      <c r="E140" s="22"/>
      <c r="F140" s="22"/>
      <c r="G140" s="23"/>
      <c r="H140" s="23"/>
      <c r="I140" s="23"/>
      <c r="J140" s="23"/>
      <c r="K140" s="23"/>
      <c r="L140" s="24"/>
      <c r="M140" s="23"/>
      <c r="N140" s="25"/>
      <c r="O140" s="26"/>
      <c r="P140" s="27"/>
      <c r="Q140" s="28"/>
      <c r="R140" s="28"/>
      <c r="S140" s="18"/>
      <c r="T140" s="18"/>
      <c r="U140" s="18"/>
      <c r="V140" s="19"/>
      <c r="X140" s="30"/>
      <c r="Y140" s="30"/>
      <c r="Z140" s="30"/>
      <c r="AA140" s="30"/>
      <c r="AB140" s="30"/>
      <c r="AC140" s="30"/>
      <c r="AD140" s="30"/>
      <c r="AE140" s="31"/>
      <c r="AF140" s="30"/>
      <c r="AG140" s="30"/>
      <c r="AH140" s="30"/>
      <c r="AI140" s="30"/>
      <c r="AJ140" s="30"/>
      <c r="AK140" s="30"/>
      <c r="AL140" s="30"/>
      <c r="AM140" s="30"/>
      <c r="AN140" s="31"/>
    </row>
    <row r="141" spans="1:40" x14ac:dyDescent="0.25">
      <c r="A141" s="20"/>
      <c r="B141" s="21"/>
      <c r="C141" s="22"/>
      <c r="D141" s="22"/>
      <c r="E141" s="22"/>
      <c r="F141" s="22"/>
      <c r="G141" s="23"/>
      <c r="H141" s="23"/>
      <c r="I141" s="23"/>
      <c r="J141" s="23"/>
      <c r="K141" s="23"/>
      <c r="L141" s="24"/>
      <c r="M141" s="23"/>
      <c r="N141" s="25"/>
      <c r="O141" s="26"/>
      <c r="P141" s="27"/>
      <c r="Q141" s="28"/>
      <c r="R141" s="28"/>
      <c r="S141" s="18"/>
      <c r="T141" s="18"/>
      <c r="U141" s="18"/>
      <c r="V141" s="19"/>
      <c r="X141" s="30"/>
      <c r="Y141" s="30"/>
      <c r="Z141" s="30"/>
      <c r="AA141" s="30"/>
      <c r="AB141" s="30"/>
      <c r="AC141" s="30"/>
      <c r="AD141" s="30"/>
      <c r="AE141" s="31"/>
      <c r="AF141" s="30"/>
      <c r="AG141" s="30"/>
      <c r="AH141" s="30"/>
      <c r="AI141" s="30"/>
      <c r="AJ141" s="30"/>
      <c r="AK141" s="30"/>
      <c r="AL141" s="30"/>
      <c r="AM141" s="30"/>
      <c r="AN141" s="31"/>
    </row>
    <row r="142" spans="1:40" x14ac:dyDescent="0.25">
      <c r="A142" s="20"/>
      <c r="B142" s="21"/>
      <c r="C142" s="22"/>
      <c r="D142" s="22"/>
      <c r="E142" s="22"/>
      <c r="F142" s="22"/>
      <c r="G142" s="23"/>
      <c r="H142" s="23"/>
      <c r="I142" s="23"/>
      <c r="J142" s="23"/>
      <c r="K142" s="23"/>
      <c r="L142" s="24"/>
      <c r="M142" s="23"/>
      <c r="N142" s="25"/>
      <c r="O142" s="26"/>
      <c r="P142" s="27"/>
      <c r="Q142" s="28"/>
      <c r="R142" s="28"/>
      <c r="S142" s="18"/>
      <c r="T142" s="18"/>
      <c r="U142" s="18"/>
      <c r="V142" s="19"/>
      <c r="X142" s="30"/>
      <c r="Y142" s="30"/>
      <c r="Z142" s="30"/>
      <c r="AA142" s="30"/>
      <c r="AB142" s="30"/>
      <c r="AC142" s="30"/>
      <c r="AD142" s="30"/>
      <c r="AE142" s="31"/>
      <c r="AF142" s="30"/>
      <c r="AG142" s="30"/>
      <c r="AH142" s="30"/>
      <c r="AI142" s="30"/>
      <c r="AJ142" s="30"/>
      <c r="AK142" s="30"/>
      <c r="AL142" s="30"/>
      <c r="AM142" s="30"/>
      <c r="AN142" s="31"/>
    </row>
    <row r="143" spans="1:40" x14ac:dyDescent="0.25">
      <c r="A143" s="20"/>
      <c r="B143" s="21"/>
      <c r="C143" s="22"/>
      <c r="D143" s="22"/>
      <c r="E143" s="22"/>
      <c r="F143" s="22"/>
      <c r="G143" s="23"/>
      <c r="H143" s="23"/>
      <c r="I143" s="23"/>
      <c r="J143" s="23"/>
      <c r="K143" s="23"/>
      <c r="L143" s="24"/>
      <c r="M143" s="23"/>
      <c r="N143" s="25"/>
      <c r="O143" s="26"/>
      <c r="P143" s="27"/>
      <c r="Q143" s="28"/>
      <c r="R143" s="28"/>
      <c r="S143" s="18"/>
      <c r="T143" s="18"/>
      <c r="U143" s="18"/>
      <c r="V143" s="19"/>
      <c r="X143" s="30"/>
      <c r="Y143" s="30"/>
      <c r="Z143" s="30"/>
      <c r="AA143" s="30"/>
      <c r="AB143" s="30"/>
      <c r="AC143" s="30"/>
      <c r="AD143" s="30"/>
      <c r="AE143" s="31"/>
      <c r="AF143" s="30"/>
      <c r="AG143" s="30"/>
      <c r="AH143" s="30"/>
      <c r="AI143" s="30"/>
      <c r="AJ143" s="30"/>
      <c r="AK143" s="30"/>
      <c r="AL143" s="30"/>
      <c r="AM143" s="30"/>
      <c r="AN143" s="31"/>
    </row>
    <row r="144" spans="1:40" x14ac:dyDescent="0.25">
      <c r="A144" s="20"/>
      <c r="B144" s="21"/>
      <c r="C144" s="22"/>
      <c r="D144" s="22"/>
      <c r="E144" s="22"/>
      <c r="F144" s="22"/>
      <c r="G144" s="23"/>
      <c r="H144" s="23"/>
      <c r="I144" s="23"/>
      <c r="J144" s="23"/>
      <c r="K144" s="23"/>
      <c r="L144" s="24"/>
      <c r="M144" s="23"/>
      <c r="N144" s="25"/>
      <c r="O144" s="26"/>
      <c r="P144" s="27"/>
      <c r="Q144" s="28"/>
      <c r="R144" s="28"/>
      <c r="S144" s="18"/>
      <c r="T144" s="18"/>
      <c r="U144" s="18"/>
      <c r="V144" s="19"/>
      <c r="X144" s="30"/>
      <c r="Y144" s="30"/>
      <c r="Z144" s="30"/>
      <c r="AA144" s="30"/>
      <c r="AB144" s="30"/>
      <c r="AC144" s="30"/>
      <c r="AD144" s="30"/>
      <c r="AE144" s="31"/>
      <c r="AF144" s="30"/>
      <c r="AG144" s="30"/>
      <c r="AH144" s="30"/>
      <c r="AI144" s="30"/>
      <c r="AJ144" s="30"/>
      <c r="AK144" s="30"/>
      <c r="AL144" s="30"/>
      <c r="AM144" s="30"/>
      <c r="AN144" s="31"/>
    </row>
    <row r="145" spans="1:40" x14ac:dyDescent="0.25">
      <c r="A145" s="20"/>
      <c r="B145" s="21"/>
      <c r="C145" s="22"/>
      <c r="D145" s="22"/>
      <c r="E145" s="22"/>
      <c r="F145" s="22"/>
      <c r="G145" s="23"/>
      <c r="H145" s="23"/>
      <c r="I145" s="23"/>
      <c r="J145" s="23"/>
      <c r="K145" s="23"/>
      <c r="L145" s="24"/>
      <c r="M145" s="23"/>
      <c r="N145" s="25"/>
      <c r="O145" s="26"/>
      <c r="P145" s="27"/>
      <c r="Q145" s="28"/>
      <c r="R145" s="28"/>
      <c r="S145" s="18"/>
      <c r="T145" s="18"/>
      <c r="U145" s="18"/>
      <c r="V145" s="19"/>
      <c r="X145" s="30"/>
      <c r="Y145" s="30"/>
      <c r="Z145" s="30"/>
      <c r="AA145" s="30"/>
      <c r="AB145" s="30"/>
      <c r="AC145" s="30"/>
      <c r="AD145" s="30"/>
      <c r="AE145" s="31"/>
      <c r="AF145" s="30"/>
      <c r="AG145" s="30"/>
      <c r="AH145" s="30"/>
      <c r="AI145" s="30"/>
      <c r="AJ145" s="30"/>
      <c r="AK145" s="30"/>
      <c r="AL145" s="30"/>
      <c r="AM145" s="30"/>
      <c r="AN145" s="31"/>
    </row>
    <row r="146" spans="1:40" x14ac:dyDescent="0.25">
      <c r="A146" s="20"/>
      <c r="B146" s="21"/>
      <c r="C146" s="22"/>
      <c r="D146" s="22"/>
      <c r="E146" s="22"/>
      <c r="F146" s="22"/>
      <c r="G146" s="23"/>
      <c r="H146" s="23"/>
      <c r="I146" s="23"/>
      <c r="J146" s="23"/>
      <c r="K146" s="23"/>
      <c r="L146" s="24"/>
      <c r="M146" s="23"/>
      <c r="N146" s="25"/>
      <c r="O146" s="26"/>
      <c r="P146" s="27"/>
      <c r="Q146" s="28"/>
      <c r="R146" s="28"/>
      <c r="S146" s="18"/>
      <c r="T146" s="18"/>
      <c r="U146" s="18"/>
      <c r="V146" s="19"/>
      <c r="X146" s="30"/>
      <c r="Y146" s="30"/>
      <c r="Z146" s="30"/>
      <c r="AA146" s="30"/>
      <c r="AB146" s="30"/>
      <c r="AC146" s="30"/>
      <c r="AD146" s="30"/>
      <c r="AE146" s="31"/>
      <c r="AF146" s="30"/>
      <c r="AG146" s="30"/>
      <c r="AH146" s="30"/>
      <c r="AI146" s="30"/>
      <c r="AJ146" s="30"/>
      <c r="AK146" s="30"/>
      <c r="AL146" s="30"/>
      <c r="AM146" s="30"/>
      <c r="AN146" s="31"/>
    </row>
    <row r="147" spans="1:40" x14ac:dyDescent="0.25">
      <c r="A147" s="20"/>
      <c r="B147" s="21"/>
      <c r="C147" s="22"/>
      <c r="D147" s="22"/>
      <c r="E147" s="22"/>
      <c r="F147" s="22"/>
      <c r="G147" s="23"/>
      <c r="H147" s="23"/>
      <c r="I147" s="23"/>
      <c r="J147" s="23"/>
      <c r="K147" s="23"/>
      <c r="L147" s="24"/>
      <c r="M147" s="23"/>
      <c r="N147" s="25"/>
      <c r="O147" s="26"/>
      <c r="P147" s="27"/>
      <c r="Q147" s="28"/>
      <c r="R147" s="28"/>
      <c r="S147" s="18"/>
      <c r="T147" s="18"/>
      <c r="U147" s="18"/>
      <c r="V147" s="19"/>
      <c r="X147" s="30"/>
      <c r="Y147" s="30"/>
      <c r="Z147" s="30"/>
      <c r="AA147" s="30"/>
      <c r="AB147" s="30"/>
      <c r="AC147" s="30"/>
      <c r="AD147" s="30"/>
      <c r="AE147" s="31"/>
      <c r="AF147" s="30"/>
      <c r="AG147" s="30"/>
      <c r="AH147" s="30"/>
      <c r="AI147" s="30"/>
      <c r="AJ147" s="30"/>
      <c r="AK147" s="30"/>
      <c r="AL147" s="30"/>
      <c r="AM147" s="30"/>
      <c r="AN147" s="31"/>
    </row>
    <row r="148" spans="1:40" x14ac:dyDescent="0.25">
      <c r="A148" s="20"/>
      <c r="B148" s="21"/>
      <c r="C148" s="22"/>
      <c r="D148" s="22"/>
      <c r="E148" s="22"/>
      <c r="F148" s="22"/>
      <c r="G148" s="23"/>
      <c r="H148" s="23"/>
      <c r="I148" s="23"/>
      <c r="J148" s="23"/>
      <c r="K148" s="23"/>
      <c r="L148" s="24"/>
      <c r="M148" s="23"/>
      <c r="N148" s="25"/>
      <c r="O148" s="26"/>
      <c r="P148" s="27"/>
      <c r="Q148" s="28"/>
      <c r="R148" s="28"/>
      <c r="S148" s="18"/>
      <c r="T148" s="18"/>
      <c r="U148" s="18"/>
      <c r="V148" s="19"/>
      <c r="X148" s="30"/>
      <c r="Y148" s="30"/>
      <c r="Z148" s="30"/>
      <c r="AA148" s="30"/>
      <c r="AB148" s="30"/>
      <c r="AC148" s="30"/>
      <c r="AD148" s="30"/>
      <c r="AE148" s="31"/>
      <c r="AF148" s="30"/>
      <c r="AG148" s="30"/>
      <c r="AH148" s="30"/>
      <c r="AI148" s="30"/>
      <c r="AJ148" s="30"/>
      <c r="AK148" s="30"/>
      <c r="AL148" s="30"/>
      <c r="AM148" s="30"/>
      <c r="AN148" s="31"/>
    </row>
    <row r="149" spans="1:40" x14ac:dyDescent="0.25">
      <c r="A149" s="20"/>
      <c r="B149" s="21"/>
      <c r="C149" s="22"/>
      <c r="D149" s="22"/>
      <c r="E149" s="22"/>
      <c r="F149" s="22"/>
      <c r="G149" s="23"/>
      <c r="H149" s="23"/>
      <c r="I149" s="23"/>
      <c r="J149" s="23"/>
      <c r="K149" s="23"/>
      <c r="L149" s="24"/>
      <c r="M149" s="23"/>
      <c r="N149" s="25"/>
      <c r="O149" s="26"/>
      <c r="P149" s="27"/>
      <c r="Q149" s="28"/>
      <c r="R149" s="28"/>
      <c r="S149" s="18"/>
      <c r="T149" s="18"/>
      <c r="U149" s="18"/>
      <c r="V149" s="19"/>
      <c r="X149" s="30"/>
      <c r="Y149" s="30"/>
      <c r="Z149" s="30"/>
      <c r="AA149" s="30"/>
      <c r="AB149" s="30"/>
      <c r="AC149" s="30"/>
      <c r="AD149" s="30"/>
      <c r="AE149" s="31"/>
      <c r="AF149" s="30"/>
      <c r="AG149" s="30"/>
      <c r="AH149" s="30"/>
      <c r="AI149" s="30"/>
      <c r="AJ149" s="30"/>
      <c r="AK149" s="30"/>
      <c r="AL149" s="30"/>
      <c r="AM149" s="30"/>
      <c r="AN149" s="31"/>
    </row>
    <row r="150" spans="1:40" x14ac:dyDescent="0.25">
      <c r="A150" s="20"/>
      <c r="B150" s="21"/>
      <c r="C150" s="22"/>
      <c r="D150" s="22"/>
      <c r="E150" s="22"/>
      <c r="F150" s="22"/>
      <c r="G150" s="23"/>
      <c r="H150" s="23"/>
      <c r="I150" s="23"/>
      <c r="J150" s="23"/>
      <c r="K150" s="23"/>
      <c r="L150" s="24"/>
      <c r="M150" s="23"/>
      <c r="N150" s="25"/>
      <c r="O150" s="26"/>
      <c r="P150" s="27"/>
      <c r="Q150" s="28"/>
      <c r="R150" s="28"/>
      <c r="S150" s="18"/>
      <c r="T150" s="18"/>
      <c r="U150" s="18"/>
      <c r="V150" s="19"/>
      <c r="X150" s="30"/>
      <c r="Y150" s="30"/>
      <c r="Z150" s="30"/>
      <c r="AA150" s="30"/>
      <c r="AB150" s="30"/>
      <c r="AC150" s="30"/>
      <c r="AD150" s="30"/>
      <c r="AE150" s="31"/>
      <c r="AF150" s="30"/>
      <c r="AG150" s="30"/>
      <c r="AH150" s="30"/>
      <c r="AI150" s="30"/>
      <c r="AJ150" s="30"/>
      <c r="AK150" s="30"/>
      <c r="AL150" s="30"/>
      <c r="AM150" s="30"/>
      <c r="AN150" s="31"/>
    </row>
    <row r="151" spans="1:40" x14ac:dyDescent="0.25">
      <c r="A151" s="20"/>
      <c r="B151" s="21"/>
      <c r="C151" s="22"/>
      <c r="D151" s="22"/>
      <c r="E151" s="22"/>
      <c r="F151" s="22"/>
      <c r="G151" s="23"/>
      <c r="H151" s="23"/>
      <c r="I151" s="23"/>
      <c r="J151" s="23"/>
      <c r="K151" s="23"/>
      <c r="L151" s="24"/>
      <c r="M151" s="23"/>
      <c r="N151" s="25"/>
      <c r="O151" s="26"/>
      <c r="P151" s="27"/>
      <c r="Q151" s="28"/>
      <c r="R151" s="28"/>
      <c r="S151" s="18"/>
      <c r="T151" s="18"/>
      <c r="U151" s="18"/>
      <c r="V151" s="19"/>
      <c r="X151" s="30"/>
      <c r="Y151" s="30"/>
      <c r="Z151" s="30"/>
      <c r="AA151" s="30"/>
      <c r="AB151" s="30"/>
      <c r="AC151" s="30"/>
      <c r="AD151" s="30"/>
      <c r="AE151" s="31"/>
      <c r="AF151" s="30"/>
      <c r="AG151" s="30"/>
      <c r="AH151" s="30"/>
      <c r="AI151" s="30"/>
      <c r="AJ151" s="30"/>
      <c r="AK151" s="30"/>
      <c r="AL151" s="30"/>
      <c r="AM151" s="30"/>
      <c r="AN151" s="31"/>
    </row>
    <row r="152" spans="1:40" x14ac:dyDescent="0.25">
      <c r="A152" s="20"/>
      <c r="B152" s="21"/>
      <c r="C152" s="22"/>
      <c r="D152" s="22"/>
      <c r="E152" s="22"/>
      <c r="F152" s="22"/>
      <c r="G152" s="23"/>
      <c r="H152" s="23"/>
      <c r="I152" s="23"/>
      <c r="J152" s="23"/>
      <c r="K152" s="23"/>
      <c r="L152" s="24"/>
      <c r="M152" s="23"/>
      <c r="N152" s="25"/>
      <c r="O152" s="26"/>
      <c r="P152" s="27"/>
      <c r="Q152" s="28"/>
      <c r="R152" s="28"/>
      <c r="S152" s="18"/>
      <c r="T152" s="18"/>
      <c r="U152" s="18"/>
      <c r="V152" s="19"/>
      <c r="X152" s="30"/>
      <c r="Y152" s="30"/>
      <c r="Z152" s="30"/>
      <c r="AA152" s="30"/>
      <c r="AB152" s="30"/>
      <c r="AC152" s="30"/>
      <c r="AD152" s="30"/>
      <c r="AE152" s="31"/>
      <c r="AF152" s="30"/>
      <c r="AG152" s="30"/>
      <c r="AH152" s="30"/>
      <c r="AI152" s="30"/>
      <c r="AJ152" s="30"/>
      <c r="AK152" s="30"/>
      <c r="AL152" s="30"/>
      <c r="AM152" s="30"/>
      <c r="AN152" s="31"/>
    </row>
    <row r="153" spans="1:40" x14ac:dyDescent="0.25">
      <c r="A153" s="20"/>
      <c r="B153" s="21"/>
      <c r="C153" s="22"/>
      <c r="D153" s="22"/>
      <c r="E153" s="22"/>
      <c r="F153" s="22"/>
      <c r="G153" s="23"/>
      <c r="H153" s="23"/>
      <c r="I153" s="23"/>
      <c r="J153" s="23"/>
      <c r="K153" s="23"/>
      <c r="L153" s="24"/>
      <c r="M153" s="23"/>
      <c r="N153" s="25"/>
      <c r="O153" s="26"/>
      <c r="P153" s="27"/>
      <c r="Q153" s="28"/>
      <c r="R153" s="28"/>
      <c r="S153" s="18"/>
      <c r="T153" s="18"/>
      <c r="U153" s="18"/>
      <c r="V153" s="19"/>
      <c r="X153" s="30"/>
      <c r="Y153" s="30"/>
      <c r="Z153" s="30"/>
      <c r="AA153" s="30"/>
      <c r="AB153" s="30"/>
      <c r="AC153" s="30"/>
      <c r="AD153" s="30"/>
      <c r="AE153" s="31"/>
      <c r="AF153" s="30"/>
      <c r="AG153" s="30"/>
      <c r="AH153" s="30"/>
      <c r="AI153" s="30"/>
      <c r="AJ153" s="30"/>
      <c r="AK153" s="30"/>
      <c r="AL153" s="30"/>
      <c r="AM153" s="30"/>
      <c r="AN153" s="31"/>
    </row>
    <row r="154" spans="1:40" x14ac:dyDescent="0.25">
      <c r="A154" s="20"/>
      <c r="B154" s="21"/>
      <c r="C154" s="22"/>
      <c r="D154" s="22"/>
      <c r="E154" s="22"/>
      <c r="F154" s="22"/>
      <c r="G154" s="23"/>
      <c r="H154" s="23"/>
      <c r="I154" s="23"/>
      <c r="J154" s="23"/>
      <c r="K154" s="23"/>
      <c r="L154" s="24"/>
      <c r="M154" s="23"/>
      <c r="N154" s="25"/>
      <c r="O154" s="26"/>
      <c r="P154" s="27"/>
      <c r="Q154" s="28"/>
      <c r="R154" s="28"/>
      <c r="S154" s="18"/>
      <c r="T154" s="18"/>
      <c r="U154" s="18"/>
      <c r="V154" s="19"/>
      <c r="X154" s="30"/>
      <c r="Y154" s="30"/>
      <c r="Z154" s="30"/>
      <c r="AA154" s="30"/>
      <c r="AB154" s="30"/>
      <c r="AC154" s="30"/>
      <c r="AD154" s="30"/>
      <c r="AE154" s="31"/>
      <c r="AF154" s="30"/>
      <c r="AG154" s="30"/>
      <c r="AH154" s="30"/>
      <c r="AI154" s="30"/>
      <c r="AJ154" s="30"/>
      <c r="AK154" s="30"/>
      <c r="AL154" s="30"/>
      <c r="AM154" s="30"/>
      <c r="AN154" s="31"/>
    </row>
    <row r="155" spans="1:40" x14ac:dyDescent="0.25">
      <c r="A155" s="20"/>
      <c r="B155" s="21"/>
      <c r="C155" s="22"/>
      <c r="D155" s="22"/>
      <c r="E155" s="22"/>
      <c r="F155" s="22"/>
      <c r="G155" s="23"/>
      <c r="H155" s="23"/>
      <c r="I155" s="23"/>
      <c r="J155" s="23"/>
      <c r="K155" s="23"/>
      <c r="L155" s="24"/>
      <c r="M155" s="23"/>
      <c r="N155" s="25"/>
      <c r="O155" s="26"/>
      <c r="P155" s="27"/>
      <c r="Q155" s="28"/>
      <c r="R155" s="28"/>
      <c r="S155" s="18"/>
      <c r="T155" s="18"/>
      <c r="U155" s="18"/>
      <c r="V155" s="19"/>
      <c r="X155" s="30"/>
      <c r="Y155" s="30"/>
      <c r="Z155" s="30"/>
      <c r="AA155" s="30"/>
      <c r="AB155" s="30"/>
      <c r="AC155" s="30"/>
      <c r="AD155" s="30"/>
      <c r="AE155" s="31"/>
      <c r="AF155" s="30"/>
      <c r="AG155" s="30"/>
      <c r="AH155" s="30"/>
      <c r="AI155" s="30"/>
      <c r="AJ155" s="30"/>
      <c r="AK155" s="30"/>
      <c r="AL155" s="30"/>
      <c r="AM155" s="30"/>
      <c r="AN155" s="31"/>
    </row>
    <row r="156" spans="1:40" x14ac:dyDescent="0.25">
      <c r="A156" s="20"/>
      <c r="B156" s="21"/>
      <c r="C156" s="22"/>
      <c r="D156" s="22"/>
      <c r="E156" s="22"/>
      <c r="F156" s="22"/>
      <c r="G156" s="23"/>
      <c r="H156" s="23"/>
      <c r="I156" s="23"/>
      <c r="J156" s="23"/>
      <c r="K156" s="23"/>
      <c r="L156" s="24"/>
      <c r="M156" s="23"/>
      <c r="N156" s="25"/>
      <c r="O156" s="26"/>
      <c r="P156" s="27"/>
      <c r="Q156" s="28"/>
      <c r="R156" s="28"/>
      <c r="S156" s="18"/>
      <c r="T156" s="18"/>
      <c r="U156" s="18"/>
      <c r="V156" s="19"/>
      <c r="X156" s="30"/>
      <c r="Y156" s="30"/>
      <c r="Z156" s="30"/>
      <c r="AA156" s="30"/>
      <c r="AB156" s="30"/>
      <c r="AC156" s="30"/>
      <c r="AD156" s="30"/>
      <c r="AE156" s="31"/>
      <c r="AF156" s="30"/>
      <c r="AG156" s="30"/>
      <c r="AH156" s="30"/>
      <c r="AI156" s="30"/>
      <c r="AJ156" s="30"/>
      <c r="AK156" s="30"/>
      <c r="AL156" s="30"/>
      <c r="AM156" s="30"/>
      <c r="AN156" s="31"/>
    </row>
    <row r="157" spans="1:40" x14ac:dyDescent="0.25">
      <c r="A157" s="20"/>
      <c r="B157" s="21"/>
      <c r="C157" s="22"/>
      <c r="D157" s="22"/>
      <c r="E157" s="22"/>
      <c r="F157" s="22"/>
      <c r="G157" s="23"/>
      <c r="H157" s="23"/>
      <c r="I157" s="23"/>
      <c r="J157" s="23"/>
      <c r="K157" s="23"/>
      <c r="L157" s="24"/>
      <c r="M157" s="23"/>
      <c r="N157" s="25"/>
      <c r="O157" s="26"/>
      <c r="P157" s="27"/>
      <c r="Q157" s="28"/>
      <c r="R157" s="28"/>
      <c r="S157" s="18"/>
      <c r="T157" s="18"/>
      <c r="U157" s="18"/>
      <c r="V157" s="19"/>
      <c r="X157" s="30"/>
      <c r="Y157" s="30"/>
      <c r="Z157" s="30"/>
      <c r="AA157" s="30"/>
      <c r="AB157" s="30"/>
      <c r="AC157" s="30"/>
      <c r="AD157" s="30"/>
      <c r="AE157" s="31"/>
      <c r="AF157" s="30"/>
      <c r="AG157" s="30"/>
      <c r="AH157" s="30"/>
      <c r="AI157" s="30"/>
      <c r="AJ157" s="30"/>
      <c r="AK157" s="30"/>
      <c r="AL157" s="30"/>
      <c r="AM157" s="30"/>
      <c r="AN157" s="31"/>
    </row>
    <row r="158" spans="1:40" x14ac:dyDescent="0.25">
      <c r="A158" s="20"/>
      <c r="B158" s="21"/>
      <c r="C158" s="22"/>
      <c r="D158" s="22"/>
      <c r="E158" s="22"/>
      <c r="F158" s="22"/>
      <c r="G158" s="23"/>
      <c r="H158" s="23"/>
      <c r="I158" s="23"/>
      <c r="J158" s="23"/>
      <c r="K158" s="23"/>
      <c r="L158" s="24"/>
      <c r="M158" s="23"/>
      <c r="N158" s="25"/>
      <c r="O158" s="26"/>
      <c r="P158" s="27"/>
      <c r="Q158" s="28"/>
      <c r="R158" s="28"/>
      <c r="S158" s="18"/>
      <c r="T158" s="18"/>
      <c r="U158" s="18"/>
      <c r="V158" s="19"/>
      <c r="X158" s="30"/>
      <c r="Y158" s="30"/>
      <c r="Z158" s="30"/>
      <c r="AA158" s="30"/>
      <c r="AB158" s="30"/>
      <c r="AC158" s="30"/>
      <c r="AD158" s="30"/>
      <c r="AE158" s="31"/>
      <c r="AF158" s="30"/>
      <c r="AG158" s="30"/>
      <c r="AH158" s="30"/>
      <c r="AI158" s="30"/>
      <c r="AJ158" s="30"/>
      <c r="AK158" s="30"/>
      <c r="AL158" s="30"/>
      <c r="AM158" s="30"/>
      <c r="AN158" s="31"/>
    </row>
    <row r="159" spans="1:40" x14ac:dyDescent="0.25">
      <c r="A159" s="20"/>
      <c r="B159" s="21"/>
      <c r="C159" s="22"/>
      <c r="D159" s="22"/>
      <c r="E159" s="22"/>
      <c r="F159" s="22"/>
      <c r="G159" s="23"/>
      <c r="H159" s="23"/>
      <c r="I159" s="23"/>
      <c r="J159" s="23"/>
      <c r="K159" s="23"/>
      <c r="L159" s="24"/>
      <c r="M159" s="23"/>
      <c r="N159" s="25"/>
      <c r="O159" s="26"/>
      <c r="P159" s="27"/>
      <c r="Q159" s="28"/>
      <c r="R159" s="28"/>
      <c r="S159" s="18"/>
      <c r="T159" s="18"/>
      <c r="U159" s="18"/>
      <c r="V159" s="19"/>
      <c r="X159" s="30"/>
      <c r="Y159" s="30"/>
      <c r="Z159" s="30"/>
      <c r="AA159" s="30"/>
      <c r="AB159" s="30"/>
      <c r="AC159" s="30"/>
      <c r="AD159" s="30"/>
      <c r="AE159" s="31"/>
      <c r="AF159" s="30"/>
      <c r="AG159" s="30"/>
      <c r="AH159" s="30"/>
      <c r="AI159" s="30"/>
      <c r="AJ159" s="30"/>
      <c r="AK159" s="30"/>
      <c r="AL159" s="30"/>
      <c r="AM159" s="30"/>
      <c r="AN159" s="31"/>
    </row>
    <row r="160" spans="1:40" x14ac:dyDescent="0.25">
      <c r="A160" s="20"/>
      <c r="B160" s="21"/>
      <c r="C160" s="22"/>
      <c r="D160" s="22"/>
      <c r="E160" s="22"/>
      <c r="F160" s="22"/>
      <c r="G160" s="23"/>
      <c r="H160" s="23"/>
      <c r="I160" s="23"/>
      <c r="J160" s="23"/>
      <c r="K160" s="23"/>
      <c r="L160" s="24"/>
      <c r="M160" s="23"/>
      <c r="N160" s="25"/>
      <c r="O160" s="26"/>
      <c r="P160" s="27"/>
      <c r="Q160" s="28"/>
      <c r="R160" s="28"/>
      <c r="S160" s="18"/>
      <c r="T160" s="18"/>
      <c r="U160" s="18"/>
      <c r="V160" s="19"/>
      <c r="X160" s="30"/>
      <c r="Y160" s="30"/>
      <c r="Z160" s="30"/>
      <c r="AA160" s="30"/>
      <c r="AB160" s="30"/>
      <c r="AC160" s="30"/>
      <c r="AD160" s="30"/>
      <c r="AE160" s="31"/>
      <c r="AF160" s="30"/>
      <c r="AG160" s="30"/>
      <c r="AH160" s="30"/>
      <c r="AI160" s="30"/>
      <c r="AJ160" s="30"/>
      <c r="AK160" s="30"/>
      <c r="AL160" s="30"/>
      <c r="AM160" s="30"/>
      <c r="AN160" s="31"/>
    </row>
    <row r="161" spans="1:40" x14ac:dyDescent="0.25">
      <c r="A161" s="20"/>
      <c r="B161" s="21"/>
      <c r="C161" s="22"/>
      <c r="D161" s="22"/>
      <c r="E161" s="22"/>
      <c r="F161" s="22"/>
      <c r="G161" s="23"/>
      <c r="H161" s="23"/>
      <c r="I161" s="23"/>
      <c r="J161" s="23"/>
      <c r="K161" s="23"/>
      <c r="L161" s="24"/>
      <c r="M161" s="23"/>
      <c r="N161" s="25"/>
      <c r="O161" s="26"/>
      <c r="P161" s="27"/>
      <c r="Q161" s="28"/>
      <c r="R161" s="28"/>
      <c r="S161" s="18"/>
      <c r="T161" s="18"/>
      <c r="U161" s="18"/>
      <c r="V161" s="19"/>
      <c r="X161" s="30"/>
      <c r="Y161" s="30"/>
      <c r="Z161" s="30"/>
      <c r="AA161" s="30"/>
      <c r="AB161" s="30"/>
      <c r="AC161" s="30"/>
      <c r="AD161" s="30"/>
      <c r="AE161" s="31"/>
      <c r="AF161" s="30"/>
      <c r="AG161" s="30"/>
      <c r="AH161" s="30"/>
      <c r="AI161" s="30"/>
      <c r="AJ161" s="30"/>
      <c r="AK161" s="30"/>
      <c r="AL161" s="30"/>
      <c r="AM161" s="30"/>
      <c r="AN161" s="31"/>
    </row>
    <row r="162" spans="1:40" x14ac:dyDescent="0.25">
      <c r="A162" s="20"/>
      <c r="B162" s="21"/>
      <c r="C162" s="22"/>
      <c r="D162" s="22"/>
      <c r="E162" s="22"/>
      <c r="F162" s="22"/>
      <c r="G162" s="23"/>
      <c r="H162" s="23"/>
      <c r="I162" s="23"/>
      <c r="J162" s="23"/>
      <c r="K162" s="23"/>
      <c r="L162" s="24"/>
      <c r="M162" s="23"/>
      <c r="N162" s="25"/>
      <c r="O162" s="26"/>
      <c r="P162" s="27"/>
      <c r="Q162" s="28"/>
      <c r="R162" s="28"/>
      <c r="S162" s="18"/>
      <c r="T162" s="18"/>
      <c r="U162" s="18"/>
      <c r="V162" s="19"/>
      <c r="X162" s="30"/>
      <c r="Y162" s="30"/>
      <c r="Z162" s="30"/>
      <c r="AA162" s="30"/>
      <c r="AB162" s="30"/>
      <c r="AC162" s="30"/>
      <c r="AD162" s="30"/>
      <c r="AE162" s="31"/>
      <c r="AF162" s="30"/>
      <c r="AG162" s="30"/>
      <c r="AH162" s="30"/>
      <c r="AI162" s="30"/>
      <c r="AJ162" s="30"/>
      <c r="AK162" s="30"/>
      <c r="AL162" s="30"/>
      <c r="AM162" s="30"/>
      <c r="AN162" s="31"/>
    </row>
    <row r="163" spans="1:40" x14ac:dyDescent="0.25">
      <c r="A163" s="20"/>
      <c r="B163" s="21"/>
      <c r="C163" s="22"/>
      <c r="D163" s="22"/>
      <c r="E163" s="22"/>
      <c r="F163" s="22"/>
      <c r="G163" s="23"/>
      <c r="H163" s="23"/>
      <c r="I163" s="23"/>
      <c r="J163" s="23"/>
      <c r="K163" s="23"/>
      <c r="L163" s="24"/>
      <c r="M163" s="23"/>
      <c r="N163" s="25"/>
      <c r="O163" s="26"/>
      <c r="P163" s="27"/>
      <c r="Q163" s="28"/>
      <c r="R163" s="28"/>
      <c r="S163" s="18"/>
      <c r="T163" s="18"/>
      <c r="U163" s="18"/>
      <c r="V163" s="19"/>
      <c r="X163" s="30"/>
      <c r="Y163" s="30"/>
      <c r="Z163" s="30"/>
      <c r="AA163" s="30"/>
      <c r="AB163" s="30"/>
      <c r="AC163" s="30"/>
      <c r="AD163" s="30"/>
      <c r="AE163" s="31"/>
      <c r="AF163" s="30"/>
      <c r="AG163" s="30"/>
      <c r="AH163" s="30"/>
      <c r="AI163" s="30"/>
      <c r="AJ163" s="30"/>
      <c r="AK163" s="30"/>
      <c r="AL163" s="30"/>
      <c r="AM163" s="30"/>
      <c r="AN163" s="31"/>
    </row>
    <row r="164" spans="1:40" x14ac:dyDescent="0.25">
      <c r="A164" s="20"/>
      <c r="B164" s="21"/>
      <c r="C164" s="22"/>
      <c r="D164" s="22"/>
      <c r="E164" s="22"/>
      <c r="F164" s="22"/>
      <c r="G164" s="23"/>
      <c r="H164" s="23"/>
      <c r="I164" s="23"/>
      <c r="J164" s="23"/>
      <c r="K164" s="23"/>
      <c r="L164" s="24"/>
      <c r="M164" s="23"/>
      <c r="N164" s="25"/>
      <c r="O164" s="26"/>
      <c r="P164" s="27"/>
      <c r="Q164" s="28"/>
      <c r="R164" s="28"/>
      <c r="S164" s="18"/>
      <c r="T164" s="18"/>
      <c r="U164" s="18"/>
      <c r="V164" s="19"/>
      <c r="X164" s="30"/>
      <c r="Y164" s="30"/>
      <c r="Z164" s="30"/>
      <c r="AA164" s="30"/>
      <c r="AB164" s="30"/>
      <c r="AC164" s="30"/>
      <c r="AD164" s="30"/>
      <c r="AE164" s="31"/>
      <c r="AF164" s="30"/>
      <c r="AG164" s="30"/>
      <c r="AH164" s="30"/>
      <c r="AI164" s="30"/>
      <c r="AJ164" s="30"/>
      <c r="AK164" s="30"/>
      <c r="AL164" s="30"/>
      <c r="AM164" s="30"/>
      <c r="AN164" s="31"/>
    </row>
    <row r="165" spans="1:40" x14ac:dyDescent="0.25">
      <c r="A165" s="20"/>
      <c r="B165" s="21"/>
      <c r="C165" s="22"/>
      <c r="D165" s="22"/>
      <c r="E165" s="22"/>
      <c r="F165" s="22"/>
      <c r="G165" s="23"/>
      <c r="H165" s="23"/>
      <c r="I165" s="23"/>
      <c r="J165" s="23"/>
      <c r="K165" s="23"/>
      <c r="L165" s="24"/>
      <c r="M165" s="23"/>
      <c r="N165" s="25"/>
      <c r="O165" s="26"/>
      <c r="P165" s="27"/>
      <c r="Q165" s="28"/>
      <c r="R165" s="28"/>
      <c r="S165" s="18"/>
      <c r="T165" s="18"/>
      <c r="U165" s="18"/>
      <c r="V165" s="19"/>
      <c r="X165" s="30"/>
      <c r="Y165" s="30"/>
      <c r="Z165" s="30"/>
      <c r="AA165" s="30"/>
      <c r="AB165" s="30"/>
      <c r="AC165" s="30"/>
      <c r="AD165" s="30"/>
      <c r="AE165" s="31"/>
      <c r="AF165" s="30"/>
      <c r="AG165" s="30"/>
      <c r="AH165" s="30"/>
      <c r="AI165" s="30"/>
      <c r="AJ165" s="30"/>
      <c r="AK165" s="30"/>
      <c r="AL165" s="30"/>
      <c r="AM165" s="30"/>
      <c r="AN165" s="31"/>
    </row>
    <row r="166" spans="1:40" x14ac:dyDescent="0.25">
      <c r="A166" s="20"/>
      <c r="B166" s="21"/>
      <c r="C166" s="22"/>
      <c r="D166" s="22"/>
      <c r="E166" s="22"/>
      <c r="F166" s="22"/>
      <c r="G166" s="23"/>
      <c r="H166" s="23"/>
      <c r="I166" s="23"/>
      <c r="J166" s="23"/>
      <c r="K166" s="23"/>
      <c r="L166" s="24"/>
      <c r="M166" s="23"/>
      <c r="N166" s="25"/>
      <c r="O166" s="26"/>
      <c r="P166" s="27"/>
      <c r="Q166" s="28"/>
      <c r="R166" s="28"/>
      <c r="S166" s="18"/>
      <c r="T166" s="18"/>
      <c r="U166" s="18"/>
      <c r="V166" s="19"/>
      <c r="X166" s="30"/>
      <c r="Y166" s="30"/>
      <c r="Z166" s="30"/>
      <c r="AA166" s="30"/>
      <c r="AB166" s="30"/>
      <c r="AC166" s="30"/>
      <c r="AD166" s="30"/>
      <c r="AE166" s="31"/>
      <c r="AF166" s="30"/>
      <c r="AG166" s="30"/>
      <c r="AH166" s="30"/>
      <c r="AI166" s="30"/>
      <c r="AJ166" s="30"/>
      <c r="AK166" s="30"/>
      <c r="AL166" s="30"/>
      <c r="AM166" s="30"/>
      <c r="AN166" s="31"/>
    </row>
    <row r="167" spans="1:40" x14ac:dyDescent="0.25">
      <c r="A167" s="20"/>
      <c r="B167" s="21"/>
      <c r="C167" s="22"/>
      <c r="D167" s="22"/>
      <c r="E167" s="22"/>
      <c r="F167" s="22"/>
      <c r="G167" s="23"/>
      <c r="H167" s="23"/>
      <c r="I167" s="23"/>
      <c r="J167" s="23"/>
      <c r="K167" s="23"/>
      <c r="L167" s="24"/>
      <c r="M167" s="23"/>
      <c r="N167" s="25"/>
      <c r="O167" s="26"/>
      <c r="P167" s="27"/>
      <c r="Q167" s="28"/>
      <c r="R167" s="28"/>
      <c r="S167" s="18"/>
      <c r="T167" s="18"/>
      <c r="U167" s="18"/>
      <c r="V167" s="19"/>
      <c r="X167" s="30"/>
      <c r="Y167" s="30"/>
      <c r="Z167" s="30"/>
      <c r="AA167" s="30"/>
      <c r="AB167" s="30"/>
      <c r="AC167" s="30"/>
      <c r="AD167" s="30"/>
      <c r="AE167" s="31"/>
      <c r="AF167" s="30"/>
      <c r="AG167" s="30"/>
      <c r="AH167" s="30"/>
      <c r="AI167" s="30"/>
      <c r="AJ167" s="30"/>
      <c r="AK167" s="30"/>
      <c r="AL167" s="30"/>
      <c r="AM167" s="30"/>
      <c r="AN167" s="31"/>
    </row>
    <row r="168" spans="1:40" x14ac:dyDescent="0.25">
      <c r="A168" s="20"/>
      <c r="B168" s="21"/>
      <c r="C168" s="22"/>
      <c r="D168" s="22"/>
      <c r="E168" s="22"/>
      <c r="F168" s="22"/>
      <c r="G168" s="23"/>
      <c r="H168" s="23"/>
      <c r="I168" s="23"/>
      <c r="J168" s="23"/>
      <c r="K168" s="23"/>
      <c r="L168" s="24"/>
      <c r="M168" s="23"/>
      <c r="N168" s="25"/>
      <c r="O168" s="26"/>
      <c r="P168" s="27"/>
      <c r="Q168" s="28"/>
      <c r="R168" s="28"/>
      <c r="S168" s="18"/>
      <c r="T168" s="18"/>
      <c r="U168" s="18"/>
      <c r="V168" s="19"/>
      <c r="X168" s="30"/>
      <c r="Y168" s="30"/>
      <c r="Z168" s="30"/>
      <c r="AA168" s="30"/>
      <c r="AB168" s="30"/>
      <c r="AC168" s="30"/>
      <c r="AD168" s="30"/>
      <c r="AE168" s="31"/>
      <c r="AF168" s="30"/>
      <c r="AG168" s="30"/>
      <c r="AH168" s="30"/>
      <c r="AI168" s="30"/>
      <c r="AJ168" s="30"/>
      <c r="AK168" s="30"/>
      <c r="AL168" s="30"/>
      <c r="AM168" s="30"/>
      <c r="AN168" s="31"/>
    </row>
    <row r="169" spans="1:40" x14ac:dyDescent="0.25">
      <c r="A169" s="20"/>
      <c r="B169" s="21"/>
      <c r="C169" s="22"/>
      <c r="D169" s="22"/>
      <c r="E169" s="22"/>
      <c r="F169" s="22"/>
      <c r="G169" s="23"/>
      <c r="H169" s="23"/>
      <c r="I169" s="23"/>
      <c r="J169" s="23"/>
      <c r="K169" s="23"/>
      <c r="L169" s="24"/>
      <c r="M169" s="23"/>
      <c r="N169" s="25"/>
      <c r="O169" s="26"/>
      <c r="P169" s="27"/>
      <c r="Q169" s="28"/>
      <c r="R169" s="28"/>
      <c r="S169" s="18"/>
      <c r="T169" s="18"/>
      <c r="U169" s="18"/>
      <c r="V169" s="19"/>
      <c r="X169" s="30"/>
      <c r="Y169" s="30"/>
      <c r="Z169" s="30"/>
      <c r="AA169" s="30"/>
      <c r="AB169" s="30"/>
      <c r="AC169" s="30"/>
      <c r="AD169" s="30"/>
      <c r="AE169" s="31"/>
      <c r="AF169" s="30"/>
      <c r="AG169" s="30"/>
      <c r="AH169" s="30"/>
      <c r="AI169" s="30"/>
      <c r="AJ169" s="30"/>
      <c r="AK169" s="30"/>
      <c r="AL169" s="30"/>
      <c r="AM169" s="30"/>
      <c r="AN169" s="31"/>
    </row>
    <row r="170" spans="1:40" x14ac:dyDescent="0.25">
      <c r="A170" s="20"/>
      <c r="B170" s="21"/>
      <c r="C170" s="22"/>
      <c r="D170" s="22"/>
      <c r="E170" s="22"/>
      <c r="F170" s="22"/>
      <c r="G170" s="23"/>
      <c r="H170" s="23"/>
      <c r="I170" s="23"/>
      <c r="J170" s="23"/>
      <c r="K170" s="23"/>
      <c r="L170" s="24"/>
      <c r="M170" s="23"/>
      <c r="N170" s="25"/>
      <c r="O170" s="26"/>
      <c r="P170" s="27"/>
      <c r="Q170" s="28"/>
      <c r="R170" s="28"/>
      <c r="S170" s="18"/>
      <c r="T170" s="18"/>
      <c r="U170" s="18"/>
      <c r="V170" s="19"/>
      <c r="X170" s="30"/>
      <c r="Y170" s="30"/>
      <c r="Z170" s="30"/>
      <c r="AA170" s="30"/>
      <c r="AB170" s="30"/>
      <c r="AC170" s="30"/>
      <c r="AD170" s="30"/>
      <c r="AE170" s="31"/>
      <c r="AF170" s="30"/>
      <c r="AG170" s="30"/>
      <c r="AH170" s="30"/>
      <c r="AI170" s="30"/>
      <c r="AJ170" s="30"/>
      <c r="AK170" s="30"/>
      <c r="AL170" s="30"/>
      <c r="AM170" s="30"/>
      <c r="AN170" s="31"/>
    </row>
    <row r="171" spans="1:40" x14ac:dyDescent="0.25">
      <c r="A171" s="20"/>
      <c r="B171" s="21"/>
      <c r="C171" s="22"/>
      <c r="D171" s="22"/>
      <c r="E171" s="22"/>
      <c r="F171" s="22"/>
      <c r="G171" s="23"/>
      <c r="H171" s="23"/>
      <c r="I171" s="23"/>
      <c r="J171" s="23"/>
      <c r="K171" s="23"/>
      <c r="L171" s="24"/>
      <c r="M171" s="23"/>
      <c r="N171" s="25"/>
      <c r="O171" s="26"/>
      <c r="P171" s="27"/>
      <c r="Q171" s="28"/>
      <c r="R171" s="28"/>
      <c r="S171" s="18"/>
      <c r="T171" s="18"/>
      <c r="U171" s="18"/>
      <c r="V171" s="19"/>
      <c r="X171" s="30"/>
      <c r="Y171" s="30"/>
      <c r="Z171" s="30"/>
      <c r="AA171" s="30"/>
      <c r="AB171" s="30"/>
      <c r="AC171" s="30"/>
      <c r="AD171" s="30"/>
      <c r="AE171" s="31"/>
      <c r="AF171" s="30"/>
      <c r="AG171" s="30"/>
      <c r="AH171" s="30"/>
      <c r="AI171" s="30"/>
      <c r="AJ171" s="30"/>
      <c r="AK171" s="30"/>
      <c r="AL171" s="30"/>
      <c r="AM171" s="30"/>
      <c r="AN171" s="31"/>
    </row>
    <row r="172" spans="1:40" x14ac:dyDescent="0.25">
      <c r="A172" s="20"/>
      <c r="B172" s="21"/>
      <c r="C172" s="22"/>
      <c r="D172" s="22"/>
      <c r="E172" s="22"/>
      <c r="F172" s="22"/>
      <c r="G172" s="23"/>
      <c r="H172" s="23"/>
      <c r="I172" s="23"/>
      <c r="J172" s="23"/>
      <c r="K172" s="23"/>
      <c r="L172" s="24"/>
      <c r="M172" s="23"/>
      <c r="N172" s="25"/>
      <c r="O172" s="26"/>
      <c r="P172" s="27"/>
      <c r="Q172" s="28"/>
      <c r="R172" s="28"/>
      <c r="S172" s="18"/>
      <c r="T172" s="18"/>
      <c r="U172" s="18"/>
      <c r="V172" s="19"/>
      <c r="X172" s="30"/>
      <c r="Y172" s="30"/>
      <c r="Z172" s="30"/>
      <c r="AA172" s="30"/>
      <c r="AB172" s="30"/>
      <c r="AC172" s="30"/>
      <c r="AD172" s="30"/>
      <c r="AE172" s="31"/>
      <c r="AF172" s="30"/>
      <c r="AG172" s="30"/>
      <c r="AH172" s="30"/>
      <c r="AI172" s="30"/>
      <c r="AJ172" s="30"/>
      <c r="AK172" s="30"/>
      <c r="AL172" s="30"/>
      <c r="AM172" s="30"/>
      <c r="AN172" s="31"/>
    </row>
    <row r="173" spans="1:40" x14ac:dyDescent="0.25">
      <c r="A173" s="20"/>
      <c r="B173" s="21"/>
      <c r="C173" s="22"/>
      <c r="D173" s="22"/>
      <c r="E173" s="22"/>
      <c r="F173" s="22"/>
      <c r="G173" s="23"/>
      <c r="H173" s="23"/>
      <c r="I173" s="23"/>
      <c r="J173" s="23"/>
      <c r="K173" s="23"/>
      <c r="L173" s="24"/>
      <c r="M173" s="23"/>
      <c r="N173" s="25"/>
      <c r="O173" s="26"/>
      <c r="P173" s="27"/>
      <c r="Q173" s="28"/>
      <c r="R173" s="28"/>
      <c r="S173" s="18"/>
      <c r="T173" s="18"/>
      <c r="U173" s="18"/>
      <c r="V173" s="19"/>
      <c r="X173" s="30"/>
      <c r="Y173" s="30"/>
      <c r="Z173" s="30"/>
      <c r="AA173" s="30"/>
      <c r="AB173" s="30"/>
      <c r="AC173" s="30"/>
      <c r="AD173" s="30"/>
      <c r="AE173" s="31"/>
      <c r="AF173" s="30"/>
      <c r="AG173" s="30"/>
      <c r="AH173" s="30"/>
      <c r="AI173" s="30"/>
      <c r="AJ173" s="30"/>
      <c r="AK173" s="30"/>
      <c r="AL173" s="30"/>
      <c r="AM173" s="30"/>
      <c r="AN173" s="31"/>
    </row>
    <row r="174" spans="1:40" x14ac:dyDescent="0.25">
      <c r="A174" s="20"/>
      <c r="B174" s="21"/>
      <c r="C174" s="22"/>
      <c r="D174" s="22"/>
      <c r="E174" s="22"/>
      <c r="F174" s="22"/>
      <c r="G174" s="23"/>
      <c r="H174" s="23"/>
      <c r="I174" s="23"/>
      <c r="J174" s="23"/>
      <c r="K174" s="23"/>
      <c r="L174" s="24"/>
      <c r="M174" s="23"/>
      <c r="N174" s="25"/>
      <c r="O174" s="26"/>
      <c r="P174" s="27"/>
      <c r="Q174" s="28"/>
      <c r="R174" s="28"/>
      <c r="S174" s="18"/>
      <c r="T174" s="18"/>
      <c r="U174" s="18"/>
      <c r="V174" s="19"/>
      <c r="X174" s="30"/>
      <c r="Y174" s="30"/>
      <c r="Z174" s="30"/>
      <c r="AA174" s="30"/>
      <c r="AB174" s="30"/>
      <c r="AC174" s="30"/>
      <c r="AD174" s="30"/>
      <c r="AE174" s="31"/>
      <c r="AF174" s="30"/>
      <c r="AG174" s="30"/>
      <c r="AH174" s="30"/>
      <c r="AI174" s="30"/>
      <c r="AJ174" s="30"/>
      <c r="AK174" s="30"/>
      <c r="AL174" s="30"/>
      <c r="AM174" s="30"/>
      <c r="AN174" s="31"/>
    </row>
    <row r="175" spans="1:40" x14ac:dyDescent="0.25">
      <c r="A175" s="20"/>
      <c r="B175" s="21"/>
      <c r="C175" s="22"/>
      <c r="D175" s="22"/>
      <c r="E175" s="22"/>
      <c r="F175" s="22"/>
      <c r="G175" s="23"/>
      <c r="H175" s="23"/>
      <c r="I175" s="23"/>
      <c r="J175" s="23"/>
      <c r="K175" s="23"/>
      <c r="L175" s="24"/>
      <c r="M175" s="23"/>
      <c r="N175" s="25"/>
      <c r="O175" s="26"/>
      <c r="P175" s="27"/>
      <c r="Q175" s="28"/>
      <c r="R175" s="28"/>
      <c r="S175" s="18"/>
      <c r="T175" s="18"/>
      <c r="U175" s="18"/>
      <c r="V175" s="19"/>
      <c r="X175" s="30"/>
      <c r="Y175" s="30"/>
      <c r="Z175" s="30"/>
      <c r="AA175" s="30"/>
      <c r="AB175" s="30"/>
      <c r="AC175" s="30"/>
      <c r="AD175" s="30"/>
      <c r="AE175" s="31"/>
      <c r="AF175" s="30"/>
      <c r="AG175" s="30"/>
      <c r="AH175" s="30"/>
      <c r="AI175" s="30"/>
      <c r="AJ175" s="30"/>
      <c r="AK175" s="30"/>
      <c r="AL175" s="30"/>
      <c r="AM175" s="30"/>
      <c r="AN175" s="31"/>
    </row>
    <row r="176" spans="1:40" x14ac:dyDescent="0.25">
      <c r="A176" s="20"/>
      <c r="B176" s="21"/>
      <c r="C176" s="22"/>
      <c r="D176" s="22"/>
      <c r="E176" s="22"/>
      <c r="F176" s="22"/>
      <c r="G176" s="23"/>
      <c r="H176" s="23"/>
      <c r="I176" s="23"/>
      <c r="J176" s="23"/>
      <c r="K176" s="23"/>
      <c r="L176" s="24"/>
      <c r="M176" s="23"/>
      <c r="N176" s="25"/>
      <c r="O176" s="26"/>
      <c r="P176" s="27"/>
      <c r="Q176" s="28"/>
      <c r="R176" s="28"/>
      <c r="S176" s="18"/>
      <c r="T176" s="18"/>
      <c r="U176" s="18"/>
      <c r="V176" s="19"/>
      <c r="X176" s="30"/>
      <c r="Y176" s="30"/>
      <c r="Z176" s="30"/>
      <c r="AA176" s="30"/>
      <c r="AB176" s="30"/>
      <c r="AC176" s="30"/>
      <c r="AD176" s="30"/>
      <c r="AE176" s="31"/>
      <c r="AF176" s="30"/>
      <c r="AG176" s="30"/>
      <c r="AH176" s="30"/>
      <c r="AI176" s="30"/>
      <c r="AJ176" s="30"/>
      <c r="AK176" s="30"/>
      <c r="AL176" s="30"/>
      <c r="AM176" s="30"/>
      <c r="AN176" s="31"/>
    </row>
    <row r="177" spans="1:40" x14ac:dyDescent="0.25">
      <c r="A177" s="20"/>
      <c r="B177" s="21"/>
      <c r="C177" s="22"/>
      <c r="D177" s="22"/>
      <c r="E177" s="22"/>
      <c r="F177" s="22"/>
      <c r="G177" s="23"/>
      <c r="H177" s="23"/>
      <c r="I177" s="23"/>
      <c r="J177" s="23"/>
      <c r="K177" s="23"/>
      <c r="L177" s="24"/>
      <c r="M177" s="23"/>
      <c r="N177" s="25"/>
      <c r="O177" s="26"/>
      <c r="P177" s="27"/>
      <c r="Q177" s="28"/>
      <c r="R177" s="28"/>
      <c r="S177" s="18"/>
      <c r="T177" s="18"/>
      <c r="U177" s="18"/>
      <c r="V177" s="19"/>
      <c r="X177" s="30"/>
      <c r="Y177" s="30"/>
      <c r="Z177" s="30"/>
      <c r="AA177" s="30"/>
      <c r="AB177" s="30"/>
      <c r="AC177" s="30"/>
      <c r="AD177" s="30"/>
      <c r="AE177" s="31"/>
      <c r="AF177" s="30"/>
      <c r="AG177" s="30"/>
      <c r="AH177" s="30"/>
      <c r="AI177" s="30"/>
      <c r="AJ177" s="30"/>
      <c r="AK177" s="30"/>
      <c r="AL177" s="30"/>
      <c r="AM177" s="30"/>
      <c r="AN177" s="31"/>
    </row>
    <row r="178" spans="1:40" x14ac:dyDescent="0.25">
      <c r="A178" s="20"/>
      <c r="B178" s="21"/>
      <c r="C178" s="22"/>
      <c r="D178" s="22"/>
      <c r="E178" s="22"/>
      <c r="F178" s="22"/>
      <c r="G178" s="23"/>
      <c r="H178" s="23"/>
      <c r="I178" s="23"/>
      <c r="J178" s="23"/>
      <c r="K178" s="23"/>
      <c r="L178" s="24"/>
      <c r="M178" s="23"/>
      <c r="N178" s="25"/>
      <c r="O178" s="26"/>
      <c r="P178" s="27"/>
      <c r="Q178" s="28"/>
      <c r="R178" s="28"/>
      <c r="S178" s="18"/>
      <c r="T178" s="18"/>
      <c r="U178" s="18"/>
      <c r="V178" s="19"/>
      <c r="X178" s="30"/>
      <c r="Y178" s="30"/>
      <c r="Z178" s="30"/>
      <c r="AA178" s="30"/>
      <c r="AB178" s="30"/>
      <c r="AC178" s="30"/>
      <c r="AD178" s="30"/>
      <c r="AE178" s="31"/>
      <c r="AF178" s="30"/>
      <c r="AG178" s="30"/>
      <c r="AH178" s="30"/>
      <c r="AI178" s="30"/>
      <c r="AJ178" s="30"/>
      <c r="AK178" s="30"/>
      <c r="AL178" s="30"/>
      <c r="AM178" s="30"/>
      <c r="AN178" s="31"/>
    </row>
    <row r="179" spans="1:40" x14ac:dyDescent="0.25">
      <c r="A179" s="20"/>
      <c r="B179" s="21"/>
      <c r="C179" s="22"/>
      <c r="D179" s="22"/>
      <c r="E179" s="22"/>
      <c r="F179" s="22"/>
      <c r="G179" s="23"/>
      <c r="H179" s="23"/>
      <c r="I179" s="23"/>
      <c r="J179" s="23"/>
      <c r="K179" s="23"/>
      <c r="L179" s="24"/>
      <c r="M179" s="23"/>
      <c r="N179" s="25"/>
      <c r="O179" s="26"/>
      <c r="P179" s="27"/>
      <c r="Q179" s="28"/>
      <c r="R179" s="28"/>
      <c r="S179" s="18"/>
      <c r="T179" s="18"/>
      <c r="U179" s="18"/>
      <c r="V179" s="19"/>
      <c r="X179" s="30"/>
      <c r="Y179" s="30"/>
      <c r="Z179" s="30"/>
      <c r="AA179" s="30"/>
      <c r="AB179" s="30"/>
      <c r="AC179" s="30"/>
      <c r="AD179" s="30"/>
      <c r="AE179" s="31"/>
      <c r="AF179" s="30"/>
      <c r="AG179" s="30"/>
      <c r="AH179" s="30"/>
      <c r="AI179" s="30"/>
      <c r="AJ179" s="30"/>
      <c r="AK179" s="30"/>
      <c r="AL179" s="30"/>
      <c r="AM179" s="30"/>
      <c r="AN179" s="31"/>
    </row>
    <row r="180" spans="1:40" x14ac:dyDescent="0.25">
      <c r="A180" s="20"/>
      <c r="B180" s="21"/>
      <c r="C180" s="22"/>
      <c r="D180" s="22"/>
      <c r="E180" s="22"/>
      <c r="F180" s="22"/>
      <c r="G180" s="23"/>
      <c r="H180" s="23"/>
      <c r="I180" s="23"/>
      <c r="J180" s="23"/>
      <c r="K180" s="23"/>
      <c r="L180" s="24"/>
      <c r="M180" s="23"/>
      <c r="N180" s="25"/>
      <c r="O180" s="26"/>
      <c r="P180" s="27"/>
      <c r="Q180" s="28"/>
      <c r="R180" s="28"/>
      <c r="S180" s="18"/>
      <c r="T180" s="18"/>
      <c r="U180" s="18"/>
      <c r="V180" s="19"/>
      <c r="X180" s="30"/>
      <c r="Y180" s="30"/>
      <c r="Z180" s="30"/>
      <c r="AA180" s="30"/>
      <c r="AB180" s="30"/>
      <c r="AC180" s="30"/>
      <c r="AD180" s="30"/>
      <c r="AE180" s="31"/>
      <c r="AF180" s="30"/>
      <c r="AG180" s="30"/>
      <c r="AH180" s="30"/>
      <c r="AI180" s="30"/>
      <c r="AJ180" s="30"/>
      <c r="AK180" s="30"/>
      <c r="AL180" s="30"/>
      <c r="AM180" s="30"/>
      <c r="AN180" s="31"/>
    </row>
    <row r="181" spans="1:40" x14ac:dyDescent="0.25">
      <c r="A181" s="20"/>
      <c r="B181" s="21"/>
      <c r="C181" s="22"/>
      <c r="D181" s="22"/>
      <c r="E181" s="22"/>
      <c r="F181" s="22"/>
      <c r="G181" s="23"/>
      <c r="H181" s="23"/>
      <c r="I181" s="23"/>
      <c r="J181" s="23"/>
      <c r="K181" s="23"/>
      <c r="L181" s="24"/>
      <c r="M181" s="23"/>
      <c r="N181" s="25"/>
      <c r="O181" s="26"/>
      <c r="P181" s="27"/>
      <c r="Q181" s="28"/>
      <c r="R181" s="28"/>
      <c r="S181" s="18"/>
      <c r="T181" s="18"/>
      <c r="U181" s="18"/>
      <c r="V181" s="19"/>
      <c r="X181" s="30"/>
      <c r="Y181" s="30"/>
      <c r="Z181" s="30"/>
      <c r="AA181" s="30"/>
      <c r="AB181" s="30"/>
      <c r="AC181" s="30"/>
      <c r="AD181" s="30"/>
      <c r="AE181" s="31"/>
      <c r="AF181" s="30"/>
      <c r="AG181" s="30"/>
      <c r="AH181" s="30"/>
      <c r="AI181" s="30"/>
      <c r="AJ181" s="30"/>
      <c r="AK181" s="30"/>
      <c r="AL181" s="30"/>
      <c r="AM181" s="30"/>
      <c r="AN181" s="31"/>
    </row>
    <row r="182" spans="1:40" x14ac:dyDescent="0.25">
      <c r="A182" s="20"/>
      <c r="B182" s="21"/>
      <c r="C182" s="22"/>
      <c r="D182" s="22"/>
      <c r="E182" s="22"/>
      <c r="F182" s="22"/>
      <c r="G182" s="23"/>
      <c r="H182" s="23"/>
      <c r="I182" s="23"/>
      <c r="J182" s="23"/>
      <c r="K182" s="23"/>
      <c r="L182" s="24"/>
      <c r="M182" s="23"/>
      <c r="N182" s="25"/>
      <c r="O182" s="26"/>
      <c r="P182" s="27"/>
      <c r="Q182" s="28"/>
      <c r="R182" s="28"/>
      <c r="S182" s="18"/>
      <c r="T182" s="18"/>
      <c r="U182" s="18"/>
      <c r="V182" s="19"/>
      <c r="X182" s="30"/>
      <c r="Y182" s="30"/>
      <c r="Z182" s="30"/>
      <c r="AA182" s="30"/>
      <c r="AB182" s="30"/>
      <c r="AC182" s="30"/>
      <c r="AD182" s="30"/>
      <c r="AE182" s="31"/>
      <c r="AF182" s="30"/>
      <c r="AG182" s="30"/>
      <c r="AH182" s="30"/>
      <c r="AI182" s="30"/>
      <c r="AJ182" s="30"/>
      <c r="AK182" s="30"/>
      <c r="AL182" s="30"/>
      <c r="AM182" s="30"/>
      <c r="AN182" s="31"/>
    </row>
    <row r="183" spans="1:40" x14ac:dyDescent="0.25">
      <c r="A183" s="20"/>
      <c r="B183" s="21"/>
      <c r="C183" s="22"/>
      <c r="D183" s="22"/>
      <c r="E183" s="22"/>
      <c r="F183" s="22"/>
      <c r="G183" s="23"/>
      <c r="H183" s="23"/>
      <c r="I183" s="23"/>
      <c r="J183" s="23"/>
      <c r="K183" s="23"/>
      <c r="L183" s="24"/>
      <c r="M183" s="23"/>
      <c r="N183" s="25"/>
      <c r="O183" s="26"/>
      <c r="P183" s="27"/>
      <c r="Q183" s="28"/>
      <c r="R183" s="28"/>
      <c r="S183" s="18"/>
      <c r="T183" s="18"/>
      <c r="U183" s="18"/>
      <c r="V183" s="19"/>
      <c r="X183" s="30"/>
      <c r="Y183" s="30"/>
      <c r="Z183" s="30"/>
      <c r="AA183" s="30"/>
      <c r="AB183" s="30"/>
      <c r="AC183" s="30"/>
      <c r="AD183" s="30"/>
      <c r="AE183" s="31"/>
      <c r="AF183" s="30"/>
      <c r="AG183" s="30"/>
      <c r="AH183" s="30"/>
      <c r="AI183" s="30"/>
      <c r="AJ183" s="30"/>
      <c r="AK183" s="30"/>
      <c r="AL183" s="30"/>
      <c r="AM183" s="30"/>
      <c r="AN183" s="31"/>
    </row>
    <row r="184" spans="1:40" x14ac:dyDescent="0.25">
      <c r="A184" s="20"/>
      <c r="B184" s="21"/>
      <c r="C184" s="22"/>
      <c r="D184" s="22"/>
      <c r="E184" s="22"/>
      <c r="F184" s="22"/>
      <c r="G184" s="23"/>
      <c r="H184" s="23"/>
      <c r="I184" s="23"/>
      <c r="J184" s="23"/>
      <c r="K184" s="23"/>
      <c r="L184" s="24"/>
      <c r="M184" s="23"/>
      <c r="N184" s="25"/>
      <c r="O184" s="26"/>
      <c r="P184" s="27"/>
      <c r="Q184" s="28"/>
      <c r="R184" s="28"/>
      <c r="S184" s="18"/>
      <c r="T184" s="18"/>
      <c r="U184" s="18"/>
      <c r="V184" s="19"/>
      <c r="X184" s="30"/>
      <c r="Y184" s="30"/>
      <c r="Z184" s="30"/>
      <c r="AA184" s="30"/>
      <c r="AB184" s="30"/>
      <c r="AC184" s="30"/>
      <c r="AD184" s="30"/>
      <c r="AE184" s="31"/>
      <c r="AF184" s="30"/>
      <c r="AG184" s="30"/>
      <c r="AH184" s="30"/>
      <c r="AI184" s="30"/>
      <c r="AJ184" s="30"/>
      <c r="AK184" s="30"/>
      <c r="AL184" s="30"/>
      <c r="AM184" s="30"/>
      <c r="AN184" s="31"/>
    </row>
    <row r="185" spans="1:40" x14ac:dyDescent="0.25">
      <c r="A185" s="20"/>
      <c r="B185" s="21"/>
      <c r="C185" s="22"/>
      <c r="D185" s="22"/>
      <c r="E185" s="22"/>
      <c r="F185" s="22"/>
      <c r="G185" s="23"/>
      <c r="H185" s="23"/>
      <c r="I185" s="23"/>
      <c r="J185" s="23"/>
      <c r="K185" s="23"/>
      <c r="L185" s="24"/>
      <c r="M185" s="23"/>
      <c r="N185" s="25"/>
      <c r="O185" s="26"/>
      <c r="P185" s="27"/>
      <c r="Q185" s="28"/>
      <c r="R185" s="28"/>
      <c r="S185" s="18"/>
      <c r="T185" s="18"/>
      <c r="U185" s="18"/>
      <c r="V185" s="19"/>
      <c r="X185" s="30"/>
      <c r="Y185" s="30"/>
      <c r="Z185" s="30"/>
      <c r="AA185" s="30"/>
      <c r="AB185" s="30"/>
      <c r="AC185" s="30"/>
      <c r="AD185" s="30"/>
      <c r="AE185" s="31"/>
      <c r="AF185" s="30"/>
      <c r="AG185" s="30"/>
      <c r="AH185" s="30"/>
      <c r="AI185" s="30"/>
      <c r="AJ185" s="30"/>
      <c r="AK185" s="30"/>
      <c r="AL185" s="30"/>
      <c r="AM185" s="30"/>
      <c r="AN185" s="31"/>
    </row>
    <row r="186" spans="1:40" x14ac:dyDescent="0.25">
      <c r="A186" s="20"/>
      <c r="B186" s="21"/>
      <c r="C186" s="22"/>
      <c r="D186" s="22"/>
      <c r="E186" s="22"/>
      <c r="F186" s="22"/>
      <c r="G186" s="23"/>
      <c r="H186" s="23"/>
      <c r="I186" s="23"/>
      <c r="J186" s="23"/>
      <c r="K186" s="23"/>
      <c r="L186" s="24"/>
      <c r="M186" s="23"/>
      <c r="N186" s="25"/>
      <c r="O186" s="26"/>
      <c r="P186" s="27"/>
      <c r="Q186" s="28"/>
      <c r="R186" s="28"/>
      <c r="S186" s="18"/>
      <c r="T186" s="18"/>
      <c r="U186" s="18"/>
      <c r="V186" s="19"/>
      <c r="X186" s="30"/>
      <c r="Y186" s="30"/>
      <c r="Z186" s="30"/>
      <c r="AA186" s="30"/>
      <c r="AB186" s="30"/>
      <c r="AC186" s="30"/>
      <c r="AD186" s="30"/>
      <c r="AE186" s="31"/>
      <c r="AF186" s="30"/>
      <c r="AG186" s="30"/>
      <c r="AH186" s="30"/>
      <c r="AI186" s="30"/>
      <c r="AJ186" s="30"/>
      <c r="AK186" s="30"/>
      <c r="AL186" s="30"/>
      <c r="AM186" s="30"/>
      <c r="AN186" s="31"/>
    </row>
    <row r="187" spans="1:40" x14ac:dyDescent="0.25">
      <c r="A187" s="20"/>
      <c r="B187" s="21"/>
      <c r="C187" s="22"/>
      <c r="D187" s="22"/>
      <c r="E187" s="22"/>
      <c r="F187" s="22"/>
      <c r="G187" s="23"/>
      <c r="H187" s="23"/>
      <c r="I187" s="23"/>
      <c r="J187" s="23"/>
      <c r="K187" s="23"/>
      <c r="L187" s="24"/>
      <c r="M187" s="23"/>
      <c r="N187" s="25"/>
      <c r="O187" s="26"/>
      <c r="P187" s="27"/>
      <c r="Q187" s="28"/>
      <c r="R187" s="28"/>
      <c r="S187" s="18"/>
      <c r="T187" s="18"/>
      <c r="U187" s="18"/>
      <c r="V187" s="19"/>
      <c r="X187" s="30"/>
      <c r="Y187" s="30"/>
      <c r="Z187" s="30"/>
      <c r="AA187" s="30"/>
      <c r="AB187" s="30"/>
      <c r="AC187" s="30"/>
      <c r="AD187" s="30"/>
      <c r="AE187" s="31"/>
      <c r="AF187" s="30"/>
      <c r="AG187" s="30"/>
      <c r="AH187" s="30"/>
      <c r="AI187" s="30"/>
      <c r="AJ187" s="30"/>
      <c r="AK187" s="30"/>
      <c r="AL187" s="30"/>
      <c r="AM187" s="30"/>
      <c r="AN187" s="31"/>
    </row>
    <row r="188" spans="1:40" x14ac:dyDescent="0.25">
      <c r="A188" s="20"/>
      <c r="B188" s="21"/>
      <c r="C188" s="22"/>
      <c r="D188" s="22"/>
      <c r="E188" s="22"/>
      <c r="F188" s="22"/>
      <c r="G188" s="23"/>
      <c r="H188" s="23"/>
      <c r="I188" s="23"/>
      <c r="J188" s="23"/>
      <c r="K188" s="23"/>
      <c r="L188" s="24"/>
      <c r="M188" s="23"/>
      <c r="N188" s="25"/>
      <c r="O188" s="26"/>
      <c r="P188" s="27"/>
      <c r="Q188" s="28"/>
      <c r="R188" s="28"/>
      <c r="S188" s="18"/>
      <c r="T188" s="18"/>
      <c r="U188" s="18"/>
      <c r="V188" s="19"/>
      <c r="X188" s="30"/>
      <c r="Y188" s="30"/>
      <c r="Z188" s="30"/>
      <c r="AA188" s="30"/>
      <c r="AB188" s="30"/>
      <c r="AC188" s="30"/>
      <c r="AD188" s="30"/>
      <c r="AE188" s="31"/>
      <c r="AF188" s="30"/>
      <c r="AG188" s="30"/>
      <c r="AH188" s="30"/>
      <c r="AI188" s="30"/>
      <c r="AJ188" s="30"/>
      <c r="AK188" s="30"/>
      <c r="AL188" s="30"/>
      <c r="AM188" s="30"/>
      <c r="AN188" s="31"/>
    </row>
    <row r="189" spans="1:40" x14ac:dyDescent="0.25">
      <c r="A189" s="20"/>
      <c r="B189" s="21"/>
      <c r="C189" s="22"/>
      <c r="D189" s="22"/>
      <c r="E189" s="22"/>
      <c r="F189" s="22"/>
      <c r="G189" s="23"/>
      <c r="H189" s="23"/>
      <c r="I189" s="23"/>
      <c r="J189" s="23"/>
      <c r="K189" s="23"/>
      <c r="L189" s="24"/>
      <c r="M189" s="23"/>
      <c r="N189" s="25"/>
      <c r="O189" s="26"/>
      <c r="P189" s="27"/>
      <c r="Q189" s="28"/>
      <c r="R189" s="28"/>
      <c r="S189" s="18"/>
      <c r="T189" s="18"/>
      <c r="U189" s="18"/>
      <c r="V189" s="19"/>
      <c r="X189" s="30"/>
      <c r="Y189" s="30"/>
      <c r="Z189" s="30"/>
      <c r="AA189" s="30"/>
      <c r="AB189" s="30"/>
      <c r="AC189" s="30"/>
      <c r="AD189" s="30"/>
      <c r="AE189" s="31"/>
      <c r="AF189" s="30"/>
      <c r="AG189" s="30"/>
      <c r="AH189" s="30"/>
      <c r="AI189" s="30"/>
      <c r="AJ189" s="30"/>
      <c r="AK189" s="30"/>
      <c r="AL189" s="30"/>
      <c r="AM189" s="30"/>
      <c r="AN189" s="31"/>
    </row>
    <row r="190" spans="1:40" x14ac:dyDescent="0.25">
      <c r="A190" s="20"/>
      <c r="B190" s="21"/>
      <c r="C190" s="22"/>
      <c r="D190" s="22"/>
      <c r="E190" s="22"/>
      <c r="F190" s="22"/>
      <c r="G190" s="23"/>
      <c r="H190" s="23"/>
      <c r="I190" s="23"/>
      <c r="J190" s="23"/>
      <c r="K190" s="23"/>
      <c r="L190" s="24"/>
      <c r="M190" s="23"/>
      <c r="N190" s="25"/>
      <c r="O190" s="26"/>
      <c r="P190" s="27"/>
      <c r="Q190" s="28"/>
      <c r="R190" s="28"/>
      <c r="S190" s="18"/>
      <c r="T190" s="18"/>
      <c r="U190" s="18"/>
      <c r="V190" s="19"/>
      <c r="X190" s="30"/>
      <c r="Y190" s="30"/>
      <c r="Z190" s="30"/>
      <c r="AA190" s="30"/>
      <c r="AB190" s="30"/>
      <c r="AC190" s="30"/>
      <c r="AD190" s="30"/>
      <c r="AE190" s="31"/>
      <c r="AF190" s="30"/>
      <c r="AG190" s="30"/>
      <c r="AH190" s="30"/>
      <c r="AI190" s="30"/>
      <c r="AJ190" s="30"/>
      <c r="AK190" s="30"/>
      <c r="AL190" s="30"/>
      <c r="AM190" s="30"/>
      <c r="AN190" s="31"/>
    </row>
    <row r="191" spans="1:40" x14ac:dyDescent="0.25">
      <c r="A191" s="20"/>
      <c r="B191" s="21"/>
      <c r="C191" s="22"/>
      <c r="D191" s="22"/>
      <c r="E191" s="22"/>
      <c r="F191" s="22"/>
      <c r="G191" s="23"/>
      <c r="H191" s="23"/>
      <c r="I191" s="23"/>
      <c r="J191" s="23"/>
      <c r="K191" s="23"/>
      <c r="L191" s="24"/>
      <c r="M191" s="23"/>
      <c r="N191" s="25"/>
      <c r="O191" s="26"/>
      <c r="P191" s="27"/>
      <c r="Q191" s="28"/>
      <c r="R191" s="28"/>
      <c r="S191" s="18"/>
      <c r="T191" s="18"/>
      <c r="U191" s="18"/>
      <c r="V191" s="19"/>
      <c r="X191" s="30"/>
      <c r="Y191" s="30"/>
      <c r="Z191" s="30"/>
      <c r="AA191" s="30"/>
      <c r="AB191" s="30"/>
      <c r="AC191" s="30"/>
      <c r="AD191" s="30"/>
      <c r="AE191" s="31"/>
      <c r="AF191" s="30"/>
      <c r="AG191" s="30"/>
      <c r="AH191" s="30"/>
      <c r="AI191" s="30"/>
      <c r="AJ191" s="30"/>
      <c r="AK191" s="30"/>
      <c r="AL191" s="30"/>
      <c r="AM191" s="30"/>
      <c r="AN191" s="31"/>
    </row>
    <row r="192" spans="1:40" x14ac:dyDescent="0.25">
      <c r="A192" s="20"/>
      <c r="B192" s="21"/>
      <c r="C192" s="22"/>
      <c r="D192" s="22"/>
      <c r="E192" s="22"/>
      <c r="F192" s="22"/>
      <c r="G192" s="23"/>
      <c r="H192" s="23"/>
      <c r="I192" s="23"/>
      <c r="J192" s="23"/>
      <c r="K192" s="23"/>
      <c r="L192" s="24"/>
      <c r="M192" s="23"/>
      <c r="N192" s="25"/>
      <c r="O192" s="26"/>
      <c r="P192" s="27"/>
      <c r="Q192" s="28"/>
      <c r="R192" s="28"/>
      <c r="S192" s="18"/>
      <c r="T192" s="18"/>
      <c r="U192" s="18"/>
      <c r="V192" s="19"/>
      <c r="X192" s="30"/>
      <c r="Y192" s="30"/>
      <c r="Z192" s="30"/>
      <c r="AA192" s="30"/>
      <c r="AB192" s="30"/>
      <c r="AC192" s="30"/>
      <c r="AD192" s="30"/>
      <c r="AE192" s="31"/>
      <c r="AF192" s="30"/>
      <c r="AG192" s="30"/>
      <c r="AH192" s="30"/>
      <c r="AI192" s="30"/>
      <c r="AJ192" s="30"/>
      <c r="AK192" s="30"/>
      <c r="AL192" s="30"/>
      <c r="AM192" s="30"/>
      <c r="AN192" s="31"/>
    </row>
    <row r="193" spans="1:40" x14ac:dyDescent="0.25">
      <c r="A193" s="20"/>
      <c r="B193" s="21"/>
      <c r="C193" s="22"/>
      <c r="D193" s="22"/>
      <c r="E193" s="22"/>
      <c r="F193" s="22"/>
      <c r="G193" s="23"/>
      <c r="H193" s="23"/>
      <c r="I193" s="23"/>
      <c r="J193" s="23"/>
      <c r="K193" s="23"/>
      <c r="L193" s="24"/>
      <c r="M193" s="23"/>
      <c r="N193" s="25"/>
      <c r="O193" s="26"/>
      <c r="P193" s="27"/>
      <c r="Q193" s="28"/>
      <c r="R193" s="28"/>
      <c r="S193" s="18"/>
      <c r="T193" s="18"/>
      <c r="U193" s="18"/>
      <c r="V193" s="19"/>
      <c r="X193" s="30"/>
      <c r="Y193" s="30"/>
      <c r="Z193" s="30"/>
      <c r="AA193" s="30"/>
      <c r="AB193" s="30"/>
      <c r="AC193" s="30"/>
      <c r="AD193" s="30"/>
      <c r="AE193" s="31"/>
      <c r="AF193" s="30"/>
      <c r="AG193" s="30"/>
      <c r="AH193" s="30"/>
      <c r="AI193" s="30"/>
      <c r="AJ193" s="30"/>
      <c r="AK193" s="30"/>
      <c r="AL193" s="30"/>
      <c r="AM193" s="30"/>
      <c r="AN193" s="31"/>
    </row>
    <row r="194" spans="1:40" x14ac:dyDescent="0.25">
      <c r="A194" s="20"/>
      <c r="B194" s="21"/>
      <c r="C194" s="22"/>
      <c r="D194" s="22"/>
      <c r="E194" s="22"/>
      <c r="F194" s="22"/>
      <c r="G194" s="23"/>
      <c r="H194" s="23"/>
      <c r="I194" s="23"/>
      <c r="J194" s="23"/>
      <c r="K194" s="23"/>
      <c r="L194" s="24"/>
      <c r="M194" s="23"/>
      <c r="N194" s="25"/>
      <c r="O194" s="26"/>
      <c r="P194" s="27"/>
      <c r="Q194" s="28"/>
      <c r="R194" s="28"/>
      <c r="S194" s="18"/>
      <c r="T194" s="18"/>
      <c r="U194" s="18"/>
      <c r="V194" s="19"/>
      <c r="X194" s="30"/>
      <c r="Y194" s="30"/>
      <c r="Z194" s="30"/>
      <c r="AA194" s="30"/>
      <c r="AB194" s="30"/>
      <c r="AC194" s="30"/>
      <c r="AD194" s="30"/>
      <c r="AE194" s="31"/>
      <c r="AF194" s="30"/>
      <c r="AG194" s="30"/>
      <c r="AH194" s="30"/>
      <c r="AI194" s="30"/>
      <c r="AJ194" s="30"/>
      <c r="AK194" s="30"/>
      <c r="AL194" s="30"/>
      <c r="AM194" s="30"/>
      <c r="AN194" s="31"/>
    </row>
    <row r="195" spans="1:40" x14ac:dyDescent="0.25">
      <c r="A195" s="20"/>
      <c r="B195" s="21"/>
      <c r="C195" s="22"/>
      <c r="D195" s="22"/>
      <c r="E195" s="22"/>
      <c r="F195" s="22"/>
      <c r="G195" s="23"/>
      <c r="H195" s="23"/>
      <c r="I195" s="23"/>
      <c r="J195" s="23"/>
      <c r="K195" s="23"/>
      <c r="L195" s="24"/>
      <c r="M195" s="23"/>
      <c r="N195" s="25"/>
      <c r="O195" s="26"/>
      <c r="P195" s="27"/>
      <c r="Q195" s="28"/>
      <c r="R195" s="28"/>
      <c r="S195" s="18"/>
      <c r="T195" s="18"/>
      <c r="U195" s="18"/>
      <c r="V195" s="19"/>
      <c r="X195" s="30"/>
      <c r="Y195" s="30"/>
      <c r="Z195" s="30"/>
      <c r="AA195" s="30"/>
      <c r="AB195" s="30"/>
      <c r="AC195" s="30"/>
      <c r="AD195" s="30"/>
      <c r="AE195" s="31"/>
      <c r="AF195" s="30"/>
      <c r="AG195" s="30"/>
      <c r="AH195" s="30"/>
      <c r="AI195" s="30"/>
      <c r="AJ195" s="30"/>
      <c r="AK195" s="30"/>
      <c r="AL195" s="30"/>
      <c r="AM195" s="30"/>
      <c r="AN195" s="31"/>
    </row>
    <row r="196" spans="1:40" x14ac:dyDescent="0.25">
      <c r="A196" s="20"/>
      <c r="B196" s="21"/>
      <c r="C196" s="22"/>
      <c r="D196" s="22"/>
      <c r="E196" s="22"/>
      <c r="F196" s="22"/>
      <c r="G196" s="23"/>
      <c r="H196" s="23"/>
      <c r="I196" s="23"/>
      <c r="J196" s="23"/>
      <c r="K196" s="23"/>
      <c r="L196" s="24"/>
      <c r="M196" s="23"/>
      <c r="N196" s="25"/>
      <c r="O196" s="26"/>
      <c r="P196" s="27"/>
      <c r="Q196" s="28"/>
      <c r="R196" s="28"/>
      <c r="S196" s="18"/>
      <c r="T196" s="18"/>
      <c r="U196" s="18"/>
      <c r="V196" s="19"/>
      <c r="X196" s="30"/>
      <c r="Y196" s="30"/>
      <c r="Z196" s="30"/>
      <c r="AA196" s="30"/>
      <c r="AB196" s="30"/>
      <c r="AC196" s="30"/>
      <c r="AD196" s="30"/>
      <c r="AE196" s="31"/>
      <c r="AF196" s="30"/>
      <c r="AG196" s="30"/>
      <c r="AH196" s="30"/>
      <c r="AI196" s="30"/>
      <c r="AJ196" s="30"/>
      <c r="AK196" s="30"/>
      <c r="AL196" s="30"/>
      <c r="AM196" s="30"/>
      <c r="AN196" s="31"/>
    </row>
    <row r="197" spans="1:40" x14ac:dyDescent="0.25">
      <c r="A197" s="20"/>
      <c r="B197" s="21"/>
      <c r="C197" s="22"/>
      <c r="D197" s="22"/>
      <c r="E197" s="22"/>
      <c r="F197" s="22"/>
      <c r="G197" s="23"/>
      <c r="H197" s="23"/>
      <c r="I197" s="23"/>
      <c r="J197" s="23"/>
      <c r="K197" s="23"/>
      <c r="L197" s="24"/>
      <c r="M197" s="23"/>
      <c r="N197" s="25"/>
      <c r="O197" s="26"/>
      <c r="P197" s="27"/>
      <c r="Q197" s="28"/>
      <c r="R197" s="28"/>
      <c r="S197" s="18"/>
      <c r="T197" s="18"/>
      <c r="U197" s="18"/>
      <c r="V197" s="19"/>
      <c r="X197" s="30"/>
      <c r="Y197" s="30"/>
      <c r="Z197" s="30"/>
      <c r="AA197" s="30"/>
      <c r="AB197" s="30"/>
      <c r="AC197" s="30"/>
      <c r="AD197" s="30"/>
      <c r="AE197" s="31"/>
      <c r="AF197" s="30"/>
      <c r="AG197" s="30"/>
      <c r="AH197" s="30"/>
      <c r="AI197" s="30"/>
      <c r="AJ197" s="30"/>
      <c r="AK197" s="30"/>
      <c r="AL197" s="30"/>
      <c r="AM197" s="30"/>
      <c r="AN197" s="31"/>
    </row>
    <row r="198" spans="1:40" x14ac:dyDescent="0.25">
      <c r="A198" s="20"/>
      <c r="B198" s="21"/>
      <c r="C198" s="22"/>
      <c r="D198" s="22"/>
      <c r="E198" s="22"/>
      <c r="F198" s="22"/>
      <c r="G198" s="23"/>
      <c r="H198" s="23"/>
      <c r="I198" s="23"/>
      <c r="J198" s="23"/>
      <c r="K198" s="23"/>
      <c r="L198" s="24"/>
      <c r="M198" s="23"/>
      <c r="N198" s="25"/>
      <c r="O198" s="26"/>
      <c r="P198" s="27"/>
      <c r="Q198" s="28"/>
      <c r="R198" s="28"/>
      <c r="S198" s="18"/>
      <c r="T198" s="18"/>
      <c r="U198" s="18"/>
      <c r="V198" s="19"/>
      <c r="X198" s="30"/>
      <c r="Y198" s="30"/>
      <c r="Z198" s="30"/>
      <c r="AA198" s="30"/>
      <c r="AB198" s="30"/>
      <c r="AC198" s="30"/>
      <c r="AD198" s="30"/>
      <c r="AE198" s="31"/>
      <c r="AF198" s="30"/>
      <c r="AG198" s="30"/>
      <c r="AH198" s="30"/>
      <c r="AI198" s="30"/>
      <c r="AJ198" s="30"/>
      <c r="AK198" s="30"/>
      <c r="AL198" s="30"/>
      <c r="AM198" s="30"/>
      <c r="AN198" s="31"/>
    </row>
    <row r="199" spans="1:40" x14ac:dyDescent="0.25">
      <c r="A199" s="20"/>
      <c r="B199" s="21"/>
      <c r="C199" s="22"/>
      <c r="D199" s="22"/>
      <c r="E199" s="22"/>
      <c r="F199" s="22"/>
      <c r="G199" s="23"/>
      <c r="H199" s="23"/>
      <c r="I199" s="23"/>
      <c r="J199" s="23"/>
      <c r="K199" s="23"/>
      <c r="L199" s="24"/>
      <c r="M199" s="23"/>
      <c r="N199" s="25"/>
      <c r="O199" s="26"/>
      <c r="P199" s="27"/>
      <c r="Q199" s="28"/>
      <c r="R199" s="28"/>
      <c r="S199" s="18"/>
      <c r="T199" s="18"/>
      <c r="U199" s="18"/>
      <c r="V199" s="19"/>
      <c r="X199" s="30"/>
      <c r="Y199" s="30"/>
      <c r="Z199" s="30"/>
      <c r="AA199" s="30"/>
      <c r="AB199" s="30"/>
      <c r="AC199" s="30"/>
      <c r="AD199" s="30"/>
      <c r="AE199" s="31"/>
      <c r="AF199" s="30"/>
      <c r="AG199" s="30"/>
      <c r="AH199" s="30"/>
      <c r="AI199" s="30"/>
      <c r="AJ199" s="30"/>
      <c r="AK199" s="30"/>
      <c r="AL199" s="30"/>
      <c r="AM199" s="30"/>
      <c r="AN199" s="31"/>
    </row>
    <row r="200" spans="1:40" x14ac:dyDescent="0.25">
      <c r="A200" s="20"/>
      <c r="B200" s="21"/>
      <c r="C200" s="22"/>
      <c r="D200" s="22"/>
      <c r="E200" s="22"/>
      <c r="F200" s="22"/>
      <c r="G200" s="23"/>
      <c r="H200" s="23"/>
      <c r="I200" s="23"/>
      <c r="J200" s="23"/>
      <c r="K200" s="23"/>
      <c r="L200" s="24"/>
      <c r="M200" s="23"/>
      <c r="N200" s="25"/>
      <c r="O200" s="26"/>
      <c r="P200" s="27"/>
      <c r="Q200" s="28"/>
      <c r="R200" s="28"/>
      <c r="S200" s="18"/>
      <c r="T200" s="18"/>
      <c r="U200" s="18"/>
      <c r="V200" s="19"/>
      <c r="X200" s="30"/>
      <c r="Y200" s="30"/>
      <c r="Z200" s="30"/>
      <c r="AA200" s="30"/>
      <c r="AB200" s="30"/>
      <c r="AC200" s="30"/>
      <c r="AD200" s="30"/>
      <c r="AE200" s="31"/>
      <c r="AF200" s="30"/>
      <c r="AG200" s="30"/>
      <c r="AH200" s="30"/>
      <c r="AI200" s="30"/>
      <c r="AJ200" s="30"/>
      <c r="AK200" s="30"/>
      <c r="AL200" s="30"/>
      <c r="AM200" s="30"/>
      <c r="AN200" s="31"/>
    </row>
    <row r="201" spans="1:40" x14ac:dyDescent="0.25">
      <c r="A201" s="20"/>
      <c r="B201" s="21"/>
      <c r="C201" s="22"/>
      <c r="D201" s="22"/>
      <c r="E201" s="22"/>
      <c r="F201" s="22"/>
      <c r="G201" s="23"/>
      <c r="H201" s="23"/>
      <c r="I201" s="23"/>
      <c r="J201" s="23"/>
      <c r="K201" s="23"/>
      <c r="L201" s="24"/>
      <c r="M201" s="23"/>
      <c r="N201" s="25"/>
      <c r="O201" s="26"/>
      <c r="P201" s="27"/>
      <c r="Q201" s="28"/>
      <c r="R201" s="28"/>
      <c r="S201" s="18"/>
      <c r="T201" s="18"/>
      <c r="U201" s="18"/>
      <c r="V201" s="19"/>
      <c r="X201" s="30"/>
      <c r="Y201" s="30"/>
      <c r="Z201" s="30"/>
      <c r="AA201" s="30"/>
      <c r="AB201" s="30"/>
      <c r="AC201" s="30"/>
      <c r="AD201" s="30"/>
      <c r="AE201" s="31"/>
      <c r="AF201" s="30"/>
      <c r="AG201" s="30"/>
      <c r="AH201" s="30"/>
      <c r="AI201" s="30"/>
      <c r="AJ201" s="30"/>
      <c r="AK201" s="30"/>
      <c r="AL201" s="30"/>
      <c r="AM201" s="30"/>
      <c r="AN201" s="31"/>
    </row>
    <row r="202" spans="1:40" x14ac:dyDescent="0.25">
      <c r="A202" s="20"/>
      <c r="B202" s="21"/>
      <c r="C202" s="22"/>
      <c r="D202" s="22"/>
      <c r="E202" s="22"/>
      <c r="F202" s="22"/>
      <c r="G202" s="23"/>
      <c r="H202" s="23"/>
      <c r="I202" s="23"/>
      <c r="J202" s="23"/>
      <c r="K202" s="23"/>
      <c r="L202" s="24"/>
      <c r="M202" s="23"/>
      <c r="N202" s="25"/>
      <c r="O202" s="26"/>
      <c r="P202" s="27"/>
      <c r="Q202" s="28"/>
      <c r="R202" s="28"/>
      <c r="S202" s="18"/>
      <c r="T202" s="18"/>
      <c r="U202" s="18"/>
      <c r="V202" s="19"/>
      <c r="X202" s="30"/>
      <c r="Y202" s="30"/>
      <c r="Z202" s="30"/>
      <c r="AA202" s="30"/>
      <c r="AB202" s="30"/>
      <c r="AC202" s="30"/>
      <c r="AD202" s="30"/>
      <c r="AE202" s="31"/>
      <c r="AF202" s="30"/>
      <c r="AG202" s="30"/>
      <c r="AH202" s="30"/>
      <c r="AI202" s="30"/>
      <c r="AJ202" s="30"/>
      <c r="AK202" s="30"/>
      <c r="AL202" s="30"/>
      <c r="AM202" s="30"/>
      <c r="AN202" s="31"/>
    </row>
    <row r="203" spans="1:40" x14ac:dyDescent="0.25">
      <c r="A203" s="20"/>
      <c r="B203" s="21"/>
      <c r="C203" s="22"/>
      <c r="D203" s="22"/>
      <c r="E203" s="22"/>
      <c r="F203" s="22"/>
      <c r="G203" s="23"/>
      <c r="H203" s="23"/>
      <c r="I203" s="23"/>
      <c r="J203" s="23"/>
      <c r="K203" s="23"/>
      <c r="L203" s="24"/>
      <c r="M203" s="23"/>
      <c r="N203" s="25"/>
      <c r="O203" s="26"/>
      <c r="P203" s="27"/>
      <c r="Q203" s="28"/>
      <c r="R203" s="28"/>
      <c r="S203" s="18"/>
      <c r="T203" s="18"/>
      <c r="U203" s="18"/>
      <c r="V203" s="19"/>
      <c r="X203" s="30"/>
      <c r="Y203" s="30"/>
      <c r="Z203" s="30"/>
      <c r="AA203" s="30"/>
      <c r="AB203" s="30"/>
      <c r="AC203" s="30"/>
      <c r="AD203" s="30"/>
      <c r="AE203" s="31"/>
      <c r="AF203" s="30"/>
      <c r="AG203" s="30"/>
      <c r="AH203" s="30"/>
      <c r="AI203" s="30"/>
      <c r="AJ203" s="30"/>
      <c r="AK203" s="30"/>
      <c r="AL203" s="30"/>
      <c r="AM203" s="30"/>
      <c r="AN203" s="31"/>
    </row>
    <row r="204" spans="1:40" x14ac:dyDescent="0.25">
      <c r="A204" s="20"/>
      <c r="B204" s="21"/>
      <c r="C204" s="22"/>
      <c r="D204" s="22"/>
      <c r="E204" s="22"/>
      <c r="F204" s="22"/>
      <c r="G204" s="23"/>
      <c r="H204" s="23"/>
      <c r="I204" s="23"/>
      <c r="J204" s="23"/>
      <c r="K204" s="23"/>
      <c r="L204" s="24"/>
      <c r="M204" s="23"/>
      <c r="N204" s="25"/>
      <c r="O204" s="26"/>
      <c r="P204" s="27"/>
      <c r="Q204" s="28"/>
      <c r="R204" s="28"/>
      <c r="S204" s="18"/>
      <c r="T204" s="18"/>
      <c r="U204" s="18"/>
      <c r="V204" s="19"/>
      <c r="X204" s="30"/>
      <c r="Y204" s="30"/>
      <c r="Z204" s="30"/>
      <c r="AA204" s="30"/>
      <c r="AB204" s="30"/>
      <c r="AC204" s="30"/>
      <c r="AD204" s="30"/>
      <c r="AE204" s="31"/>
      <c r="AF204" s="30"/>
      <c r="AG204" s="30"/>
      <c r="AH204" s="30"/>
      <c r="AI204" s="30"/>
      <c r="AJ204" s="30"/>
      <c r="AK204" s="30"/>
      <c r="AL204" s="30"/>
      <c r="AM204" s="30"/>
      <c r="AN204" s="31"/>
    </row>
    <row r="205" spans="1:40" x14ac:dyDescent="0.25">
      <c r="A205" s="20"/>
      <c r="B205" s="21"/>
      <c r="C205" s="22"/>
      <c r="D205" s="22"/>
      <c r="E205" s="22"/>
      <c r="F205" s="22"/>
      <c r="G205" s="23"/>
      <c r="H205" s="23"/>
      <c r="I205" s="23"/>
      <c r="J205" s="23"/>
      <c r="K205" s="23"/>
      <c r="L205" s="24"/>
      <c r="M205" s="23"/>
      <c r="N205" s="25"/>
      <c r="O205" s="26"/>
      <c r="P205" s="27"/>
      <c r="Q205" s="28"/>
      <c r="R205" s="28"/>
      <c r="S205" s="18"/>
      <c r="T205" s="18"/>
      <c r="U205" s="18"/>
      <c r="V205" s="19"/>
      <c r="X205" s="30"/>
      <c r="Y205" s="30"/>
      <c r="Z205" s="30"/>
      <c r="AA205" s="30"/>
      <c r="AB205" s="30"/>
      <c r="AC205" s="30"/>
      <c r="AD205" s="30"/>
      <c r="AE205" s="31"/>
      <c r="AF205" s="30"/>
      <c r="AG205" s="30"/>
      <c r="AH205" s="30"/>
      <c r="AI205" s="30"/>
      <c r="AJ205" s="30"/>
      <c r="AK205" s="30"/>
      <c r="AL205" s="30"/>
      <c r="AM205" s="30"/>
      <c r="AN205" s="31"/>
    </row>
    <row r="206" spans="1:40" x14ac:dyDescent="0.25">
      <c r="A206" s="20"/>
      <c r="B206" s="21"/>
      <c r="C206" s="22"/>
      <c r="D206" s="22"/>
      <c r="E206" s="22"/>
      <c r="F206" s="22"/>
      <c r="G206" s="23"/>
      <c r="H206" s="23"/>
      <c r="I206" s="23"/>
      <c r="J206" s="23"/>
      <c r="K206" s="23"/>
      <c r="L206" s="24"/>
      <c r="M206" s="23"/>
      <c r="N206" s="25"/>
      <c r="O206" s="26"/>
      <c r="P206" s="27"/>
      <c r="Q206" s="28"/>
      <c r="R206" s="28"/>
      <c r="S206" s="18"/>
      <c r="T206" s="18"/>
      <c r="U206" s="18"/>
      <c r="V206" s="19"/>
      <c r="X206" s="30"/>
      <c r="Y206" s="30"/>
      <c r="Z206" s="30"/>
      <c r="AA206" s="30"/>
      <c r="AB206" s="30"/>
      <c r="AC206" s="30"/>
      <c r="AD206" s="30"/>
      <c r="AE206" s="31"/>
      <c r="AF206" s="30"/>
      <c r="AG206" s="30"/>
      <c r="AH206" s="30"/>
      <c r="AI206" s="30"/>
      <c r="AJ206" s="30"/>
      <c r="AK206" s="30"/>
      <c r="AL206" s="30"/>
      <c r="AM206" s="30"/>
      <c r="AN206" s="31"/>
    </row>
    <row r="207" spans="1:40" x14ac:dyDescent="0.25">
      <c r="A207" s="20"/>
      <c r="B207" s="21"/>
      <c r="C207" s="22"/>
      <c r="D207" s="22"/>
      <c r="E207" s="22"/>
      <c r="F207" s="22"/>
      <c r="G207" s="23"/>
      <c r="H207" s="23"/>
      <c r="I207" s="23"/>
      <c r="J207" s="23"/>
      <c r="K207" s="23"/>
      <c r="L207" s="24"/>
      <c r="M207" s="23"/>
      <c r="N207" s="25"/>
      <c r="O207" s="26"/>
      <c r="P207" s="27"/>
      <c r="Q207" s="28"/>
      <c r="R207" s="28"/>
      <c r="S207" s="18"/>
      <c r="T207" s="18"/>
      <c r="U207" s="18"/>
      <c r="V207" s="19"/>
      <c r="X207" s="30"/>
      <c r="Y207" s="30"/>
      <c r="Z207" s="30"/>
      <c r="AA207" s="30"/>
      <c r="AB207" s="30"/>
      <c r="AC207" s="30"/>
      <c r="AD207" s="30"/>
      <c r="AE207" s="31"/>
      <c r="AF207" s="30"/>
      <c r="AG207" s="30"/>
      <c r="AH207" s="30"/>
      <c r="AI207" s="30"/>
      <c r="AJ207" s="30"/>
      <c r="AK207" s="30"/>
      <c r="AL207" s="30"/>
      <c r="AM207" s="30"/>
      <c r="AN207" s="31"/>
    </row>
    <row r="208" spans="1:40" x14ac:dyDescent="0.25">
      <c r="A208" s="20"/>
      <c r="B208" s="21"/>
      <c r="C208" s="22"/>
      <c r="D208" s="22"/>
      <c r="E208" s="22"/>
      <c r="F208" s="22"/>
      <c r="G208" s="23"/>
      <c r="H208" s="23"/>
      <c r="I208" s="23"/>
      <c r="J208" s="23"/>
      <c r="K208" s="23"/>
      <c r="L208" s="24"/>
      <c r="M208" s="23"/>
      <c r="N208" s="25"/>
      <c r="O208" s="26"/>
      <c r="P208" s="27"/>
      <c r="Q208" s="28"/>
      <c r="R208" s="28"/>
      <c r="S208" s="18"/>
      <c r="T208" s="18"/>
      <c r="U208" s="18"/>
      <c r="V208" s="19"/>
      <c r="X208" s="30"/>
      <c r="Y208" s="30"/>
      <c r="Z208" s="30"/>
      <c r="AA208" s="30"/>
      <c r="AB208" s="30"/>
      <c r="AC208" s="30"/>
      <c r="AD208" s="30"/>
      <c r="AE208" s="31"/>
      <c r="AF208" s="30"/>
      <c r="AG208" s="30"/>
      <c r="AH208" s="30"/>
      <c r="AI208" s="30"/>
      <c r="AJ208" s="30"/>
      <c r="AK208" s="30"/>
      <c r="AL208" s="30"/>
      <c r="AM208" s="30"/>
      <c r="AN208" s="31"/>
    </row>
    <row r="209" spans="1:40" x14ac:dyDescent="0.25">
      <c r="A209" s="20"/>
      <c r="B209" s="21"/>
      <c r="C209" s="22"/>
      <c r="D209" s="22"/>
      <c r="E209" s="22"/>
      <c r="F209" s="22"/>
      <c r="G209" s="23"/>
      <c r="H209" s="23"/>
      <c r="I209" s="23"/>
      <c r="J209" s="23"/>
      <c r="K209" s="23"/>
      <c r="L209" s="24"/>
      <c r="M209" s="23"/>
      <c r="N209" s="25"/>
      <c r="O209" s="26"/>
      <c r="P209" s="27"/>
      <c r="Q209" s="28"/>
      <c r="R209" s="28"/>
      <c r="S209" s="18"/>
      <c r="T209" s="18"/>
      <c r="U209" s="18"/>
      <c r="V209" s="19"/>
      <c r="X209" s="30"/>
      <c r="Y209" s="30"/>
      <c r="Z209" s="30"/>
      <c r="AA209" s="30"/>
      <c r="AB209" s="30"/>
      <c r="AC209" s="30"/>
      <c r="AD209" s="30"/>
      <c r="AE209" s="31"/>
      <c r="AF209" s="30"/>
      <c r="AG209" s="30"/>
      <c r="AH209" s="30"/>
      <c r="AI209" s="30"/>
      <c r="AJ209" s="30"/>
      <c r="AK209" s="30"/>
      <c r="AL209" s="30"/>
      <c r="AM209" s="30"/>
      <c r="AN209" s="31"/>
    </row>
    <row r="210" spans="1:40" x14ac:dyDescent="0.25">
      <c r="A210" s="20"/>
      <c r="B210" s="21"/>
      <c r="C210" s="22"/>
      <c r="D210" s="22"/>
      <c r="E210" s="22"/>
      <c r="F210" s="22"/>
      <c r="G210" s="23"/>
      <c r="H210" s="23"/>
      <c r="I210" s="23"/>
      <c r="J210" s="23"/>
      <c r="K210" s="23"/>
      <c r="L210" s="24"/>
      <c r="M210" s="23"/>
      <c r="N210" s="25"/>
      <c r="O210" s="26"/>
      <c r="P210" s="27"/>
      <c r="Q210" s="28"/>
      <c r="R210" s="28"/>
      <c r="S210" s="18"/>
      <c r="T210" s="18"/>
      <c r="U210" s="18"/>
      <c r="V210" s="19"/>
      <c r="X210" s="30"/>
      <c r="Y210" s="30"/>
      <c r="Z210" s="30"/>
      <c r="AA210" s="30"/>
      <c r="AB210" s="30"/>
      <c r="AC210" s="30"/>
      <c r="AD210" s="30"/>
      <c r="AE210" s="31"/>
      <c r="AF210" s="30"/>
      <c r="AG210" s="30"/>
      <c r="AH210" s="30"/>
      <c r="AI210" s="30"/>
      <c r="AJ210" s="30"/>
      <c r="AK210" s="30"/>
      <c r="AL210" s="30"/>
      <c r="AM210" s="30"/>
      <c r="AN210" s="31"/>
    </row>
    <row r="211" spans="1:40" x14ac:dyDescent="0.25">
      <c r="A211" s="20"/>
      <c r="B211" s="21"/>
      <c r="C211" s="22"/>
      <c r="D211" s="22"/>
      <c r="E211" s="22"/>
      <c r="F211" s="22"/>
      <c r="G211" s="23"/>
      <c r="H211" s="23"/>
      <c r="I211" s="23"/>
      <c r="J211" s="23"/>
      <c r="K211" s="23"/>
      <c r="L211" s="24"/>
      <c r="M211" s="23"/>
      <c r="N211" s="25"/>
      <c r="O211" s="26"/>
      <c r="P211" s="27"/>
      <c r="Q211" s="28"/>
      <c r="R211" s="28"/>
      <c r="S211" s="18"/>
      <c r="T211" s="18"/>
      <c r="U211" s="18"/>
      <c r="V211" s="19"/>
      <c r="X211" s="30"/>
      <c r="Y211" s="30"/>
      <c r="Z211" s="30"/>
      <c r="AA211" s="30"/>
      <c r="AB211" s="30"/>
      <c r="AC211" s="30"/>
      <c r="AD211" s="30"/>
      <c r="AE211" s="31"/>
      <c r="AF211" s="30"/>
      <c r="AG211" s="30"/>
      <c r="AH211" s="30"/>
      <c r="AI211" s="30"/>
      <c r="AJ211" s="30"/>
      <c r="AK211" s="30"/>
      <c r="AL211" s="30"/>
      <c r="AM211" s="30"/>
      <c r="AN211" s="31"/>
    </row>
    <row r="212" spans="1:40" x14ac:dyDescent="0.25">
      <c r="A212" s="20"/>
      <c r="B212" s="21"/>
      <c r="C212" s="22"/>
      <c r="D212" s="22"/>
      <c r="E212" s="22"/>
      <c r="F212" s="22"/>
      <c r="G212" s="23"/>
      <c r="H212" s="23"/>
      <c r="I212" s="23"/>
      <c r="J212" s="23"/>
      <c r="K212" s="23"/>
      <c r="L212" s="24"/>
      <c r="M212" s="23"/>
      <c r="N212" s="25"/>
      <c r="O212" s="26"/>
      <c r="P212" s="27"/>
      <c r="Q212" s="28"/>
      <c r="R212" s="28"/>
      <c r="S212" s="18"/>
      <c r="T212" s="18"/>
      <c r="U212" s="18"/>
      <c r="V212" s="19"/>
      <c r="X212" s="30"/>
      <c r="Y212" s="30"/>
      <c r="Z212" s="30"/>
      <c r="AA212" s="30"/>
      <c r="AB212" s="30"/>
      <c r="AC212" s="30"/>
      <c r="AD212" s="30"/>
      <c r="AE212" s="31"/>
      <c r="AF212" s="30"/>
      <c r="AG212" s="30"/>
      <c r="AH212" s="30"/>
      <c r="AI212" s="30"/>
      <c r="AJ212" s="30"/>
      <c r="AK212" s="30"/>
      <c r="AL212" s="30"/>
      <c r="AM212" s="30"/>
      <c r="AN212" s="31"/>
    </row>
    <row r="213" spans="1:40" x14ac:dyDescent="0.25">
      <c r="A213" s="20"/>
      <c r="B213" s="21"/>
      <c r="C213" s="22"/>
      <c r="D213" s="22"/>
      <c r="E213" s="22"/>
      <c r="F213" s="22"/>
      <c r="G213" s="23"/>
      <c r="H213" s="23"/>
      <c r="I213" s="23"/>
      <c r="J213" s="23"/>
      <c r="K213" s="23"/>
      <c r="L213" s="24"/>
      <c r="M213" s="23"/>
      <c r="N213" s="25"/>
      <c r="O213" s="26"/>
      <c r="P213" s="27"/>
      <c r="Q213" s="28"/>
      <c r="R213" s="28"/>
      <c r="S213" s="18"/>
      <c r="T213" s="18"/>
      <c r="U213" s="18"/>
      <c r="V213" s="19"/>
      <c r="X213" s="30"/>
      <c r="Y213" s="30"/>
      <c r="Z213" s="30"/>
      <c r="AA213" s="30"/>
      <c r="AB213" s="30"/>
      <c r="AC213" s="30"/>
      <c r="AD213" s="30"/>
      <c r="AE213" s="31"/>
      <c r="AF213" s="30"/>
      <c r="AG213" s="30"/>
      <c r="AH213" s="30"/>
      <c r="AI213" s="30"/>
      <c r="AJ213" s="30"/>
      <c r="AK213" s="30"/>
      <c r="AL213" s="30"/>
      <c r="AM213" s="30"/>
      <c r="AN213" s="31"/>
    </row>
    <row r="214" spans="1:40" x14ac:dyDescent="0.25">
      <c r="A214" s="20"/>
      <c r="B214" s="21"/>
      <c r="C214" s="22"/>
      <c r="D214" s="22"/>
      <c r="E214" s="22"/>
      <c r="F214" s="22"/>
      <c r="G214" s="23"/>
      <c r="H214" s="23"/>
      <c r="I214" s="23"/>
      <c r="J214" s="23"/>
      <c r="K214" s="23"/>
      <c r="L214" s="24"/>
      <c r="M214" s="23"/>
      <c r="N214" s="25"/>
      <c r="O214" s="26"/>
      <c r="P214" s="27"/>
      <c r="Q214" s="28"/>
      <c r="R214" s="28"/>
      <c r="S214" s="18"/>
      <c r="T214" s="18"/>
      <c r="U214" s="18"/>
      <c r="V214" s="19"/>
      <c r="X214" s="30"/>
      <c r="Y214" s="30"/>
      <c r="Z214" s="30"/>
      <c r="AA214" s="30"/>
      <c r="AB214" s="30"/>
      <c r="AC214" s="30"/>
      <c r="AD214" s="30"/>
      <c r="AE214" s="31"/>
      <c r="AF214" s="30"/>
      <c r="AG214" s="30"/>
      <c r="AH214" s="30"/>
      <c r="AI214" s="30"/>
      <c r="AJ214" s="30"/>
      <c r="AK214" s="30"/>
      <c r="AL214" s="30"/>
      <c r="AM214" s="30"/>
      <c r="AN214" s="31"/>
    </row>
    <row r="215" spans="1:40" x14ac:dyDescent="0.25">
      <c r="A215" s="20"/>
      <c r="B215" s="21"/>
      <c r="C215" s="22"/>
      <c r="D215" s="22"/>
      <c r="E215" s="22"/>
      <c r="F215" s="22"/>
      <c r="G215" s="23"/>
      <c r="H215" s="23"/>
      <c r="I215" s="23"/>
      <c r="J215" s="23"/>
      <c r="K215" s="23"/>
      <c r="L215" s="24"/>
      <c r="M215" s="23"/>
      <c r="N215" s="25"/>
      <c r="O215" s="26"/>
      <c r="P215" s="27"/>
      <c r="Q215" s="28"/>
      <c r="R215" s="28"/>
      <c r="S215" s="18"/>
      <c r="T215" s="18"/>
      <c r="U215" s="18"/>
      <c r="V215" s="19"/>
      <c r="X215" s="30"/>
      <c r="Y215" s="30"/>
      <c r="Z215" s="30"/>
      <c r="AA215" s="30"/>
      <c r="AB215" s="30"/>
      <c r="AC215" s="30"/>
      <c r="AD215" s="30"/>
      <c r="AE215" s="31"/>
      <c r="AF215" s="30"/>
      <c r="AG215" s="30"/>
      <c r="AH215" s="30"/>
      <c r="AI215" s="30"/>
      <c r="AJ215" s="30"/>
      <c r="AK215" s="30"/>
      <c r="AL215" s="30"/>
      <c r="AM215" s="30"/>
      <c r="AN215" s="31"/>
    </row>
    <row r="216" spans="1:40" x14ac:dyDescent="0.25">
      <c r="A216" s="20"/>
      <c r="B216" s="21"/>
      <c r="C216" s="22"/>
      <c r="D216" s="22"/>
      <c r="E216" s="22"/>
      <c r="F216" s="22"/>
      <c r="G216" s="23"/>
      <c r="H216" s="23"/>
      <c r="I216" s="23"/>
      <c r="J216" s="23"/>
      <c r="K216" s="23"/>
      <c r="L216" s="24"/>
      <c r="M216" s="23"/>
      <c r="N216" s="25"/>
      <c r="O216" s="26"/>
      <c r="P216" s="27"/>
      <c r="Q216" s="28"/>
      <c r="R216" s="28"/>
      <c r="S216" s="18"/>
      <c r="T216" s="18"/>
      <c r="U216" s="18"/>
      <c r="V216" s="19"/>
      <c r="X216" s="30"/>
      <c r="Y216" s="30"/>
      <c r="Z216" s="30"/>
      <c r="AA216" s="30"/>
      <c r="AB216" s="30"/>
      <c r="AC216" s="30"/>
      <c r="AD216" s="30"/>
      <c r="AE216" s="31"/>
      <c r="AF216" s="30"/>
      <c r="AG216" s="30"/>
      <c r="AH216" s="30"/>
      <c r="AI216" s="30"/>
      <c r="AJ216" s="30"/>
      <c r="AK216" s="30"/>
      <c r="AL216" s="30"/>
      <c r="AM216" s="30"/>
      <c r="AN216" s="31"/>
    </row>
    <row r="217" spans="1:40" x14ac:dyDescent="0.25">
      <c r="A217" s="20"/>
      <c r="B217" s="21"/>
      <c r="C217" s="22"/>
      <c r="D217" s="22"/>
      <c r="E217" s="22"/>
      <c r="F217" s="22"/>
      <c r="G217" s="23"/>
      <c r="H217" s="23"/>
      <c r="I217" s="23"/>
      <c r="J217" s="23"/>
      <c r="K217" s="23"/>
      <c r="L217" s="24"/>
      <c r="M217" s="23"/>
      <c r="N217" s="25"/>
      <c r="O217" s="26"/>
      <c r="P217" s="27"/>
      <c r="Q217" s="28"/>
      <c r="R217" s="28"/>
      <c r="S217" s="18"/>
      <c r="T217" s="18"/>
      <c r="U217" s="18"/>
      <c r="V217" s="19"/>
      <c r="X217" s="30"/>
      <c r="Y217" s="30"/>
      <c r="Z217" s="30"/>
      <c r="AA217" s="30"/>
      <c r="AB217" s="30"/>
      <c r="AC217" s="30"/>
      <c r="AD217" s="30"/>
      <c r="AE217" s="31"/>
      <c r="AF217" s="30"/>
      <c r="AG217" s="30"/>
      <c r="AH217" s="30"/>
      <c r="AI217" s="30"/>
      <c r="AJ217" s="30"/>
      <c r="AK217" s="30"/>
      <c r="AL217" s="30"/>
      <c r="AM217" s="30"/>
      <c r="AN217" s="31"/>
    </row>
    <row r="218" spans="1:40" x14ac:dyDescent="0.25">
      <c r="A218" s="20"/>
      <c r="B218" s="21"/>
      <c r="C218" s="22"/>
      <c r="D218" s="22"/>
      <c r="E218" s="22"/>
      <c r="F218" s="22"/>
      <c r="G218" s="23"/>
      <c r="H218" s="23"/>
      <c r="I218" s="23"/>
      <c r="J218" s="23"/>
      <c r="K218" s="23"/>
      <c r="L218" s="24"/>
      <c r="M218" s="23"/>
      <c r="N218" s="25"/>
      <c r="O218" s="26"/>
      <c r="P218" s="27"/>
      <c r="Q218" s="28"/>
      <c r="R218" s="28"/>
      <c r="S218" s="18"/>
      <c r="T218" s="18"/>
      <c r="U218" s="18"/>
      <c r="V218" s="19"/>
      <c r="X218" s="30"/>
      <c r="Y218" s="30"/>
      <c r="Z218" s="30"/>
      <c r="AA218" s="30"/>
      <c r="AB218" s="30"/>
      <c r="AC218" s="30"/>
      <c r="AD218" s="30"/>
      <c r="AE218" s="31"/>
      <c r="AF218" s="30"/>
      <c r="AG218" s="30"/>
      <c r="AH218" s="30"/>
      <c r="AI218" s="30"/>
      <c r="AJ218" s="30"/>
      <c r="AK218" s="30"/>
      <c r="AL218" s="30"/>
      <c r="AM218" s="30"/>
      <c r="AN218" s="31"/>
    </row>
    <row r="219" spans="1:40" x14ac:dyDescent="0.25">
      <c r="A219" s="20"/>
      <c r="B219" s="21"/>
      <c r="C219" s="22"/>
      <c r="D219" s="22"/>
      <c r="E219" s="22"/>
      <c r="F219" s="22"/>
      <c r="G219" s="23"/>
      <c r="H219" s="23"/>
      <c r="I219" s="23"/>
      <c r="J219" s="23"/>
      <c r="K219" s="23"/>
      <c r="L219" s="24"/>
      <c r="M219" s="23"/>
      <c r="N219" s="25"/>
      <c r="O219" s="26"/>
      <c r="P219" s="27"/>
      <c r="Q219" s="28"/>
      <c r="R219" s="28"/>
      <c r="S219" s="18"/>
      <c r="T219" s="18"/>
      <c r="U219" s="18"/>
      <c r="V219" s="19"/>
      <c r="X219" s="30"/>
      <c r="Y219" s="30"/>
      <c r="Z219" s="30"/>
      <c r="AA219" s="30"/>
      <c r="AB219" s="30"/>
      <c r="AC219" s="30"/>
      <c r="AD219" s="30"/>
      <c r="AE219" s="31"/>
      <c r="AF219" s="30"/>
      <c r="AG219" s="30"/>
      <c r="AH219" s="30"/>
      <c r="AI219" s="30"/>
      <c r="AJ219" s="30"/>
      <c r="AK219" s="30"/>
      <c r="AL219" s="30"/>
      <c r="AM219" s="30"/>
      <c r="AN219" s="31"/>
    </row>
    <row r="220" spans="1:40" x14ac:dyDescent="0.25">
      <c r="A220" s="20"/>
      <c r="B220" s="21"/>
      <c r="C220" s="22"/>
      <c r="D220" s="22"/>
      <c r="E220" s="22"/>
      <c r="F220" s="22"/>
      <c r="G220" s="23"/>
      <c r="H220" s="23"/>
      <c r="I220" s="23"/>
      <c r="J220" s="23"/>
      <c r="K220" s="23"/>
      <c r="L220" s="24"/>
      <c r="M220" s="23"/>
      <c r="N220" s="25"/>
      <c r="O220" s="26"/>
      <c r="P220" s="27"/>
      <c r="Q220" s="28"/>
      <c r="R220" s="28"/>
      <c r="S220" s="18"/>
      <c r="T220" s="18"/>
      <c r="U220" s="18"/>
      <c r="V220" s="19"/>
      <c r="X220" s="30"/>
      <c r="Y220" s="30"/>
      <c r="Z220" s="30"/>
      <c r="AA220" s="30"/>
      <c r="AB220" s="30"/>
      <c r="AC220" s="30"/>
      <c r="AD220" s="30"/>
      <c r="AE220" s="31"/>
      <c r="AF220" s="30"/>
      <c r="AG220" s="30"/>
      <c r="AH220" s="30"/>
      <c r="AI220" s="30"/>
      <c r="AJ220" s="30"/>
      <c r="AK220" s="30"/>
      <c r="AL220" s="30"/>
      <c r="AM220" s="30"/>
      <c r="AN220" s="31"/>
    </row>
    <row r="221" spans="1:40" x14ac:dyDescent="0.25">
      <c r="A221" s="20"/>
      <c r="B221" s="21"/>
      <c r="C221" s="22"/>
      <c r="D221" s="22"/>
      <c r="E221" s="22"/>
      <c r="F221" s="22"/>
      <c r="G221" s="23"/>
      <c r="H221" s="23"/>
      <c r="I221" s="23"/>
      <c r="J221" s="23"/>
      <c r="K221" s="23"/>
      <c r="L221" s="24"/>
      <c r="M221" s="23"/>
      <c r="N221" s="25"/>
      <c r="O221" s="26"/>
      <c r="P221" s="27"/>
      <c r="Q221" s="28"/>
      <c r="R221" s="28"/>
      <c r="S221" s="18"/>
      <c r="T221" s="18"/>
      <c r="U221" s="18"/>
      <c r="V221" s="19"/>
      <c r="X221" s="30"/>
      <c r="Y221" s="30"/>
      <c r="Z221" s="30"/>
      <c r="AA221" s="30"/>
      <c r="AB221" s="30"/>
      <c r="AC221" s="30"/>
      <c r="AD221" s="30"/>
      <c r="AE221" s="31"/>
      <c r="AF221" s="30"/>
      <c r="AG221" s="30"/>
      <c r="AH221" s="30"/>
      <c r="AI221" s="30"/>
      <c r="AJ221" s="30"/>
      <c r="AK221" s="30"/>
      <c r="AL221" s="30"/>
      <c r="AM221" s="30"/>
      <c r="AN221" s="31"/>
    </row>
    <row r="222" spans="1:40" x14ac:dyDescent="0.25">
      <c r="A222" s="20"/>
      <c r="B222" s="21"/>
      <c r="C222" s="22"/>
      <c r="D222" s="22"/>
      <c r="E222" s="22"/>
      <c r="F222" s="22"/>
      <c r="G222" s="23"/>
      <c r="H222" s="23"/>
      <c r="I222" s="23"/>
      <c r="J222" s="23"/>
      <c r="K222" s="23"/>
      <c r="L222" s="24"/>
      <c r="M222" s="23"/>
      <c r="N222" s="25"/>
      <c r="O222" s="26"/>
      <c r="P222" s="27"/>
      <c r="Q222" s="28"/>
      <c r="R222" s="28"/>
      <c r="S222" s="18"/>
      <c r="T222" s="18"/>
      <c r="U222" s="18"/>
      <c r="V222" s="19"/>
      <c r="X222" s="30"/>
      <c r="Y222" s="30"/>
      <c r="Z222" s="30"/>
      <c r="AA222" s="30"/>
      <c r="AB222" s="30"/>
      <c r="AC222" s="30"/>
      <c r="AD222" s="30"/>
      <c r="AE222" s="31"/>
      <c r="AF222" s="30"/>
      <c r="AG222" s="30"/>
      <c r="AH222" s="30"/>
      <c r="AI222" s="30"/>
      <c r="AJ222" s="30"/>
      <c r="AK222" s="30"/>
      <c r="AL222" s="30"/>
      <c r="AM222" s="30"/>
      <c r="AN222" s="31"/>
    </row>
    <row r="223" spans="1:40" x14ac:dyDescent="0.25">
      <c r="A223" s="20"/>
      <c r="B223" s="21"/>
      <c r="C223" s="22"/>
      <c r="D223" s="22"/>
      <c r="E223" s="22"/>
      <c r="F223" s="22"/>
      <c r="G223" s="23"/>
      <c r="H223" s="23"/>
      <c r="I223" s="23"/>
      <c r="J223" s="23"/>
      <c r="K223" s="23"/>
      <c r="L223" s="24"/>
      <c r="M223" s="23"/>
      <c r="N223" s="25"/>
      <c r="O223" s="26"/>
      <c r="P223" s="27"/>
      <c r="Q223" s="28"/>
      <c r="R223" s="28"/>
      <c r="S223" s="18"/>
      <c r="T223" s="18"/>
      <c r="U223" s="18"/>
      <c r="V223" s="19"/>
      <c r="X223" s="30"/>
      <c r="Y223" s="30"/>
      <c r="Z223" s="30"/>
      <c r="AA223" s="30"/>
      <c r="AB223" s="30"/>
      <c r="AC223" s="30"/>
      <c r="AD223" s="30"/>
      <c r="AE223" s="31"/>
      <c r="AF223" s="30"/>
      <c r="AG223" s="30"/>
      <c r="AH223" s="30"/>
      <c r="AI223" s="30"/>
      <c r="AJ223" s="30"/>
      <c r="AK223" s="30"/>
      <c r="AL223" s="30"/>
      <c r="AM223" s="30"/>
      <c r="AN223" s="31"/>
    </row>
    <row r="224" spans="1:40" x14ac:dyDescent="0.25">
      <c r="A224" s="20"/>
      <c r="B224" s="21"/>
      <c r="C224" s="22"/>
      <c r="D224" s="22"/>
      <c r="E224" s="22"/>
      <c r="F224" s="22"/>
      <c r="G224" s="23"/>
      <c r="H224" s="23"/>
      <c r="I224" s="23"/>
      <c r="J224" s="23"/>
      <c r="K224" s="23"/>
      <c r="L224" s="24"/>
      <c r="M224" s="23"/>
      <c r="N224" s="25"/>
      <c r="O224" s="26"/>
      <c r="P224" s="27"/>
      <c r="Q224" s="28"/>
      <c r="R224" s="28"/>
      <c r="S224" s="18"/>
      <c r="T224" s="18"/>
      <c r="U224" s="18"/>
      <c r="V224" s="19"/>
      <c r="X224" s="30"/>
      <c r="Y224" s="30"/>
      <c r="Z224" s="30"/>
      <c r="AA224" s="30"/>
      <c r="AB224" s="30"/>
      <c r="AC224" s="30"/>
      <c r="AD224" s="30"/>
      <c r="AE224" s="31"/>
      <c r="AF224" s="30"/>
      <c r="AG224" s="30"/>
      <c r="AH224" s="30"/>
      <c r="AI224" s="30"/>
      <c r="AJ224" s="30"/>
      <c r="AK224" s="30"/>
      <c r="AL224" s="30"/>
      <c r="AM224" s="30"/>
      <c r="AN224" s="31"/>
    </row>
    <row r="225" spans="1:40" x14ac:dyDescent="0.25">
      <c r="A225" s="20"/>
      <c r="B225" s="21"/>
      <c r="C225" s="22"/>
      <c r="D225" s="22"/>
      <c r="E225" s="22"/>
      <c r="F225" s="22"/>
      <c r="G225" s="23"/>
      <c r="H225" s="23"/>
      <c r="I225" s="23"/>
      <c r="J225" s="23"/>
      <c r="K225" s="23"/>
      <c r="L225" s="24"/>
      <c r="M225" s="23"/>
      <c r="N225" s="25"/>
      <c r="O225" s="26"/>
      <c r="P225" s="27"/>
      <c r="Q225" s="28"/>
      <c r="R225" s="28"/>
      <c r="S225" s="18"/>
      <c r="T225" s="18"/>
      <c r="U225" s="18"/>
      <c r="V225" s="19"/>
      <c r="X225" s="30"/>
      <c r="Y225" s="30"/>
      <c r="Z225" s="30"/>
      <c r="AA225" s="30"/>
      <c r="AB225" s="30"/>
      <c r="AC225" s="30"/>
      <c r="AD225" s="30"/>
      <c r="AE225" s="31"/>
      <c r="AF225" s="30"/>
      <c r="AG225" s="30"/>
      <c r="AH225" s="30"/>
      <c r="AI225" s="30"/>
      <c r="AJ225" s="30"/>
      <c r="AK225" s="30"/>
      <c r="AL225" s="30"/>
      <c r="AM225" s="30"/>
      <c r="AN225" s="31"/>
    </row>
    <row r="226" spans="1:40" x14ac:dyDescent="0.25">
      <c r="A226" s="20"/>
      <c r="B226" s="21"/>
      <c r="C226" s="22"/>
      <c r="D226" s="22"/>
      <c r="E226" s="22"/>
      <c r="F226" s="22"/>
      <c r="G226" s="23"/>
      <c r="H226" s="23"/>
      <c r="I226" s="23"/>
      <c r="J226" s="23"/>
      <c r="K226" s="23"/>
      <c r="L226" s="24"/>
      <c r="M226" s="23"/>
      <c r="N226" s="25"/>
      <c r="O226" s="26"/>
      <c r="P226" s="27"/>
      <c r="Q226" s="28"/>
      <c r="R226" s="28"/>
      <c r="S226" s="18"/>
      <c r="T226" s="18"/>
      <c r="U226" s="18"/>
      <c r="V226" s="19"/>
      <c r="X226" s="30"/>
      <c r="Y226" s="30"/>
      <c r="Z226" s="30"/>
      <c r="AA226" s="30"/>
      <c r="AB226" s="30"/>
      <c r="AC226" s="30"/>
      <c r="AD226" s="30"/>
      <c r="AE226" s="31"/>
      <c r="AF226" s="30"/>
      <c r="AG226" s="30"/>
      <c r="AH226" s="30"/>
      <c r="AI226" s="30"/>
      <c r="AJ226" s="30"/>
      <c r="AK226" s="30"/>
      <c r="AL226" s="30"/>
      <c r="AM226" s="30"/>
      <c r="AN226" s="31"/>
    </row>
    <row r="227" spans="1:40" x14ac:dyDescent="0.25">
      <c r="A227" s="20"/>
      <c r="B227" s="21"/>
      <c r="C227" s="22"/>
      <c r="D227" s="22"/>
      <c r="E227" s="22"/>
      <c r="F227" s="22"/>
      <c r="G227" s="23"/>
      <c r="H227" s="23"/>
      <c r="I227" s="23"/>
      <c r="J227" s="23"/>
      <c r="K227" s="23"/>
      <c r="L227" s="24"/>
      <c r="M227" s="23"/>
      <c r="N227" s="25"/>
      <c r="O227" s="26"/>
      <c r="P227" s="27"/>
      <c r="Q227" s="28"/>
      <c r="R227" s="28"/>
      <c r="S227" s="18"/>
      <c r="T227" s="18"/>
      <c r="U227" s="18"/>
      <c r="V227" s="19"/>
      <c r="X227" s="30"/>
      <c r="Y227" s="30"/>
      <c r="Z227" s="30"/>
      <c r="AA227" s="30"/>
      <c r="AB227" s="30"/>
      <c r="AC227" s="30"/>
      <c r="AD227" s="30"/>
      <c r="AE227" s="31"/>
      <c r="AF227" s="30"/>
      <c r="AG227" s="30"/>
      <c r="AH227" s="30"/>
      <c r="AI227" s="30"/>
      <c r="AJ227" s="30"/>
      <c r="AK227" s="30"/>
      <c r="AL227" s="30"/>
      <c r="AM227" s="30"/>
      <c r="AN227" s="31"/>
    </row>
    <row r="228" spans="1:40" x14ac:dyDescent="0.25">
      <c r="A228" s="20"/>
      <c r="B228" s="21"/>
      <c r="C228" s="22"/>
      <c r="D228" s="22"/>
      <c r="E228" s="22"/>
      <c r="F228" s="22"/>
      <c r="G228" s="23"/>
      <c r="H228" s="23"/>
      <c r="I228" s="23"/>
      <c r="J228" s="23"/>
      <c r="K228" s="23"/>
      <c r="L228" s="24"/>
      <c r="M228" s="23"/>
      <c r="N228" s="25"/>
      <c r="O228" s="26"/>
      <c r="P228" s="27"/>
      <c r="Q228" s="28"/>
      <c r="R228" s="28"/>
      <c r="S228" s="18"/>
      <c r="T228" s="18"/>
      <c r="U228" s="18"/>
      <c r="V228" s="19"/>
      <c r="X228" s="30"/>
      <c r="Y228" s="30"/>
      <c r="Z228" s="30"/>
      <c r="AA228" s="30"/>
      <c r="AB228" s="30"/>
      <c r="AC228" s="30"/>
      <c r="AD228" s="30"/>
      <c r="AE228" s="31"/>
      <c r="AF228" s="30"/>
      <c r="AG228" s="30"/>
      <c r="AH228" s="30"/>
      <c r="AI228" s="30"/>
      <c r="AJ228" s="30"/>
      <c r="AK228" s="30"/>
      <c r="AL228" s="30"/>
      <c r="AM228" s="30"/>
      <c r="AN228" s="31"/>
    </row>
    <row r="229" spans="1:40" x14ac:dyDescent="0.25">
      <c r="A229" s="20"/>
      <c r="B229" s="21"/>
      <c r="C229" s="22"/>
      <c r="D229" s="22"/>
      <c r="E229" s="22"/>
      <c r="F229" s="22"/>
      <c r="G229" s="23"/>
      <c r="H229" s="23"/>
      <c r="I229" s="23"/>
      <c r="J229" s="23"/>
      <c r="K229" s="23"/>
      <c r="L229" s="24"/>
      <c r="M229" s="23"/>
      <c r="N229" s="25"/>
      <c r="O229" s="26"/>
      <c r="P229" s="27"/>
      <c r="Q229" s="28"/>
      <c r="R229" s="28"/>
      <c r="S229" s="18"/>
      <c r="T229" s="18"/>
      <c r="U229" s="18"/>
      <c r="V229" s="19"/>
      <c r="X229" s="30"/>
      <c r="Y229" s="30"/>
      <c r="Z229" s="30"/>
      <c r="AA229" s="30"/>
      <c r="AB229" s="30"/>
      <c r="AC229" s="30"/>
      <c r="AD229" s="30"/>
      <c r="AE229" s="31"/>
      <c r="AF229" s="30"/>
      <c r="AG229" s="30"/>
      <c r="AH229" s="30"/>
      <c r="AI229" s="30"/>
      <c r="AJ229" s="30"/>
      <c r="AK229" s="30"/>
      <c r="AL229" s="30"/>
      <c r="AM229" s="30"/>
      <c r="AN229" s="31"/>
    </row>
    <row r="230" spans="1:40" x14ac:dyDescent="0.25">
      <c r="A230" s="20"/>
      <c r="B230" s="21"/>
      <c r="C230" s="22"/>
      <c r="D230" s="22"/>
      <c r="E230" s="22"/>
      <c r="F230" s="22"/>
      <c r="G230" s="23"/>
      <c r="H230" s="23"/>
      <c r="I230" s="23"/>
      <c r="J230" s="23"/>
      <c r="K230" s="23"/>
      <c r="L230" s="24"/>
      <c r="M230" s="23"/>
      <c r="N230" s="25"/>
      <c r="O230" s="26"/>
      <c r="P230" s="27"/>
      <c r="Q230" s="28"/>
      <c r="R230" s="28"/>
      <c r="S230" s="18"/>
      <c r="T230" s="18"/>
      <c r="U230" s="18"/>
      <c r="V230" s="19"/>
      <c r="X230" s="30"/>
      <c r="Y230" s="30"/>
      <c r="Z230" s="30"/>
      <c r="AA230" s="30"/>
      <c r="AB230" s="30"/>
      <c r="AC230" s="30"/>
      <c r="AD230" s="30"/>
      <c r="AE230" s="31"/>
      <c r="AF230" s="30"/>
      <c r="AG230" s="30"/>
      <c r="AH230" s="30"/>
      <c r="AI230" s="30"/>
      <c r="AJ230" s="30"/>
      <c r="AK230" s="30"/>
      <c r="AL230" s="30"/>
      <c r="AM230" s="30"/>
      <c r="AN230" s="31"/>
    </row>
    <row r="231" spans="1:40" x14ac:dyDescent="0.25">
      <c r="A231" s="20"/>
      <c r="B231" s="21"/>
      <c r="C231" s="22"/>
      <c r="D231" s="22"/>
      <c r="E231" s="22"/>
      <c r="F231" s="22"/>
      <c r="G231" s="23"/>
      <c r="H231" s="23"/>
      <c r="I231" s="23"/>
      <c r="J231" s="23"/>
      <c r="K231" s="23"/>
      <c r="L231" s="24"/>
      <c r="M231" s="23"/>
      <c r="N231" s="25"/>
      <c r="O231" s="26"/>
      <c r="P231" s="27"/>
      <c r="Q231" s="28"/>
      <c r="R231" s="28"/>
      <c r="S231" s="18"/>
      <c r="T231" s="18"/>
      <c r="U231" s="18"/>
      <c r="V231" s="19"/>
      <c r="X231" s="30"/>
      <c r="Y231" s="30"/>
      <c r="Z231" s="30"/>
      <c r="AA231" s="30"/>
      <c r="AB231" s="30"/>
      <c r="AC231" s="30"/>
      <c r="AD231" s="30"/>
      <c r="AE231" s="31"/>
      <c r="AF231" s="30"/>
      <c r="AG231" s="30"/>
      <c r="AH231" s="30"/>
      <c r="AI231" s="30"/>
      <c r="AJ231" s="30"/>
      <c r="AK231" s="30"/>
      <c r="AL231" s="30"/>
      <c r="AM231" s="30"/>
      <c r="AN231" s="31"/>
    </row>
    <row r="232" spans="1:40" x14ac:dyDescent="0.25">
      <c r="A232" s="20"/>
      <c r="B232" s="21"/>
      <c r="C232" s="22"/>
      <c r="D232" s="22"/>
      <c r="E232" s="22"/>
      <c r="F232" s="22"/>
      <c r="G232" s="23"/>
      <c r="H232" s="23"/>
      <c r="I232" s="23"/>
      <c r="J232" s="23"/>
      <c r="K232" s="23"/>
      <c r="L232" s="24"/>
      <c r="M232" s="23"/>
      <c r="N232" s="25"/>
      <c r="O232" s="26"/>
      <c r="P232" s="27"/>
      <c r="Q232" s="28"/>
      <c r="R232" s="28"/>
      <c r="S232" s="18"/>
      <c r="T232" s="18"/>
      <c r="U232" s="18"/>
      <c r="V232" s="19"/>
      <c r="X232" s="30"/>
      <c r="Y232" s="30"/>
      <c r="Z232" s="30"/>
      <c r="AA232" s="30"/>
      <c r="AB232" s="30"/>
      <c r="AC232" s="30"/>
      <c r="AD232" s="30"/>
      <c r="AE232" s="31"/>
      <c r="AF232" s="30"/>
      <c r="AG232" s="30"/>
      <c r="AH232" s="30"/>
      <c r="AI232" s="30"/>
      <c r="AJ232" s="30"/>
      <c r="AK232" s="30"/>
      <c r="AL232" s="30"/>
      <c r="AM232" s="30"/>
      <c r="AN232" s="31"/>
    </row>
    <row r="233" spans="1:40" x14ac:dyDescent="0.25">
      <c r="A233" s="20"/>
      <c r="B233" s="21"/>
      <c r="C233" s="22"/>
      <c r="D233" s="22"/>
      <c r="E233" s="22"/>
      <c r="F233" s="22"/>
      <c r="G233" s="23"/>
      <c r="H233" s="23"/>
      <c r="I233" s="23"/>
      <c r="J233" s="23"/>
      <c r="K233" s="23"/>
      <c r="L233" s="24"/>
      <c r="M233" s="23"/>
      <c r="N233" s="25"/>
      <c r="O233" s="26"/>
      <c r="P233" s="27"/>
      <c r="Q233" s="28"/>
      <c r="R233" s="28"/>
      <c r="S233" s="18"/>
      <c r="T233" s="18"/>
      <c r="U233" s="18"/>
      <c r="V233" s="19"/>
      <c r="X233" s="30"/>
      <c r="Y233" s="30"/>
      <c r="Z233" s="30"/>
      <c r="AA233" s="30"/>
      <c r="AB233" s="30"/>
      <c r="AC233" s="30"/>
      <c r="AD233" s="30"/>
      <c r="AE233" s="31"/>
      <c r="AF233" s="30"/>
      <c r="AG233" s="30"/>
      <c r="AH233" s="30"/>
      <c r="AI233" s="30"/>
      <c r="AJ233" s="30"/>
      <c r="AK233" s="30"/>
      <c r="AL233" s="30"/>
      <c r="AM233" s="30"/>
      <c r="AN233" s="31"/>
    </row>
    <row r="234" spans="1:40" x14ac:dyDescent="0.25">
      <c r="A234" s="20"/>
      <c r="B234" s="21"/>
      <c r="C234" s="22"/>
      <c r="D234" s="22"/>
      <c r="E234" s="22"/>
      <c r="F234" s="22"/>
      <c r="G234" s="23"/>
      <c r="H234" s="23"/>
      <c r="I234" s="23"/>
      <c r="J234" s="23"/>
      <c r="K234" s="23"/>
      <c r="L234" s="24"/>
      <c r="M234" s="23"/>
      <c r="N234" s="25"/>
      <c r="O234" s="26"/>
      <c r="P234" s="27"/>
      <c r="Q234" s="28"/>
      <c r="R234" s="28"/>
      <c r="S234" s="18"/>
      <c r="T234" s="18"/>
      <c r="U234" s="18"/>
      <c r="V234" s="19"/>
      <c r="X234" s="30"/>
      <c r="Y234" s="30"/>
      <c r="Z234" s="30"/>
      <c r="AA234" s="30"/>
      <c r="AB234" s="30"/>
      <c r="AC234" s="30"/>
      <c r="AD234" s="30"/>
      <c r="AE234" s="31"/>
      <c r="AF234" s="30"/>
      <c r="AG234" s="30"/>
      <c r="AH234" s="30"/>
      <c r="AI234" s="30"/>
      <c r="AJ234" s="30"/>
      <c r="AK234" s="30"/>
      <c r="AL234" s="30"/>
      <c r="AM234" s="30"/>
      <c r="AN234" s="31"/>
    </row>
    <row r="235" spans="1:40" x14ac:dyDescent="0.25">
      <c r="A235" s="20"/>
      <c r="B235" s="21"/>
      <c r="C235" s="22"/>
      <c r="D235" s="22"/>
      <c r="E235" s="22"/>
      <c r="F235" s="22"/>
      <c r="G235" s="23"/>
      <c r="H235" s="23"/>
      <c r="I235" s="23"/>
      <c r="J235" s="23"/>
      <c r="K235" s="23"/>
      <c r="L235" s="24"/>
      <c r="M235" s="23"/>
      <c r="N235" s="25"/>
      <c r="O235" s="26"/>
      <c r="P235" s="27"/>
      <c r="Q235" s="28"/>
      <c r="R235" s="28"/>
      <c r="S235" s="18"/>
      <c r="T235" s="18"/>
      <c r="U235" s="18"/>
      <c r="V235" s="19"/>
      <c r="X235" s="30"/>
      <c r="Y235" s="30"/>
      <c r="Z235" s="30"/>
      <c r="AA235" s="30"/>
      <c r="AB235" s="30"/>
      <c r="AC235" s="30"/>
      <c r="AD235" s="30"/>
      <c r="AE235" s="31"/>
      <c r="AF235" s="30"/>
      <c r="AG235" s="30"/>
      <c r="AH235" s="30"/>
      <c r="AI235" s="30"/>
      <c r="AJ235" s="30"/>
      <c r="AK235" s="30"/>
      <c r="AL235" s="30"/>
      <c r="AM235" s="30"/>
      <c r="AN235" s="31"/>
    </row>
    <row r="236" spans="1:40" x14ac:dyDescent="0.25">
      <c r="A236" s="20"/>
      <c r="B236" s="21"/>
      <c r="C236" s="22"/>
      <c r="D236" s="22"/>
      <c r="E236" s="22"/>
      <c r="F236" s="22"/>
      <c r="G236" s="23"/>
      <c r="H236" s="23"/>
      <c r="I236" s="23"/>
      <c r="J236" s="23"/>
      <c r="K236" s="23"/>
      <c r="L236" s="24"/>
      <c r="M236" s="23"/>
      <c r="N236" s="25"/>
      <c r="O236" s="26"/>
      <c r="P236" s="27"/>
      <c r="Q236" s="28"/>
      <c r="R236" s="28"/>
      <c r="S236" s="18"/>
      <c r="T236" s="18"/>
      <c r="U236" s="18"/>
      <c r="V236" s="19"/>
      <c r="X236" s="30"/>
      <c r="Y236" s="30"/>
      <c r="Z236" s="30"/>
      <c r="AA236" s="30"/>
      <c r="AB236" s="30"/>
      <c r="AC236" s="30"/>
      <c r="AD236" s="30"/>
      <c r="AE236" s="31"/>
      <c r="AF236" s="30"/>
      <c r="AG236" s="30"/>
      <c r="AH236" s="30"/>
      <c r="AI236" s="30"/>
      <c r="AJ236" s="30"/>
      <c r="AK236" s="30"/>
      <c r="AL236" s="30"/>
      <c r="AM236" s="30"/>
      <c r="AN236" s="31"/>
    </row>
    <row r="237" spans="1:40" x14ac:dyDescent="0.25">
      <c r="A237" s="20"/>
      <c r="B237" s="21"/>
      <c r="C237" s="22"/>
      <c r="D237" s="22"/>
      <c r="E237" s="22"/>
      <c r="F237" s="22"/>
      <c r="G237" s="23"/>
      <c r="H237" s="23"/>
      <c r="I237" s="23"/>
      <c r="J237" s="23"/>
      <c r="K237" s="23"/>
      <c r="L237" s="24"/>
      <c r="M237" s="23"/>
      <c r="N237" s="25"/>
      <c r="O237" s="26"/>
      <c r="P237" s="27"/>
      <c r="Q237" s="28"/>
      <c r="R237" s="28"/>
      <c r="S237" s="18"/>
      <c r="T237" s="18"/>
      <c r="U237" s="18"/>
      <c r="V237" s="19"/>
      <c r="X237" s="30"/>
      <c r="Y237" s="30"/>
      <c r="Z237" s="30"/>
      <c r="AA237" s="30"/>
      <c r="AB237" s="30"/>
      <c r="AC237" s="30"/>
      <c r="AD237" s="30"/>
      <c r="AE237" s="31"/>
      <c r="AF237" s="30"/>
      <c r="AG237" s="30"/>
      <c r="AH237" s="30"/>
      <c r="AI237" s="30"/>
      <c r="AJ237" s="30"/>
      <c r="AK237" s="30"/>
      <c r="AL237" s="30"/>
      <c r="AM237" s="30"/>
      <c r="AN237" s="31"/>
    </row>
    <row r="238" spans="1:40" x14ac:dyDescent="0.25">
      <c r="A238" s="20"/>
      <c r="B238" s="21"/>
      <c r="C238" s="22"/>
      <c r="D238" s="22"/>
      <c r="E238" s="22"/>
      <c r="F238" s="22"/>
      <c r="G238" s="23"/>
      <c r="H238" s="23"/>
      <c r="I238" s="23"/>
      <c r="J238" s="23"/>
      <c r="K238" s="23"/>
      <c r="L238" s="24"/>
      <c r="M238" s="23"/>
      <c r="N238" s="25"/>
      <c r="O238" s="26"/>
      <c r="P238" s="27"/>
      <c r="Q238" s="28"/>
      <c r="R238" s="28"/>
      <c r="S238" s="18"/>
      <c r="T238" s="18"/>
      <c r="U238" s="18"/>
      <c r="V238" s="19"/>
      <c r="X238" s="30"/>
      <c r="Y238" s="30"/>
      <c r="Z238" s="30"/>
      <c r="AA238" s="30"/>
      <c r="AB238" s="30"/>
      <c r="AC238" s="30"/>
      <c r="AD238" s="30"/>
      <c r="AE238" s="31"/>
      <c r="AF238" s="30"/>
      <c r="AG238" s="30"/>
      <c r="AH238" s="30"/>
      <c r="AI238" s="30"/>
      <c r="AJ238" s="30"/>
      <c r="AK238" s="30"/>
      <c r="AL238" s="30"/>
      <c r="AM238" s="30"/>
      <c r="AN238" s="31"/>
    </row>
    <row r="239" spans="1:40" x14ac:dyDescent="0.25">
      <c r="A239" s="20"/>
      <c r="B239" s="21"/>
      <c r="C239" s="22"/>
      <c r="D239" s="22"/>
      <c r="E239" s="22"/>
      <c r="F239" s="22"/>
      <c r="G239" s="23"/>
      <c r="H239" s="23"/>
      <c r="I239" s="23"/>
      <c r="J239" s="23"/>
      <c r="K239" s="23"/>
      <c r="L239" s="24"/>
      <c r="M239" s="23"/>
      <c r="N239" s="25"/>
      <c r="O239" s="26"/>
      <c r="P239" s="27"/>
      <c r="Q239" s="28"/>
      <c r="R239" s="28"/>
      <c r="S239" s="18"/>
      <c r="T239" s="18"/>
      <c r="U239" s="18"/>
      <c r="V239" s="19"/>
      <c r="X239" s="30"/>
      <c r="Y239" s="30"/>
      <c r="Z239" s="30"/>
      <c r="AA239" s="30"/>
      <c r="AB239" s="30"/>
      <c r="AC239" s="30"/>
      <c r="AD239" s="30"/>
      <c r="AE239" s="31"/>
      <c r="AF239" s="30"/>
      <c r="AG239" s="30"/>
      <c r="AH239" s="30"/>
      <c r="AI239" s="30"/>
      <c r="AJ239" s="30"/>
      <c r="AK239" s="30"/>
      <c r="AL239" s="30"/>
      <c r="AM239" s="30"/>
      <c r="AN239" s="31"/>
    </row>
    <row r="240" spans="1:40" x14ac:dyDescent="0.25">
      <c r="A240" s="20"/>
      <c r="B240" s="21"/>
      <c r="C240" s="22"/>
      <c r="D240" s="22"/>
      <c r="E240" s="22"/>
      <c r="F240" s="22"/>
      <c r="G240" s="23"/>
      <c r="H240" s="23"/>
      <c r="I240" s="23"/>
      <c r="J240" s="23"/>
      <c r="K240" s="23"/>
      <c r="L240" s="24"/>
      <c r="M240" s="23"/>
      <c r="N240" s="25"/>
      <c r="O240" s="26"/>
      <c r="P240" s="27"/>
      <c r="Q240" s="28"/>
      <c r="R240" s="28"/>
      <c r="S240" s="18"/>
      <c r="T240" s="18"/>
      <c r="U240" s="18"/>
      <c r="V240" s="19"/>
      <c r="X240" s="30"/>
      <c r="Y240" s="30"/>
      <c r="Z240" s="30"/>
      <c r="AA240" s="30"/>
      <c r="AB240" s="30"/>
      <c r="AC240" s="30"/>
      <c r="AD240" s="30"/>
      <c r="AE240" s="31"/>
      <c r="AF240" s="30"/>
      <c r="AG240" s="30"/>
      <c r="AH240" s="30"/>
      <c r="AI240" s="30"/>
      <c r="AJ240" s="30"/>
      <c r="AK240" s="30"/>
      <c r="AL240" s="30"/>
      <c r="AM240" s="30"/>
      <c r="AN240" s="31"/>
    </row>
    <row r="241" spans="1:40" x14ac:dyDescent="0.25">
      <c r="A241" s="20"/>
      <c r="B241" s="21"/>
      <c r="C241" s="22"/>
      <c r="D241" s="22"/>
      <c r="E241" s="22"/>
      <c r="F241" s="22"/>
      <c r="G241" s="23"/>
      <c r="H241" s="23"/>
      <c r="I241" s="23"/>
      <c r="J241" s="23"/>
      <c r="K241" s="23"/>
      <c r="L241" s="24"/>
      <c r="M241" s="23"/>
      <c r="N241" s="25"/>
      <c r="O241" s="26"/>
      <c r="P241" s="27"/>
      <c r="Q241" s="28"/>
      <c r="R241" s="28"/>
      <c r="S241" s="18"/>
      <c r="T241" s="18"/>
      <c r="U241" s="18"/>
      <c r="V241" s="19"/>
      <c r="X241" s="30"/>
      <c r="Y241" s="30"/>
      <c r="Z241" s="30"/>
      <c r="AA241" s="30"/>
      <c r="AB241" s="30"/>
      <c r="AC241" s="30"/>
      <c r="AD241" s="30"/>
      <c r="AE241" s="31"/>
      <c r="AF241" s="30"/>
      <c r="AG241" s="30"/>
      <c r="AH241" s="30"/>
      <c r="AI241" s="30"/>
      <c r="AJ241" s="30"/>
      <c r="AK241" s="30"/>
      <c r="AL241" s="30"/>
      <c r="AM241" s="30"/>
      <c r="AN241" s="31"/>
    </row>
    <row r="242" spans="1:40" x14ac:dyDescent="0.25">
      <c r="A242" s="20"/>
      <c r="B242" s="21"/>
      <c r="C242" s="22"/>
      <c r="D242" s="22"/>
      <c r="E242" s="22"/>
      <c r="F242" s="22"/>
      <c r="G242" s="23"/>
      <c r="H242" s="23"/>
      <c r="I242" s="23"/>
      <c r="J242" s="23"/>
      <c r="K242" s="23"/>
      <c r="L242" s="24"/>
      <c r="M242" s="23"/>
      <c r="N242" s="25"/>
      <c r="O242" s="26"/>
      <c r="P242" s="27"/>
      <c r="Q242" s="28"/>
      <c r="R242" s="28"/>
      <c r="S242" s="18"/>
      <c r="T242" s="18"/>
      <c r="U242" s="18"/>
      <c r="V242" s="19"/>
      <c r="X242" s="30"/>
      <c r="Y242" s="30"/>
      <c r="Z242" s="30"/>
      <c r="AA242" s="30"/>
      <c r="AB242" s="30"/>
      <c r="AC242" s="30"/>
      <c r="AD242" s="30"/>
      <c r="AE242" s="31"/>
      <c r="AF242" s="30"/>
      <c r="AG242" s="30"/>
      <c r="AH242" s="30"/>
      <c r="AI242" s="30"/>
      <c r="AJ242" s="30"/>
      <c r="AK242" s="30"/>
      <c r="AL242" s="30"/>
      <c r="AM242" s="30"/>
      <c r="AN242" s="31"/>
    </row>
    <row r="243" spans="1:40" x14ac:dyDescent="0.25">
      <c r="A243" s="20"/>
      <c r="B243" s="21"/>
      <c r="C243" s="22"/>
      <c r="D243" s="22"/>
      <c r="E243" s="22"/>
      <c r="F243" s="22"/>
      <c r="G243" s="23"/>
      <c r="H243" s="23"/>
      <c r="I243" s="23"/>
      <c r="J243" s="23"/>
      <c r="K243" s="23"/>
      <c r="L243" s="24"/>
      <c r="M243" s="23"/>
      <c r="N243" s="25"/>
      <c r="O243" s="26"/>
      <c r="P243" s="27"/>
      <c r="Q243" s="28"/>
      <c r="R243" s="28"/>
      <c r="S243" s="18"/>
      <c r="T243" s="18"/>
      <c r="U243" s="18"/>
      <c r="V243" s="19"/>
      <c r="X243" s="30"/>
      <c r="Y243" s="30"/>
      <c r="Z243" s="30"/>
      <c r="AA243" s="30"/>
      <c r="AB243" s="30"/>
      <c r="AC243" s="30"/>
      <c r="AD243" s="30"/>
      <c r="AE243" s="31"/>
      <c r="AF243" s="30"/>
      <c r="AG243" s="30"/>
      <c r="AH243" s="30"/>
      <c r="AI243" s="30"/>
      <c r="AJ243" s="30"/>
      <c r="AK243" s="30"/>
      <c r="AL243" s="30"/>
      <c r="AM243" s="30"/>
      <c r="AN243" s="31"/>
    </row>
    <row r="244" spans="1:40" x14ac:dyDescent="0.25">
      <c r="A244" s="20"/>
      <c r="B244" s="21"/>
      <c r="C244" s="22"/>
      <c r="D244" s="22"/>
      <c r="E244" s="22"/>
      <c r="F244" s="22"/>
      <c r="G244" s="23"/>
      <c r="H244" s="23"/>
      <c r="I244" s="23"/>
      <c r="J244" s="23"/>
      <c r="K244" s="23"/>
      <c r="L244" s="24"/>
      <c r="M244" s="23"/>
      <c r="N244" s="25"/>
      <c r="O244" s="26"/>
      <c r="P244" s="27"/>
      <c r="Q244" s="28"/>
      <c r="R244" s="28"/>
      <c r="S244" s="18"/>
      <c r="T244" s="18"/>
      <c r="U244" s="18"/>
      <c r="V244" s="19"/>
      <c r="X244" s="30"/>
      <c r="Y244" s="30"/>
      <c r="Z244" s="30"/>
      <c r="AA244" s="30"/>
      <c r="AB244" s="30"/>
      <c r="AC244" s="30"/>
      <c r="AD244" s="30"/>
      <c r="AE244" s="31"/>
      <c r="AF244" s="30"/>
      <c r="AG244" s="30"/>
      <c r="AH244" s="30"/>
      <c r="AI244" s="30"/>
      <c r="AJ244" s="30"/>
      <c r="AK244" s="30"/>
      <c r="AL244" s="30"/>
      <c r="AM244" s="30"/>
      <c r="AN244" s="31"/>
    </row>
    <row r="245" spans="1:40" x14ac:dyDescent="0.25">
      <c r="A245" s="20"/>
      <c r="B245" s="21"/>
      <c r="C245" s="22"/>
      <c r="D245" s="22"/>
      <c r="E245" s="22"/>
      <c r="F245" s="22"/>
      <c r="G245" s="23"/>
      <c r="H245" s="23"/>
      <c r="I245" s="23"/>
      <c r="J245" s="23"/>
      <c r="K245" s="23"/>
      <c r="L245" s="24"/>
      <c r="M245" s="23"/>
      <c r="N245" s="25"/>
      <c r="O245" s="26"/>
      <c r="P245" s="27"/>
      <c r="Q245" s="28"/>
      <c r="R245" s="28"/>
      <c r="S245" s="18"/>
      <c r="T245" s="18"/>
      <c r="U245" s="18"/>
      <c r="V245" s="19"/>
      <c r="X245" s="30"/>
      <c r="Y245" s="30"/>
      <c r="Z245" s="30"/>
      <c r="AA245" s="30"/>
      <c r="AB245" s="30"/>
      <c r="AC245" s="30"/>
      <c r="AD245" s="30"/>
      <c r="AE245" s="31"/>
      <c r="AF245" s="30"/>
      <c r="AG245" s="30"/>
      <c r="AH245" s="30"/>
      <c r="AI245" s="30"/>
      <c r="AJ245" s="30"/>
      <c r="AK245" s="30"/>
      <c r="AL245" s="30"/>
      <c r="AM245" s="30"/>
      <c r="AN245" s="31"/>
    </row>
    <row r="246" spans="1:40" x14ac:dyDescent="0.25">
      <c r="A246" s="20"/>
      <c r="B246" s="21"/>
      <c r="C246" s="22"/>
      <c r="D246" s="22"/>
      <c r="E246" s="22"/>
      <c r="F246" s="22"/>
      <c r="G246" s="23"/>
      <c r="H246" s="23"/>
      <c r="I246" s="23"/>
      <c r="J246" s="23"/>
      <c r="K246" s="23"/>
      <c r="L246" s="24"/>
      <c r="M246" s="23"/>
      <c r="N246" s="25"/>
      <c r="O246" s="26"/>
      <c r="P246" s="27"/>
      <c r="Q246" s="28"/>
      <c r="R246" s="28"/>
      <c r="S246" s="18"/>
      <c r="T246" s="18"/>
      <c r="U246" s="18"/>
      <c r="V246" s="19"/>
      <c r="X246" s="30"/>
      <c r="Y246" s="30"/>
      <c r="Z246" s="30"/>
      <c r="AA246" s="30"/>
      <c r="AB246" s="30"/>
      <c r="AC246" s="30"/>
      <c r="AD246" s="30"/>
      <c r="AE246" s="31"/>
      <c r="AF246" s="30"/>
      <c r="AG246" s="30"/>
      <c r="AH246" s="30"/>
      <c r="AI246" s="30"/>
      <c r="AJ246" s="30"/>
      <c r="AK246" s="30"/>
      <c r="AL246" s="30"/>
      <c r="AM246" s="30"/>
      <c r="AN246" s="31"/>
    </row>
    <row r="247" spans="1:40" x14ac:dyDescent="0.25">
      <c r="A247" s="20"/>
      <c r="B247" s="21"/>
      <c r="C247" s="22"/>
      <c r="D247" s="22"/>
      <c r="E247" s="22"/>
      <c r="F247" s="22"/>
      <c r="G247" s="23"/>
      <c r="H247" s="23"/>
      <c r="I247" s="23"/>
      <c r="J247" s="23"/>
      <c r="K247" s="23"/>
      <c r="L247" s="24"/>
      <c r="M247" s="23"/>
      <c r="N247" s="25"/>
      <c r="O247" s="26"/>
      <c r="P247" s="27"/>
      <c r="Q247" s="28"/>
      <c r="R247" s="28"/>
      <c r="S247" s="18"/>
      <c r="T247" s="18"/>
      <c r="U247" s="18"/>
      <c r="V247" s="19"/>
      <c r="X247" s="30"/>
      <c r="Y247" s="30"/>
      <c r="Z247" s="30"/>
      <c r="AA247" s="30"/>
      <c r="AB247" s="30"/>
      <c r="AC247" s="30"/>
      <c r="AD247" s="30"/>
      <c r="AE247" s="31"/>
      <c r="AF247" s="30"/>
      <c r="AG247" s="30"/>
      <c r="AH247" s="30"/>
      <c r="AI247" s="30"/>
      <c r="AJ247" s="30"/>
      <c r="AK247" s="30"/>
      <c r="AL247" s="30"/>
      <c r="AM247" s="30"/>
      <c r="AN247" s="31"/>
    </row>
    <row r="248" spans="1:40" x14ac:dyDescent="0.25">
      <c r="A248" s="20"/>
      <c r="B248" s="21"/>
      <c r="C248" s="22"/>
      <c r="D248" s="22"/>
      <c r="E248" s="22"/>
      <c r="F248" s="22"/>
      <c r="G248" s="23"/>
      <c r="H248" s="23"/>
      <c r="I248" s="23"/>
      <c r="J248" s="23"/>
      <c r="K248" s="23"/>
      <c r="L248" s="24"/>
      <c r="M248" s="23"/>
      <c r="N248" s="25"/>
      <c r="O248" s="26"/>
      <c r="P248" s="27"/>
      <c r="Q248" s="28"/>
      <c r="R248" s="28"/>
      <c r="S248" s="18"/>
      <c r="T248" s="18"/>
      <c r="U248" s="18"/>
      <c r="V248" s="19"/>
      <c r="X248" s="30"/>
      <c r="Y248" s="30"/>
      <c r="Z248" s="30"/>
      <c r="AA248" s="30"/>
      <c r="AB248" s="30"/>
      <c r="AC248" s="30"/>
      <c r="AD248" s="30"/>
      <c r="AE248" s="31"/>
      <c r="AF248" s="30"/>
      <c r="AG248" s="30"/>
      <c r="AH248" s="30"/>
      <c r="AI248" s="30"/>
      <c r="AJ248" s="30"/>
      <c r="AK248" s="30"/>
      <c r="AL248" s="30"/>
      <c r="AM248" s="30"/>
      <c r="AN248" s="31"/>
    </row>
    <row r="249" spans="1:40" x14ac:dyDescent="0.25">
      <c r="A249" s="20"/>
      <c r="B249" s="21"/>
      <c r="C249" s="22"/>
      <c r="D249" s="22"/>
      <c r="E249" s="22"/>
      <c r="F249" s="22"/>
      <c r="G249" s="23"/>
      <c r="H249" s="23"/>
      <c r="I249" s="23"/>
      <c r="J249" s="23"/>
      <c r="K249" s="23"/>
      <c r="L249" s="24"/>
      <c r="M249" s="23"/>
      <c r="N249" s="25"/>
      <c r="O249" s="26"/>
      <c r="P249" s="27"/>
      <c r="Q249" s="28"/>
      <c r="R249" s="28"/>
      <c r="S249" s="18"/>
      <c r="T249" s="18"/>
      <c r="U249" s="18"/>
      <c r="V249" s="19"/>
      <c r="X249" s="30"/>
      <c r="Y249" s="30"/>
      <c r="Z249" s="30"/>
      <c r="AA249" s="30"/>
      <c r="AB249" s="30"/>
      <c r="AC249" s="30"/>
      <c r="AD249" s="30"/>
      <c r="AE249" s="31"/>
      <c r="AF249" s="30"/>
      <c r="AG249" s="30"/>
      <c r="AH249" s="30"/>
      <c r="AI249" s="30"/>
      <c r="AJ249" s="30"/>
      <c r="AK249" s="30"/>
      <c r="AL249" s="30"/>
      <c r="AM249" s="30"/>
      <c r="AN249" s="31"/>
    </row>
    <row r="250" spans="1:40" x14ac:dyDescent="0.25">
      <c r="A250" s="20"/>
      <c r="B250" s="21"/>
      <c r="C250" s="22"/>
      <c r="D250" s="22"/>
      <c r="E250" s="22"/>
      <c r="F250" s="22"/>
      <c r="G250" s="23"/>
      <c r="H250" s="23"/>
      <c r="I250" s="23"/>
      <c r="J250" s="23"/>
      <c r="K250" s="23"/>
      <c r="L250" s="24"/>
      <c r="M250" s="23"/>
      <c r="N250" s="25"/>
      <c r="O250" s="26"/>
      <c r="P250" s="27"/>
      <c r="Q250" s="28"/>
      <c r="R250" s="28"/>
      <c r="S250" s="18"/>
      <c r="T250" s="18"/>
      <c r="U250" s="18"/>
      <c r="V250" s="19"/>
      <c r="X250" s="30"/>
      <c r="Y250" s="30"/>
      <c r="Z250" s="30"/>
      <c r="AA250" s="30"/>
      <c r="AB250" s="30"/>
      <c r="AC250" s="30"/>
      <c r="AD250" s="30"/>
      <c r="AE250" s="31"/>
      <c r="AF250" s="30"/>
      <c r="AG250" s="30"/>
      <c r="AH250" s="30"/>
      <c r="AI250" s="30"/>
      <c r="AJ250" s="30"/>
      <c r="AK250" s="30"/>
      <c r="AL250" s="30"/>
      <c r="AM250" s="30"/>
      <c r="AN250" s="31"/>
    </row>
    <row r="251" spans="1:40" x14ac:dyDescent="0.25">
      <c r="A251" s="20"/>
      <c r="B251" s="21"/>
      <c r="C251" s="22"/>
      <c r="D251" s="22"/>
      <c r="E251" s="22"/>
      <c r="F251" s="22"/>
      <c r="G251" s="23"/>
      <c r="H251" s="23"/>
      <c r="I251" s="23"/>
      <c r="J251" s="23"/>
      <c r="K251" s="23"/>
      <c r="L251" s="24"/>
      <c r="M251" s="23"/>
      <c r="N251" s="25"/>
      <c r="O251" s="26"/>
      <c r="P251" s="27"/>
      <c r="Q251" s="28"/>
      <c r="R251" s="28"/>
      <c r="S251" s="18"/>
      <c r="T251" s="18"/>
      <c r="U251" s="18"/>
      <c r="V251" s="19"/>
      <c r="X251" s="30"/>
      <c r="Y251" s="30"/>
      <c r="Z251" s="30"/>
      <c r="AA251" s="30"/>
      <c r="AB251" s="30"/>
      <c r="AC251" s="30"/>
      <c r="AD251" s="30"/>
      <c r="AE251" s="31"/>
      <c r="AF251" s="30"/>
      <c r="AG251" s="30"/>
      <c r="AH251" s="30"/>
      <c r="AI251" s="30"/>
      <c r="AJ251" s="30"/>
      <c r="AK251" s="30"/>
      <c r="AL251" s="30"/>
      <c r="AM251" s="30"/>
      <c r="AN251" s="31"/>
    </row>
    <row r="252" spans="1:40" x14ac:dyDescent="0.25">
      <c r="A252" s="20"/>
      <c r="B252" s="21"/>
      <c r="C252" s="22"/>
      <c r="D252" s="22"/>
      <c r="E252" s="22"/>
      <c r="F252" s="22"/>
      <c r="G252" s="23"/>
      <c r="H252" s="23"/>
      <c r="I252" s="23"/>
      <c r="J252" s="23"/>
      <c r="K252" s="23"/>
      <c r="L252" s="24"/>
      <c r="M252" s="23"/>
      <c r="N252" s="25"/>
      <c r="O252" s="26"/>
      <c r="P252" s="27"/>
      <c r="Q252" s="28"/>
      <c r="R252" s="28"/>
      <c r="S252" s="18"/>
      <c r="T252" s="18"/>
      <c r="U252" s="18"/>
      <c r="V252" s="19"/>
      <c r="X252" s="30"/>
      <c r="Y252" s="30"/>
      <c r="Z252" s="30"/>
      <c r="AA252" s="30"/>
      <c r="AB252" s="30"/>
      <c r="AC252" s="30"/>
      <c r="AD252" s="30"/>
      <c r="AE252" s="31"/>
      <c r="AF252" s="30"/>
      <c r="AG252" s="30"/>
      <c r="AH252" s="30"/>
      <c r="AI252" s="30"/>
      <c r="AJ252" s="30"/>
      <c r="AK252" s="30"/>
      <c r="AL252" s="30"/>
      <c r="AM252" s="30"/>
      <c r="AN252" s="31"/>
    </row>
    <row r="253" spans="1:40" x14ac:dyDescent="0.25">
      <c r="A253" s="20"/>
      <c r="B253" s="21"/>
      <c r="C253" s="22"/>
      <c r="D253" s="22"/>
      <c r="E253" s="22"/>
      <c r="F253" s="22"/>
      <c r="G253" s="23"/>
      <c r="H253" s="23"/>
      <c r="I253" s="23"/>
      <c r="J253" s="23"/>
      <c r="K253" s="23"/>
      <c r="L253" s="24"/>
      <c r="M253" s="23"/>
      <c r="N253" s="25"/>
      <c r="O253" s="26"/>
      <c r="P253" s="27"/>
      <c r="Q253" s="28"/>
      <c r="R253" s="28"/>
      <c r="S253" s="18"/>
      <c r="T253" s="18"/>
      <c r="U253" s="18"/>
      <c r="V253" s="19"/>
      <c r="X253" s="30"/>
      <c r="Y253" s="30"/>
      <c r="Z253" s="30"/>
      <c r="AA253" s="30"/>
      <c r="AB253" s="30"/>
      <c r="AC253" s="30"/>
      <c r="AD253" s="30"/>
      <c r="AE253" s="31"/>
      <c r="AF253" s="30"/>
      <c r="AG253" s="30"/>
      <c r="AH253" s="30"/>
      <c r="AI253" s="30"/>
      <c r="AJ253" s="30"/>
      <c r="AK253" s="30"/>
      <c r="AL253" s="30"/>
      <c r="AM253" s="30"/>
      <c r="AN253" s="31"/>
    </row>
    <row r="254" spans="1:40" x14ac:dyDescent="0.25">
      <c r="A254" s="20"/>
      <c r="B254" s="21"/>
      <c r="C254" s="22"/>
      <c r="D254" s="22"/>
      <c r="E254" s="22"/>
      <c r="F254" s="22"/>
      <c r="G254" s="23"/>
      <c r="H254" s="23"/>
      <c r="I254" s="23"/>
      <c r="J254" s="23"/>
      <c r="K254" s="23"/>
      <c r="L254" s="24"/>
      <c r="M254" s="23"/>
      <c r="N254" s="25"/>
      <c r="O254" s="26"/>
      <c r="P254" s="27"/>
      <c r="Q254" s="28"/>
      <c r="R254" s="28"/>
      <c r="S254" s="18"/>
      <c r="T254" s="18"/>
      <c r="U254" s="18"/>
      <c r="V254" s="19"/>
      <c r="X254" s="30"/>
      <c r="Y254" s="30"/>
      <c r="Z254" s="30"/>
      <c r="AA254" s="30"/>
      <c r="AB254" s="30"/>
      <c r="AC254" s="30"/>
      <c r="AD254" s="30"/>
      <c r="AE254" s="31"/>
      <c r="AF254" s="30"/>
      <c r="AG254" s="30"/>
      <c r="AH254" s="30"/>
      <c r="AI254" s="30"/>
      <c r="AJ254" s="30"/>
      <c r="AK254" s="30"/>
      <c r="AL254" s="30"/>
      <c r="AM254" s="30"/>
      <c r="AN254" s="31"/>
    </row>
    <row r="255" spans="1:40" x14ac:dyDescent="0.25">
      <c r="A255" s="20"/>
      <c r="B255" s="21"/>
      <c r="C255" s="22"/>
      <c r="D255" s="22"/>
      <c r="E255" s="22"/>
      <c r="F255" s="22"/>
      <c r="G255" s="23"/>
      <c r="H255" s="23"/>
      <c r="I255" s="23"/>
      <c r="J255" s="23"/>
      <c r="K255" s="23"/>
      <c r="L255" s="24"/>
      <c r="M255" s="23"/>
      <c r="N255" s="25"/>
      <c r="O255" s="26"/>
      <c r="P255" s="27"/>
      <c r="Q255" s="28"/>
      <c r="R255" s="28"/>
      <c r="S255" s="18"/>
      <c r="T255" s="18"/>
      <c r="U255" s="18"/>
      <c r="V255" s="19"/>
      <c r="X255" s="30"/>
      <c r="Y255" s="30"/>
      <c r="Z255" s="30"/>
      <c r="AA255" s="30"/>
      <c r="AB255" s="30"/>
      <c r="AC255" s="30"/>
      <c r="AD255" s="30"/>
      <c r="AE255" s="31"/>
      <c r="AF255" s="30"/>
      <c r="AG255" s="30"/>
      <c r="AH255" s="30"/>
      <c r="AI255" s="30"/>
      <c r="AJ255" s="30"/>
      <c r="AK255" s="30"/>
      <c r="AL255" s="30"/>
      <c r="AM255" s="30"/>
      <c r="AN255" s="31"/>
    </row>
    <row r="256" spans="1:40" x14ac:dyDescent="0.25">
      <c r="A256" s="20"/>
      <c r="B256" s="21"/>
      <c r="C256" s="22"/>
      <c r="D256" s="22"/>
      <c r="E256" s="22"/>
      <c r="F256" s="22"/>
      <c r="G256" s="23"/>
      <c r="H256" s="23"/>
      <c r="I256" s="23"/>
      <c r="J256" s="23"/>
      <c r="K256" s="23"/>
      <c r="L256" s="24"/>
      <c r="M256" s="23"/>
      <c r="N256" s="25"/>
      <c r="O256" s="26"/>
      <c r="P256" s="27"/>
      <c r="Q256" s="28"/>
      <c r="R256" s="28"/>
      <c r="S256" s="18"/>
      <c r="T256" s="18"/>
      <c r="U256" s="18"/>
      <c r="V256" s="19"/>
      <c r="X256" s="30"/>
      <c r="Y256" s="30"/>
      <c r="Z256" s="30"/>
      <c r="AA256" s="30"/>
      <c r="AB256" s="30"/>
      <c r="AC256" s="30"/>
      <c r="AD256" s="30"/>
      <c r="AE256" s="31"/>
      <c r="AF256" s="30"/>
      <c r="AG256" s="30"/>
      <c r="AH256" s="30"/>
      <c r="AI256" s="30"/>
      <c r="AJ256" s="30"/>
      <c r="AK256" s="30"/>
      <c r="AL256" s="30"/>
      <c r="AM256" s="30"/>
      <c r="AN256" s="31"/>
    </row>
    <row r="257" spans="1:40" x14ac:dyDescent="0.25">
      <c r="A257" s="20"/>
      <c r="B257" s="21"/>
      <c r="C257" s="22"/>
      <c r="D257" s="22"/>
      <c r="E257" s="22"/>
      <c r="F257" s="22"/>
      <c r="G257" s="23"/>
      <c r="H257" s="23"/>
      <c r="I257" s="23"/>
      <c r="J257" s="23"/>
      <c r="K257" s="23"/>
      <c r="L257" s="24"/>
      <c r="M257" s="23"/>
      <c r="N257" s="25"/>
      <c r="O257" s="26"/>
      <c r="P257" s="27"/>
      <c r="Q257" s="28"/>
      <c r="R257" s="28"/>
      <c r="S257" s="18"/>
      <c r="T257" s="18"/>
      <c r="U257" s="18"/>
      <c r="V257" s="19"/>
      <c r="X257" s="30"/>
      <c r="Y257" s="30"/>
      <c r="Z257" s="30"/>
      <c r="AA257" s="30"/>
      <c r="AB257" s="30"/>
      <c r="AC257" s="30"/>
      <c r="AD257" s="30"/>
      <c r="AE257" s="31"/>
      <c r="AF257" s="30"/>
      <c r="AG257" s="30"/>
      <c r="AH257" s="30"/>
      <c r="AI257" s="30"/>
      <c r="AJ257" s="30"/>
      <c r="AK257" s="30"/>
      <c r="AL257" s="30"/>
      <c r="AM257" s="30"/>
      <c r="AN257" s="31"/>
    </row>
    <row r="258" spans="1:40" x14ac:dyDescent="0.25">
      <c r="A258" s="20"/>
      <c r="B258" s="21"/>
      <c r="C258" s="22"/>
      <c r="D258" s="22"/>
      <c r="E258" s="22"/>
      <c r="F258" s="22"/>
      <c r="G258" s="23"/>
      <c r="H258" s="23"/>
      <c r="I258" s="23"/>
      <c r="J258" s="23"/>
      <c r="K258" s="23"/>
      <c r="L258" s="24"/>
      <c r="M258" s="23"/>
      <c r="N258" s="25"/>
      <c r="O258" s="26"/>
      <c r="P258" s="27"/>
      <c r="Q258" s="28"/>
      <c r="R258" s="28"/>
      <c r="S258" s="18"/>
      <c r="T258" s="18"/>
      <c r="U258" s="18"/>
      <c r="V258" s="19"/>
      <c r="X258" s="30"/>
      <c r="Y258" s="30"/>
      <c r="Z258" s="30"/>
      <c r="AA258" s="30"/>
      <c r="AB258" s="30"/>
      <c r="AC258" s="30"/>
      <c r="AD258" s="30"/>
      <c r="AE258" s="31"/>
      <c r="AF258" s="30"/>
      <c r="AG258" s="30"/>
      <c r="AH258" s="30"/>
      <c r="AI258" s="30"/>
      <c r="AJ258" s="30"/>
      <c r="AK258" s="30"/>
      <c r="AL258" s="30"/>
      <c r="AM258" s="30"/>
      <c r="AN258" s="31"/>
    </row>
    <row r="259" spans="1:40" x14ac:dyDescent="0.25">
      <c r="A259" s="20"/>
      <c r="B259" s="21"/>
      <c r="C259" s="22"/>
      <c r="D259" s="22"/>
      <c r="E259" s="22"/>
      <c r="F259" s="22"/>
      <c r="G259" s="23"/>
      <c r="H259" s="23"/>
      <c r="I259" s="23"/>
      <c r="J259" s="23"/>
      <c r="K259" s="23"/>
      <c r="L259" s="24"/>
      <c r="M259" s="23"/>
      <c r="N259" s="25"/>
      <c r="O259" s="26"/>
      <c r="P259" s="27"/>
      <c r="Q259" s="28"/>
      <c r="R259" s="28"/>
      <c r="S259" s="18"/>
      <c r="T259" s="18"/>
      <c r="U259" s="18"/>
      <c r="V259" s="19"/>
      <c r="X259" s="30"/>
      <c r="Y259" s="30"/>
      <c r="Z259" s="30"/>
      <c r="AA259" s="30"/>
      <c r="AB259" s="30"/>
      <c r="AC259" s="30"/>
      <c r="AD259" s="30"/>
      <c r="AE259" s="31"/>
      <c r="AF259" s="30"/>
      <c r="AG259" s="30"/>
      <c r="AH259" s="30"/>
      <c r="AI259" s="30"/>
      <c r="AJ259" s="30"/>
      <c r="AK259" s="30"/>
      <c r="AL259" s="30"/>
      <c r="AM259" s="30"/>
      <c r="AN259" s="31"/>
    </row>
    <row r="260" spans="1:40" x14ac:dyDescent="0.25">
      <c r="A260" s="20"/>
      <c r="B260" s="21"/>
      <c r="C260" s="22"/>
      <c r="D260" s="22"/>
      <c r="E260" s="22"/>
      <c r="F260" s="22"/>
      <c r="G260" s="23"/>
      <c r="H260" s="23"/>
      <c r="I260" s="23"/>
      <c r="J260" s="23"/>
      <c r="K260" s="23"/>
      <c r="L260" s="24"/>
      <c r="M260" s="23"/>
      <c r="N260" s="25"/>
      <c r="O260" s="26"/>
      <c r="P260" s="27"/>
      <c r="Q260" s="28"/>
      <c r="R260" s="28"/>
      <c r="S260" s="18"/>
      <c r="T260" s="18"/>
      <c r="U260" s="18"/>
      <c r="V260" s="19"/>
      <c r="X260" s="30"/>
      <c r="Y260" s="30"/>
      <c r="Z260" s="30"/>
      <c r="AA260" s="30"/>
      <c r="AB260" s="30"/>
      <c r="AC260" s="30"/>
      <c r="AD260" s="30"/>
      <c r="AE260" s="31"/>
      <c r="AF260" s="30"/>
      <c r="AG260" s="30"/>
      <c r="AH260" s="30"/>
      <c r="AI260" s="30"/>
      <c r="AJ260" s="30"/>
      <c r="AK260" s="30"/>
      <c r="AL260" s="30"/>
      <c r="AM260" s="30"/>
      <c r="AN260" s="31"/>
    </row>
    <row r="261" spans="1:40" x14ac:dyDescent="0.25">
      <c r="A261" s="20"/>
      <c r="B261" s="21"/>
      <c r="C261" s="22"/>
      <c r="D261" s="22"/>
      <c r="E261" s="22"/>
      <c r="F261" s="22"/>
      <c r="G261" s="23"/>
      <c r="H261" s="23"/>
      <c r="I261" s="23"/>
      <c r="J261" s="23"/>
      <c r="K261" s="23"/>
      <c r="L261" s="24"/>
      <c r="M261" s="23"/>
      <c r="N261" s="25"/>
      <c r="O261" s="26"/>
      <c r="P261" s="27"/>
      <c r="Q261" s="28"/>
      <c r="R261" s="28"/>
      <c r="S261" s="18"/>
      <c r="T261" s="18"/>
      <c r="U261" s="18"/>
      <c r="V261" s="19"/>
      <c r="X261" s="30"/>
      <c r="Y261" s="30"/>
      <c r="Z261" s="30"/>
      <c r="AA261" s="30"/>
      <c r="AB261" s="30"/>
      <c r="AC261" s="30"/>
      <c r="AD261" s="30"/>
      <c r="AE261" s="31"/>
      <c r="AF261" s="30"/>
      <c r="AG261" s="30"/>
      <c r="AH261" s="30"/>
      <c r="AI261" s="30"/>
      <c r="AJ261" s="30"/>
      <c r="AK261" s="30"/>
      <c r="AL261" s="30"/>
      <c r="AM261" s="30"/>
      <c r="AN261" s="31"/>
    </row>
    <row r="262" spans="1:40" x14ac:dyDescent="0.25">
      <c r="A262" s="20"/>
      <c r="B262" s="21"/>
      <c r="C262" s="22"/>
      <c r="D262" s="22"/>
      <c r="E262" s="22"/>
      <c r="F262" s="22"/>
      <c r="G262" s="23"/>
      <c r="H262" s="23"/>
      <c r="I262" s="23"/>
      <c r="J262" s="23"/>
      <c r="K262" s="23"/>
      <c r="L262" s="24"/>
      <c r="M262" s="23"/>
      <c r="N262" s="25"/>
      <c r="O262" s="26"/>
      <c r="P262" s="27"/>
      <c r="Q262" s="28"/>
      <c r="R262" s="28"/>
      <c r="S262" s="18"/>
      <c r="T262" s="18"/>
      <c r="U262" s="18"/>
      <c r="V262" s="19"/>
      <c r="X262" s="30"/>
      <c r="Y262" s="30"/>
      <c r="Z262" s="30"/>
      <c r="AA262" s="30"/>
      <c r="AB262" s="30"/>
      <c r="AC262" s="30"/>
      <c r="AD262" s="30"/>
      <c r="AE262" s="31"/>
      <c r="AF262" s="30"/>
      <c r="AG262" s="30"/>
      <c r="AH262" s="30"/>
      <c r="AI262" s="30"/>
      <c r="AJ262" s="30"/>
      <c r="AK262" s="30"/>
      <c r="AL262" s="30"/>
      <c r="AM262" s="30"/>
      <c r="AN262" s="31"/>
    </row>
    <row r="263" spans="1:40" x14ac:dyDescent="0.25">
      <c r="A263" s="20"/>
      <c r="B263" s="21"/>
      <c r="C263" s="22"/>
      <c r="D263" s="22"/>
      <c r="E263" s="22"/>
      <c r="F263" s="22"/>
      <c r="G263" s="23"/>
      <c r="H263" s="23"/>
      <c r="I263" s="23"/>
      <c r="J263" s="23"/>
      <c r="K263" s="23"/>
      <c r="L263" s="24"/>
      <c r="M263" s="23"/>
      <c r="N263" s="25"/>
      <c r="O263" s="26"/>
      <c r="P263" s="27"/>
      <c r="Q263" s="28"/>
      <c r="R263" s="28"/>
      <c r="S263" s="18"/>
      <c r="T263" s="18"/>
      <c r="U263" s="18"/>
      <c r="V263" s="19"/>
      <c r="X263" s="30"/>
      <c r="Y263" s="30"/>
      <c r="Z263" s="30"/>
      <c r="AA263" s="30"/>
      <c r="AB263" s="30"/>
      <c r="AC263" s="30"/>
      <c r="AD263" s="30"/>
      <c r="AE263" s="31"/>
      <c r="AF263" s="30"/>
      <c r="AG263" s="30"/>
      <c r="AH263" s="30"/>
      <c r="AI263" s="30"/>
      <c r="AJ263" s="30"/>
      <c r="AK263" s="30"/>
      <c r="AL263" s="30"/>
      <c r="AM263" s="30"/>
      <c r="AN263" s="31"/>
    </row>
    <row r="264" spans="1:40" x14ac:dyDescent="0.25">
      <c r="A264" s="20"/>
      <c r="B264" s="21"/>
      <c r="C264" s="22"/>
      <c r="D264" s="22"/>
      <c r="E264" s="22"/>
      <c r="F264" s="22"/>
      <c r="G264" s="23"/>
      <c r="H264" s="23"/>
      <c r="I264" s="23"/>
      <c r="J264" s="23"/>
      <c r="K264" s="23"/>
      <c r="L264" s="24"/>
      <c r="M264" s="23"/>
      <c r="N264" s="25"/>
      <c r="O264" s="26"/>
      <c r="P264" s="27"/>
      <c r="Q264" s="28"/>
      <c r="R264" s="28"/>
      <c r="S264" s="18"/>
      <c r="T264" s="18"/>
      <c r="U264" s="18"/>
      <c r="V264" s="19"/>
      <c r="X264" s="30"/>
      <c r="Y264" s="30"/>
      <c r="Z264" s="30"/>
      <c r="AA264" s="30"/>
      <c r="AB264" s="30"/>
      <c r="AC264" s="30"/>
      <c r="AD264" s="30"/>
      <c r="AE264" s="31"/>
      <c r="AF264" s="30"/>
      <c r="AG264" s="30"/>
      <c r="AH264" s="30"/>
      <c r="AI264" s="30"/>
      <c r="AJ264" s="30"/>
      <c r="AK264" s="30"/>
      <c r="AL264" s="30"/>
      <c r="AM264" s="30"/>
      <c r="AN264" s="31"/>
    </row>
    <row r="265" spans="1:40" x14ac:dyDescent="0.25">
      <c r="A265" s="20"/>
      <c r="B265" s="21"/>
      <c r="C265" s="22"/>
      <c r="D265" s="22"/>
      <c r="E265" s="22"/>
      <c r="F265" s="22"/>
      <c r="G265" s="23"/>
      <c r="H265" s="23"/>
      <c r="I265" s="23"/>
      <c r="J265" s="23"/>
      <c r="K265" s="23"/>
      <c r="L265" s="24"/>
      <c r="M265" s="23"/>
      <c r="N265" s="25"/>
      <c r="O265" s="26"/>
      <c r="P265" s="27"/>
      <c r="Q265" s="28"/>
      <c r="R265" s="28"/>
      <c r="S265" s="18"/>
      <c r="T265" s="18"/>
      <c r="U265" s="18"/>
      <c r="V265" s="19"/>
      <c r="X265" s="30"/>
      <c r="Y265" s="30"/>
      <c r="Z265" s="30"/>
      <c r="AA265" s="30"/>
      <c r="AB265" s="30"/>
      <c r="AC265" s="30"/>
      <c r="AD265" s="30"/>
      <c r="AE265" s="31"/>
      <c r="AF265" s="30"/>
      <c r="AG265" s="30"/>
      <c r="AH265" s="30"/>
      <c r="AI265" s="30"/>
      <c r="AJ265" s="30"/>
      <c r="AK265" s="30"/>
      <c r="AL265" s="30"/>
      <c r="AM265" s="30"/>
      <c r="AN265" s="31"/>
    </row>
    <row r="266" spans="1:40" x14ac:dyDescent="0.25">
      <c r="A266" s="20"/>
      <c r="B266" s="21"/>
      <c r="C266" s="22"/>
      <c r="D266" s="22"/>
      <c r="E266" s="22"/>
      <c r="F266" s="22"/>
      <c r="G266" s="23"/>
      <c r="H266" s="23"/>
      <c r="I266" s="23"/>
      <c r="J266" s="23"/>
      <c r="K266" s="23"/>
      <c r="L266" s="24"/>
      <c r="M266" s="23"/>
      <c r="N266" s="25"/>
      <c r="O266" s="26"/>
      <c r="P266" s="27"/>
      <c r="Q266" s="28"/>
      <c r="R266" s="28"/>
      <c r="S266" s="18"/>
      <c r="T266" s="18"/>
      <c r="U266" s="18"/>
      <c r="V266" s="19"/>
      <c r="X266" s="30"/>
      <c r="Y266" s="30"/>
      <c r="Z266" s="30"/>
      <c r="AA266" s="30"/>
      <c r="AB266" s="30"/>
      <c r="AC266" s="30"/>
      <c r="AD266" s="30"/>
      <c r="AE266" s="31"/>
      <c r="AF266" s="30"/>
      <c r="AG266" s="30"/>
      <c r="AH266" s="30"/>
      <c r="AI266" s="30"/>
      <c r="AJ266" s="30"/>
      <c r="AK266" s="30"/>
      <c r="AL266" s="30"/>
      <c r="AM266" s="30"/>
      <c r="AN266" s="31"/>
    </row>
    <row r="267" spans="1:40" x14ac:dyDescent="0.25">
      <c r="A267" s="20"/>
      <c r="B267" s="21"/>
      <c r="C267" s="22"/>
      <c r="D267" s="22"/>
      <c r="E267" s="22"/>
      <c r="F267" s="22"/>
      <c r="G267" s="23"/>
      <c r="H267" s="23"/>
      <c r="I267" s="23"/>
      <c r="J267" s="23"/>
      <c r="K267" s="23"/>
      <c r="L267" s="24"/>
      <c r="M267" s="23"/>
      <c r="N267" s="25"/>
      <c r="O267" s="26"/>
      <c r="P267" s="27"/>
      <c r="Q267" s="28"/>
      <c r="R267" s="28"/>
      <c r="S267" s="18"/>
      <c r="T267" s="18"/>
      <c r="U267" s="18"/>
      <c r="V267" s="19"/>
      <c r="X267" s="30"/>
      <c r="Y267" s="30"/>
      <c r="Z267" s="30"/>
      <c r="AA267" s="30"/>
      <c r="AB267" s="30"/>
      <c r="AC267" s="30"/>
      <c r="AD267" s="30"/>
      <c r="AE267" s="31"/>
      <c r="AF267" s="30"/>
      <c r="AG267" s="30"/>
      <c r="AH267" s="30"/>
      <c r="AI267" s="30"/>
      <c r="AJ267" s="30"/>
      <c r="AK267" s="30"/>
      <c r="AL267" s="30"/>
      <c r="AM267" s="30"/>
      <c r="AN267" s="31"/>
    </row>
    <row r="268" spans="1:40" x14ac:dyDescent="0.25">
      <c r="A268" s="20"/>
      <c r="B268" s="21"/>
      <c r="C268" s="22"/>
      <c r="D268" s="22"/>
      <c r="E268" s="22"/>
      <c r="F268" s="22"/>
      <c r="G268" s="23"/>
      <c r="H268" s="23"/>
      <c r="I268" s="23"/>
      <c r="J268" s="23"/>
      <c r="K268" s="23"/>
      <c r="L268" s="24"/>
      <c r="M268" s="23"/>
      <c r="N268" s="25"/>
      <c r="O268" s="26"/>
      <c r="P268" s="27"/>
      <c r="Q268" s="28"/>
      <c r="R268" s="28"/>
      <c r="S268" s="18"/>
      <c r="T268" s="18"/>
      <c r="U268" s="18"/>
      <c r="V268" s="19"/>
      <c r="X268" s="30"/>
      <c r="Y268" s="30"/>
      <c r="Z268" s="30"/>
      <c r="AA268" s="30"/>
      <c r="AB268" s="30"/>
      <c r="AC268" s="30"/>
      <c r="AD268" s="30"/>
      <c r="AE268" s="31"/>
      <c r="AF268" s="30"/>
      <c r="AG268" s="30"/>
      <c r="AH268" s="30"/>
      <c r="AI268" s="30"/>
      <c r="AJ268" s="30"/>
      <c r="AK268" s="30"/>
      <c r="AL268" s="30"/>
      <c r="AM268" s="30"/>
      <c r="AN268" s="31"/>
    </row>
    <row r="269" spans="1:40" x14ac:dyDescent="0.25">
      <c r="A269" s="20"/>
      <c r="B269" s="21"/>
      <c r="C269" s="22"/>
      <c r="D269" s="22"/>
      <c r="E269" s="22"/>
      <c r="F269" s="22"/>
      <c r="G269" s="23"/>
      <c r="H269" s="23"/>
      <c r="I269" s="23"/>
      <c r="J269" s="23"/>
      <c r="K269" s="23"/>
      <c r="L269" s="24"/>
      <c r="M269" s="23"/>
      <c r="N269" s="25"/>
      <c r="O269" s="26"/>
      <c r="P269" s="27"/>
      <c r="Q269" s="28"/>
      <c r="R269" s="28"/>
      <c r="S269" s="18"/>
      <c r="T269" s="18"/>
      <c r="U269" s="18"/>
      <c r="V269" s="19"/>
      <c r="X269" s="30"/>
      <c r="Y269" s="30"/>
      <c r="Z269" s="30"/>
      <c r="AA269" s="30"/>
      <c r="AB269" s="30"/>
      <c r="AC269" s="30"/>
      <c r="AD269" s="30"/>
      <c r="AE269" s="31"/>
      <c r="AF269" s="30"/>
      <c r="AG269" s="30"/>
      <c r="AH269" s="30"/>
      <c r="AI269" s="30"/>
      <c r="AJ269" s="30"/>
      <c r="AK269" s="30"/>
      <c r="AL269" s="30"/>
      <c r="AM269" s="30"/>
      <c r="AN269" s="31"/>
    </row>
    <row r="270" spans="1:40" x14ac:dyDescent="0.25">
      <c r="A270" s="20"/>
      <c r="B270" s="21"/>
      <c r="C270" s="22"/>
      <c r="D270" s="22"/>
      <c r="E270" s="22"/>
      <c r="F270" s="22"/>
      <c r="G270" s="23"/>
      <c r="H270" s="23"/>
      <c r="I270" s="23"/>
      <c r="J270" s="23"/>
      <c r="K270" s="23"/>
      <c r="L270" s="24"/>
      <c r="M270" s="23"/>
      <c r="N270" s="25"/>
      <c r="O270" s="26"/>
      <c r="P270" s="27"/>
      <c r="Q270" s="28"/>
      <c r="R270" s="28"/>
      <c r="S270" s="18"/>
      <c r="T270" s="18"/>
      <c r="U270" s="18"/>
      <c r="V270" s="19"/>
      <c r="X270" s="30"/>
      <c r="Y270" s="30"/>
      <c r="Z270" s="30"/>
      <c r="AA270" s="30"/>
      <c r="AB270" s="30"/>
      <c r="AC270" s="30"/>
      <c r="AD270" s="30"/>
      <c r="AE270" s="31"/>
      <c r="AF270" s="30"/>
      <c r="AG270" s="30"/>
      <c r="AH270" s="30"/>
      <c r="AI270" s="30"/>
      <c r="AJ270" s="30"/>
      <c r="AK270" s="30"/>
      <c r="AL270" s="30"/>
      <c r="AM270" s="30"/>
      <c r="AN270" s="31"/>
    </row>
    <row r="271" spans="1:40" x14ac:dyDescent="0.25">
      <c r="A271" s="20"/>
      <c r="B271" s="21"/>
      <c r="C271" s="22"/>
      <c r="D271" s="22"/>
      <c r="E271" s="22"/>
      <c r="F271" s="22"/>
      <c r="G271" s="23"/>
      <c r="H271" s="23"/>
      <c r="I271" s="23"/>
      <c r="J271" s="23"/>
      <c r="K271" s="23"/>
      <c r="L271" s="24"/>
      <c r="M271" s="23"/>
      <c r="N271" s="25"/>
      <c r="O271" s="26"/>
      <c r="P271" s="27"/>
      <c r="Q271" s="28"/>
      <c r="R271" s="28"/>
      <c r="S271" s="18"/>
      <c r="T271" s="18"/>
      <c r="U271" s="18"/>
      <c r="V271" s="19"/>
      <c r="X271" s="30"/>
      <c r="Y271" s="30"/>
      <c r="Z271" s="30"/>
      <c r="AA271" s="30"/>
      <c r="AB271" s="30"/>
      <c r="AC271" s="30"/>
      <c r="AD271" s="30"/>
      <c r="AE271" s="31"/>
      <c r="AF271" s="30"/>
      <c r="AG271" s="30"/>
      <c r="AH271" s="30"/>
      <c r="AI271" s="30"/>
      <c r="AJ271" s="30"/>
      <c r="AK271" s="30"/>
      <c r="AL271" s="30"/>
      <c r="AM271" s="30"/>
      <c r="AN271" s="31"/>
    </row>
    <row r="272" spans="1:40" x14ac:dyDescent="0.25">
      <c r="A272" s="20"/>
      <c r="B272" s="21"/>
      <c r="C272" s="22"/>
      <c r="D272" s="22"/>
      <c r="E272" s="22"/>
      <c r="F272" s="22"/>
      <c r="G272" s="23"/>
      <c r="H272" s="23"/>
      <c r="I272" s="23"/>
      <c r="J272" s="23"/>
      <c r="K272" s="23"/>
      <c r="L272" s="24"/>
      <c r="M272" s="23"/>
      <c r="N272" s="25"/>
      <c r="O272" s="26"/>
      <c r="P272" s="27"/>
      <c r="Q272" s="28"/>
      <c r="R272" s="28"/>
      <c r="S272" s="18"/>
      <c r="T272" s="18"/>
      <c r="U272" s="18"/>
      <c r="V272" s="19"/>
      <c r="X272" s="30"/>
      <c r="Y272" s="30"/>
      <c r="Z272" s="30"/>
      <c r="AA272" s="30"/>
      <c r="AB272" s="30"/>
      <c r="AC272" s="30"/>
      <c r="AD272" s="30"/>
      <c r="AE272" s="31"/>
      <c r="AF272" s="30"/>
      <c r="AG272" s="30"/>
      <c r="AH272" s="30"/>
      <c r="AI272" s="30"/>
      <c r="AJ272" s="30"/>
      <c r="AK272" s="30"/>
      <c r="AL272" s="30"/>
      <c r="AM272" s="30"/>
      <c r="AN272" s="31"/>
    </row>
    <row r="273" spans="1:40" x14ac:dyDescent="0.25">
      <c r="A273" s="20"/>
      <c r="B273" s="21"/>
      <c r="C273" s="22"/>
      <c r="D273" s="22"/>
      <c r="E273" s="22"/>
      <c r="F273" s="22"/>
      <c r="G273" s="23"/>
      <c r="H273" s="23"/>
      <c r="I273" s="23"/>
      <c r="J273" s="23"/>
      <c r="K273" s="23"/>
      <c r="L273" s="24"/>
      <c r="M273" s="23"/>
      <c r="N273" s="25"/>
      <c r="O273" s="26"/>
      <c r="P273" s="27"/>
      <c r="Q273" s="28"/>
      <c r="R273" s="28"/>
      <c r="S273" s="18"/>
      <c r="T273" s="18"/>
      <c r="U273" s="18"/>
      <c r="V273" s="19"/>
      <c r="X273" s="30"/>
      <c r="Y273" s="30"/>
      <c r="Z273" s="30"/>
      <c r="AA273" s="30"/>
      <c r="AB273" s="30"/>
      <c r="AC273" s="30"/>
      <c r="AD273" s="30"/>
      <c r="AE273" s="31"/>
      <c r="AF273" s="30"/>
      <c r="AG273" s="30"/>
      <c r="AH273" s="30"/>
      <c r="AI273" s="30"/>
      <c r="AJ273" s="30"/>
      <c r="AK273" s="30"/>
      <c r="AL273" s="30"/>
      <c r="AM273" s="30"/>
      <c r="AN273" s="31"/>
    </row>
    <row r="274" spans="1:40" x14ac:dyDescent="0.25">
      <c r="A274" s="20"/>
      <c r="B274" s="21"/>
      <c r="C274" s="22"/>
      <c r="D274" s="22"/>
      <c r="E274" s="22"/>
      <c r="F274" s="22"/>
      <c r="G274" s="23"/>
      <c r="H274" s="23"/>
      <c r="I274" s="23"/>
      <c r="J274" s="23"/>
      <c r="K274" s="23"/>
      <c r="L274" s="24"/>
      <c r="M274" s="23"/>
      <c r="N274" s="25"/>
      <c r="O274" s="26"/>
      <c r="P274" s="27"/>
      <c r="Q274" s="28"/>
      <c r="R274" s="28"/>
      <c r="S274" s="18"/>
      <c r="T274" s="18"/>
      <c r="U274" s="18"/>
      <c r="V274" s="19"/>
      <c r="X274" s="30"/>
      <c r="Y274" s="30"/>
      <c r="Z274" s="30"/>
      <c r="AA274" s="30"/>
      <c r="AB274" s="30"/>
      <c r="AC274" s="30"/>
      <c r="AD274" s="30"/>
      <c r="AE274" s="31"/>
      <c r="AF274" s="30"/>
      <c r="AG274" s="30"/>
      <c r="AH274" s="30"/>
      <c r="AI274" s="30"/>
      <c r="AJ274" s="30"/>
      <c r="AK274" s="30"/>
      <c r="AL274" s="30"/>
      <c r="AM274" s="30"/>
      <c r="AN274" s="31"/>
    </row>
    <row r="275" spans="1:40" x14ac:dyDescent="0.25">
      <c r="A275" s="20"/>
      <c r="B275" s="21"/>
      <c r="C275" s="22"/>
      <c r="D275" s="22"/>
      <c r="E275" s="22"/>
      <c r="F275" s="22"/>
      <c r="G275" s="23"/>
      <c r="H275" s="23"/>
      <c r="I275" s="23"/>
      <c r="J275" s="23"/>
      <c r="K275" s="23"/>
      <c r="L275" s="24"/>
      <c r="M275" s="23"/>
      <c r="N275" s="25"/>
      <c r="O275" s="26"/>
      <c r="P275" s="27"/>
      <c r="Q275" s="28"/>
      <c r="R275" s="28"/>
      <c r="S275" s="18"/>
      <c r="T275" s="18"/>
      <c r="U275" s="18"/>
      <c r="V275" s="19"/>
      <c r="X275" s="30"/>
      <c r="Y275" s="30"/>
      <c r="Z275" s="30"/>
      <c r="AA275" s="30"/>
      <c r="AB275" s="30"/>
      <c r="AC275" s="30"/>
      <c r="AD275" s="30"/>
      <c r="AE275" s="31"/>
      <c r="AF275" s="30"/>
      <c r="AG275" s="30"/>
      <c r="AH275" s="30"/>
      <c r="AI275" s="30"/>
      <c r="AJ275" s="30"/>
      <c r="AK275" s="30"/>
      <c r="AL275" s="30"/>
      <c r="AM275" s="30"/>
      <c r="AN275" s="31"/>
    </row>
    <row r="276" spans="1:40" x14ac:dyDescent="0.25">
      <c r="A276" s="20"/>
      <c r="B276" s="21"/>
      <c r="C276" s="22"/>
      <c r="D276" s="22"/>
      <c r="E276" s="22"/>
      <c r="F276" s="22"/>
      <c r="G276" s="23"/>
      <c r="H276" s="23"/>
      <c r="I276" s="23"/>
      <c r="J276" s="23"/>
      <c r="K276" s="23"/>
      <c r="L276" s="24"/>
      <c r="M276" s="23"/>
      <c r="N276" s="25"/>
      <c r="O276" s="26"/>
      <c r="P276" s="27"/>
      <c r="Q276" s="28"/>
      <c r="R276" s="28"/>
      <c r="S276" s="18"/>
      <c r="T276" s="18"/>
      <c r="U276" s="18"/>
      <c r="V276" s="19"/>
      <c r="X276" s="30"/>
      <c r="Y276" s="30"/>
      <c r="Z276" s="30"/>
      <c r="AA276" s="30"/>
      <c r="AB276" s="30"/>
      <c r="AC276" s="30"/>
      <c r="AD276" s="30"/>
      <c r="AE276" s="31"/>
      <c r="AF276" s="30"/>
      <c r="AG276" s="30"/>
      <c r="AH276" s="30"/>
      <c r="AI276" s="30"/>
      <c r="AJ276" s="30"/>
      <c r="AK276" s="30"/>
      <c r="AL276" s="30"/>
      <c r="AM276" s="30"/>
      <c r="AN276" s="31"/>
    </row>
    <row r="277" spans="1:40" x14ac:dyDescent="0.25">
      <c r="A277" s="20"/>
      <c r="B277" s="21"/>
      <c r="C277" s="22"/>
      <c r="D277" s="22"/>
      <c r="E277" s="22"/>
      <c r="F277" s="22"/>
      <c r="G277" s="23"/>
      <c r="H277" s="23"/>
      <c r="I277" s="23"/>
      <c r="J277" s="23"/>
      <c r="K277" s="23"/>
      <c r="L277" s="24"/>
      <c r="M277" s="23"/>
      <c r="N277" s="25"/>
      <c r="O277" s="26"/>
      <c r="P277" s="27"/>
      <c r="Q277" s="28"/>
      <c r="R277" s="28"/>
      <c r="S277" s="18"/>
      <c r="T277" s="18"/>
      <c r="U277" s="18"/>
      <c r="V277" s="19"/>
      <c r="X277" s="30"/>
      <c r="Y277" s="30"/>
      <c r="Z277" s="30"/>
      <c r="AA277" s="30"/>
      <c r="AB277" s="30"/>
      <c r="AC277" s="30"/>
      <c r="AD277" s="30"/>
      <c r="AE277" s="31"/>
      <c r="AF277" s="30"/>
      <c r="AG277" s="30"/>
      <c r="AH277" s="30"/>
      <c r="AI277" s="30"/>
      <c r="AJ277" s="30"/>
      <c r="AK277" s="30"/>
      <c r="AL277" s="30"/>
      <c r="AM277" s="30"/>
      <c r="AN277" s="31"/>
    </row>
    <row r="278" spans="1:40" x14ac:dyDescent="0.25">
      <c r="A278" s="20"/>
      <c r="B278" s="21"/>
      <c r="C278" s="22"/>
      <c r="D278" s="22"/>
      <c r="E278" s="22"/>
      <c r="F278" s="22"/>
      <c r="G278" s="23"/>
      <c r="H278" s="23"/>
      <c r="I278" s="23"/>
      <c r="J278" s="23"/>
      <c r="K278" s="23"/>
      <c r="L278" s="24"/>
      <c r="M278" s="23"/>
      <c r="N278" s="25"/>
      <c r="O278" s="26"/>
      <c r="P278" s="27"/>
      <c r="Q278" s="28"/>
      <c r="R278" s="28"/>
      <c r="S278" s="18"/>
      <c r="T278" s="18"/>
      <c r="U278" s="18"/>
      <c r="V278" s="19"/>
      <c r="X278" s="30"/>
      <c r="Y278" s="30"/>
      <c r="Z278" s="30"/>
      <c r="AA278" s="30"/>
      <c r="AB278" s="30"/>
      <c r="AC278" s="30"/>
      <c r="AD278" s="30"/>
      <c r="AE278" s="31"/>
      <c r="AF278" s="30"/>
      <c r="AG278" s="30"/>
      <c r="AH278" s="30"/>
      <c r="AI278" s="30"/>
      <c r="AJ278" s="30"/>
      <c r="AK278" s="30"/>
      <c r="AL278" s="30"/>
      <c r="AM278" s="30"/>
      <c r="AN278" s="31"/>
    </row>
    <row r="279" spans="1:40" x14ac:dyDescent="0.25">
      <c r="A279" s="20"/>
      <c r="B279" s="21"/>
      <c r="C279" s="22"/>
      <c r="D279" s="22"/>
      <c r="E279" s="22"/>
      <c r="F279" s="22"/>
      <c r="G279" s="23"/>
      <c r="H279" s="23"/>
      <c r="I279" s="23"/>
      <c r="J279" s="23"/>
      <c r="K279" s="23"/>
      <c r="L279" s="24"/>
      <c r="M279" s="23"/>
      <c r="N279" s="25"/>
      <c r="O279" s="26"/>
      <c r="P279" s="27"/>
      <c r="Q279" s="28"/>
      <c r="R279" s="28"/>
      <c r="S279" s="18"/>
      <c r="T279" s="18"/>
      <c r="U279" s="18"/>
      <c r="V279" s="19"/>
      <c r="X279" s="30"/>
      <c r="Y279" s="30"/>
      <c r="Z279" s="30"/>
      <c r="AA279" s="30"/>
      <c r="AB279" s="30"/>
      <c r="AC279" s="30"/>
      <c r="AD279" s="30"/>
      <c r="AE279" s="31"/>
      <c r="AF279" s="30"/>
      <c r="AG279" s="30"/>
      <c r="AH279" s="30"/>
      <c r="AI279" s="30"/>
      <c r="AJ279" s="30"/>
      <c r="AK279" s="30"/>
      <c r="AL279" s="30"/>
      <c r="AM279" s="30"/>
      <c r="AN279" s="31"/>
    </row>
    <row r="280" spans="1:40" x14ac:dyDescent="0.25">
      <c r="A280" s="20"/>
      <c r="B280" s="21"/>
      <c r="C280" s="22"/>
      <c r="D280" s="22"/>
      <c r="E280" s="22"/>
      <c r="F280" s="22"/>
      <c r="G280" s="23"/>
      <c r="H280" s="23"/>
      <c r="I280" s="23"/>
      <c r="J280" s="23"/>
      <c r="K280" s="23"/>
      <c r="L280" s="24"/>
      <c r="M280" s="23"/>
      <c r="N280" s="25"/>
      <c r="O280" s="26"/>
      <c r="P280" s="27"/>
      <c r="Q280" s="28"/>
      <c r="R280" s="28"/>
      <c r="S280" s="18"/>
      <c r="T280" s="18"/>
      <c r="U280" s="18"/>
      <c r="V280" s="19"/>
      <c r="X280" s="30"/>
      <c r="Y280" s="30"/>
      <c r="Z280" s="30"/>
      <c r="AA280" s="30"/>
      <c r="AB280" s="30"/>
      <c r="AC280" s="30"/>
      <c r="AD280" s="30"/>
      <c r="AE280" s="31"/>
      <c r="AF280" s="30"/>
      <c r="AG280" s="30"/>
      <c r="AH280" s="30"/>
      <c r="AI280" s="30"/>
      <c r="AJ280" s="30"/>
      <c r="AK280" s="30"/>
      <c r="AL280" s="30"/>
      <c r="AM280" s="30"/>
      <c r="AN280" s="31"/>
    </row>
    <row r="281" spans="1:40" x14ac:dyDescent="0.25">
      <c r="A281" s="20"/>
      <c r="B281" s="21"/>
      <c r="C281" s="22"/>
      <c r="D281" s="22"/>
      <c r="E281" s="22"/>
      <c r="F281" s="22"/>
      <c r="G281" s="23"/>
      <c r="H281" s="23"/>
      <c r="I281" s="23"/>
      <c r="J281" s="23"/>
      <c r="K281" s="23"/>
      <c r="L281" s="24"/>
      <c r="M281" s="23"/>
      <c r="N281" s="25"/>
      <c r="O281" s="26"/>
      <c r="P281" s="27"/>
      <c r="Q281" s="28"/>
      <c r="R281" s="28"/>
      <c r="S281" s="18"/>
      <c r="T281" s="18"/>
      <c r="U281" s="18"/>
      <c r="V281" s="19"/>
      <c r="X281" s="30"/>
      <c r="Y281" s="30"/>
      <c r="Z281" s="30"/>
      <c r="AA281" s="30"/>
      <c r="AB281" s="30"/>
      <c r="AC281" s="30"/>
      <c r="AD281" s="30"/>
      <c r="AE281" s="31"/>
      <c r="AF281" s="30"/>
      <c r="AG281" s="30"/>
      <c r="AH281" s="30"/>
      <c r="AI281" s="30"/>
      <c r="AJ281" s="30"/>
      <c r="AK281" s="30"/>
      <c r="AL281" s="30"/>
      <c r="AM281" s="30"/>
      <c r="AN281" s="31"/>
    </row>
    <row r="282" spans="1:40" x14ac:dyDescent="0.25">
      <c r="A282" s="20"/>
      <c r="B282" s="21"/>
      <c r="C282" s="22"/>
      <c r="D282" s="22"/>
      <c r="E282" s="22"/>
      <c r="F282" s="22"/>
      <c r="G282" s="23"/>
      <c r="H282" s="23"/>
      <c r="I282" s="23"/>
      <c r="J282" s="23"/>
      <c r="K282" s="23"/>
      <c r="L282" s="24"/>
      <c r="M282" s="23"/>
      <c r="N282" s="25"/>
      <c r="O282" s="26"/>
      <c r="P282" s="27"/>
      <c r="Q282" s="28"/>
      <c r="R282" s="28"/>
      <c r="S282" s="18"/>
      <c r="T282" s="18"/>
      <c r="U282" s="18"/>
      <c r="V282" s="19"/>
      <c r="X282" s="30"/>
      <c r="Y282" s="30"/>
      <c r="Z282" s="30"/>
      <c r="AA282" s="30"/>
      <c r="AB282" s="30"/>
      <c r="AC282" s="30"/>
      <c r="AD282" s="30"/>
      <c r="AE282" s="31"/>
      <c r="AF282" s="30"/>
      <c r="AG282" s="30"/>
      <c r="AH282" s="30"/>
      <c r="AI282" s="30"/>
      <c r="AJ282" s="30"/>
      <c r="AK282" s="30"/>
      <c r="AL282" s="30"/>
      <c r="AM282" s="30"/>
      <c r="AN282" s="31"/>
    </row>
    <row r="283" spans="1:40" x14ac:dyDescent="0.25">
      <c r="A283" s="20"/>
      <c r="B283" s="21"/>
      <c r="C283" s="22"/>
      <c r="D283" s="22"/>
      <c r="E283" s="22"/>
      <c r="F283" s="22"/>
      <c r="G283" s="23"/>
      <c r="H283" s="23"/>
      <c r="I283" s="23"/>
      <c r="J283" s="23"/>
      <c r="K283" s="23"/>
      <c r="L283" s="24"/>
      <c r="M283" s="23"/>
      <c r="N283" s="25"/>
      <c r="O283" s="26"/>
      <c r="P283" s="27"/>
      <c r="Q283" s="28"/>
      <c r="R283" s="28"/>
      <c r="S283" s="18"/>
      <c r="T283" s="18"/>
      <c r="U283" s="18"/>
      <c r="V283" s="19"/>
      <c r="X283" s="30"/>
      <c r="Y283" s="30"/>
      <c r="Z283" s="30"/>
      <c r="AA283" s="30"/>
      <c r="AB283" s="30"/>
      <c r="AC283" s="30"/>
      <c r="AD283" s="30"/>
      <c r="AE283" s="31"/>
      <c r="AF283" s="30"/>
      <c r="AG283" s="30"/>
      <c r="AH283" s="30"/>
      <c r="AI283" s="30"/>
      <c r="AJ283" s="30"/>
      <c r="AK283" s="30"/>
      <c r="AL283" s="30"/>
      <c r="AM283" s="30"/>
      <c r="AN283" s="31"/>
    </row>
    <row r="284" spans="1:40" x14ac:dyDescent="0.25">
      <c r="A284" s="20"/>
      <c r="B284" s="21"/>
      <c r="C284" s="22"/>
      <c r="D284" s="22"/>
      <c r="E284" s="22"/>
      <c r="F284" s="22"/>
      <c r="G284" s="23"/>
      <c r="H284" s="23"/>
      <c r="I284" s="23"/>
      <c r="J284" s="23"/>
      <c r="K284" s="23"/>
      <c r="L284" s="24"/>
      <c r="M284" s="23"/>
      <c r="N284" s="25"/>
      <c r="O284" s="26"/>
      <c r="P284" s="27"/>
      <c r="Q284" s="28"/>
      <c r="R284" s="28"/>
      <c r="S284" s="18"/>
      <c r="T284" s="18"/>
      <c r="U284" s="18"/>
      <c r="V284" s="19"/>
      <c r="X284" s="30"/>
      <c r="Y284" s="30"/>
      <c r="Z284" s="30"/>
      <c r="AA284" s="30"/>
      <c r="AB284" s="30"/>
      <c r="AC284" s="30"/>
      <c r="AD284" s="30"/>
      <c r="AE284" s="31"/>
      <c r="AF284" s="30"/>
      <c r="AG284" s="30"/>
      <c r="AH284" s="30"/>
      <c r="AI284" s="30"/>
      <c r="AJ284" s="30"/>
      <c r="AK284" s="30"/>
      <c r="AL284" s="30"/>
      <c r="AM284" s="30"/>
      <c r="AN284" s="31"/>
    </row>
    <row r="285" spans="1:40" x14ac:dyDescent="0.25">
      <c r="A285" s="20"/>
      <c r="B285" s="21"/>
      <c r="C285" s="22"/>
      <c r="D285" s="22"/>
      <c r="E285" s="22"/>
      <c r="F285" s="22"/>
      <c r="G285" s="23"/>
      <c r="H285" s="23"/>
      <c r="I285" s="23"/>
      <c r="J285" s="23"/>
      <c r="K285" s="23"/>
      <c r="L285" s="24"/>
      <c r="M285" s="23"/>
      <c r="N285" s="25"/>
      <c r="O285" s="26"/>
      <c r="P285" s="27"/>
      <c r="Q285" s="28"/>
      <c r="R285" s="28"/>
      <c r="S285" s="18"/>
      <c r="T285" s="18"/>
      <c r="U285" s="18"/>
      <c r="V285" s="19"/>
      <c r="X285" s="30"/>
      <c r="Y285" s="30"/>
      <c r="Z285" s="30"/>
      <c r="AA285" s="30"/>
      <c r="AB285" s="30"/>
      <c r="AC285" s="30"/>
      <c r="AD285" s="30"/>
      <c r="AE285" s="31"/>
      <c r="AF285" s="30"/>
      <c r="AG285" s="30"/>
      <c r="AH285" s="30"/>
      <c r="AI285" s="30"/>
      <c r="AJ285" s="30"/>
      <c r="AK285" s="30"/>
      <c r="AL285" s="30"/>
      <c r="AM285" s="30"/>
      <c r="AN285" s="31"/>
    </row>
    <row r="286" spans="1:40" x14ac:dyDescent="0.25">
      <c r="A286" s="20"/>
      <c r="B286" s="21"/>
      <c r="C286" s="22"/>
      <c r="D286" s="22"/>
      <c r="E286" s="22"/>
      <c r="F286" s="22"/>
      <c r="G286" s="23"/>
      <c r="H286" s="23"/>
      <c r="I286" s="23"/>
      <c r="J286" s="23"/>
      <c r="K286" s="23"/>
      <c r="L286" s="24"/>
      <c r="M286" s="23"/>
      <c r="N286" s="25"/>
      <c r="O286" s="26"/>
      <c r="P286" s="27"/>
      <c r="Q286" s="28"/>
      <c r="R286" s="28"/>
      <c r="S286" s="18"/>
      <c r="T286" s="18"/>
      <c r="U286" s="18"/>
      <c r="V286" s="19"/>
      <c r="X286" s="30"/>
      <c r="Y286" s="30"/>
      <c r="Z286" s="30"/>
      <c r="AA286" s="30"/>
      <c r="AB286" s="30"/>
      <c r="AC286" s="30"/>
      <c r="AD286" s="30"/>
      <c r="AE286" s="31"/>
      <c r="AF286" s="30"/>
      <c r="AG286" s="30"/>
      <c r="AH286" s="30"/>
      <c r="AI286" s="30"/>
      <c r="AJ286" s="30"/>
      <c r="AK286" s="30"/>
      <c r="AL286" s="30"/>
      <c r="AM286" s="30"/>
      <c r="AN286" s="31"/>
    </row>
    <row r="287" spans="1:40" x14ac:dyDescent="0.25">
      <c r="A287" s="20"/>
      <c r="B287" s="21"/>
      <c r="C287" s="22"/>
      <c r="D287" s="22"/>
      <c r="E287" s="22"/>
      <c r="F287" s="22"/>
      <c r="G287" s="23"/>
      <c r="H287" s="23"/>
      <c r="I287" s="23"/>
      <c r="J287" s="23"/>
      <c r="K287" s="23"/>
      <c r="L287" s="24"/>
      <c r="M287" s="23"/>
      <c r="N287" s="25"/>
      <c r="O287" s="26"/>
      <c r="P287" s="27"/>
      <c r="Q287" s="28"/>
      <c r="R287" s="28"/>
      <c r="S287" s="18"/>
      <c r="T287" s="18"/>
      <c r="U287" s="18"/>
      <c r="V287" s="19"/>
      <c r="X287" s="30"/>
      <c r="Y287" s="30"/>
      <c r="Z287" s="30"/>
      <c r="AA287" s="30"/>
      <c r="AB287" s="30"/>
      <c r="AC287" s="30"/>
      <c r="AD287" s="30"/>
      <c r="AE287" s="31"/>
      <c r="AF287" s="30"/>
      <c r="AG287" s="30"/>
      <c r="AH287" s="30"/>
      <c r="AI287" s="30"/>
      <c r="AJ287" s="30"/>
      <c r="AK287" s="30"/>
      <c r="AL287" s="30"/>
      <c r="AM287" s="30"/>
      <c r="AN287" s="31"/>
    </row>
    <row r="288" spans="1:40" x14ac:dyDescent="0.25">
      <c r="A288" s="20"/>
      <c r="B288" s="21"/>
      <c r="C288" s="22"/>
      <c r="D288" s="22"/>
      <c r="E288" s="22"/>
      <c r="F288" s="22"/>
      <c r="G288" s="23"/>
      <c r="H288" s="23"/>
      <c r="I288" s="23"/>
      <c r="J288" s="23"/>
      <c r="K288" s="23"/>
      <c r="L288" s="24"/>
      <c r="M288" s="23"/>
      <c r="N288" s="25"/>
      <c r="O288" s="26"/>
      <c r="P288" s="27"/>
      <c r="Q288" s="28"/>
      <c r="R288" s="28"/>
      <c r="S288" s="18"/>
      <c r="T288" s="18"/>
      <c r="U288" s="18"/>
      <c r="V288" s="19"/>
      <c r="X288" s="30"/>
      <c r="Y288" s="30"/>
      <c r="Z288" s="30"/>
      <c r="AA288" s="30"/>
      <c r="AB288" s="30"/>
      <c r="AC288" s="30"/>
      <c r="AD288" s="30"/>
      <c r="AE288" s="31"/>
      <c r="AF288" s="30"/>
      <c r="AG288" s="30"/>
      <c r="AH288" s="30"/>
      <c r="AI288" s="30"/>
      <c r="AJ288" s="30"/>
      <c r="AK288" s="30"/>
      <c r="AL288" s="30"/>
      <c r="AM288" s="30"/>
      <c r="AN288" s="31"/>
    </row>
    <row r="289" spans="1:40" x14ac:dyDescent="0.25">
      <c r="A289" s="20"/>
      <c r="B289" s="21"/>
      <c r="C289" s="22"/>
      <c r="D289" s="22"/>
      <c r="E289" s="22"/>
      <c r="F289" s="22"/>
      <c r="G289" s="23"/>
      <c r="H289" s="23"/>
      <c r="I289" s="23"/>
      <c r="J289" s="23"/>
      <c r="K289" s="23"/>
      <c r="L289" s="24"/>
      <c r="M289" s="23"/>
      <c r="N289" s="25"/>
      <c r="O289" s="26"/>
      <c r="P289" s="27"/>
      <c r="Q289" s="28"/>
      <c r="R289" s="28"/>
      <c r="S289" s="18"/>
      <c r="T289" s="18"/>
      <c r="U289" s="18"/>
      <c r="V289" s="19"/>
      <c r="X289" s="30"/>
      <c r="Y289" s="30"/>
      <c r="Z289" s="30"/>
      <c r="AA289" s="30"/>
      <c r="AB289" s="30"/>
      <c r="AC289" s="30"/>
      <c r="AD289" s="30"/>
      <c r="AE289" s="31"/>
      <c r="AF289" s="30"/>
      <c r="AG289" s="30"/>
      <c r="AH289" s="30"/>
      <c r="AI289" s="30"/>
      <c r="AJ289" s="30"/>
      <c r="AK289" s="30"/>
      <c r="AL289" s="30"/>
      <c r="AM289" s="30"/>
      <c r="AN289" s="31"/>
    </row>
    <row r="290" spans="1:40" x14ac:dyDescent="0.25">
      <c r="A290" s="20"/>
      <c r="B290" s="21"/>
      <c r="C290" s="22"/>
      <c r="D290" s="22"/>
      <c r="E290" s="22"/>
      <c r="F290" s="22"/>
      <c r="G290" s="23"/>
      <c r="H290" s="23"/>
      <c r="I290" s="23"/>
      <c r="J290" s="23"/>
      <c r="K290" s="23"/>
      <c r="L290" s="24"/>
      <c r="M290" s="23"/>
      <c r="N290" s="25"/>
      <c r="O290" s="26"/>
      <c r="P290" s="27"/>
      <c r="Q290" s="28"/>
      <c r="R290" s="28"/>
      <c r="S290" s="18"/>
      <c r="T290" s="18"/>
      <c r="U290" s="18"/>
      <c r="V290" s="19"/>
      <c r="X290" s="30"/>
      <c r="Y290" s="30"/>
      <c r="Z290" s="30"/>
      <c r="AA290" s="30"/>
      <c r="AB290" s="30"/>
      <c r="AC290" s="30"/>
      <c r="AD290" s="30"/>
      <c r="AE290" s="31"/>
      <c r="AF290" s="30"/>
      <c r="AG290" s="30"/>
      <c r="AH290" s="30"/>
      <c r="AI290" s="30"/>
      <c r="AJ290" s="30"/>
      <c r="AK290" s="30"/>
      <c r="AL290" s="30"/>
      <c r="AM290" s="30"/>
      <c r="AN290" s="31"/>
    </row>
    <row r="291" spans="1:40" x14ac:dyDescent="0.25">
      <c r="A291" s="20"/>
      <c r="B291" s="21"/>
      <c r="C291" s="22"/>
      <c r="D291" s="22"/>
      <c r="E291" s="22"/>
      <c r="F291" s="22"/>
      <c r="G291" s="23"/>
      <c r="H291" s="23"/>
      <c r="I291" s="23"/>
      <c r="J291" s="23"/>
      <c r="K291" s="23"/>
      <c r="L291" s="24"/>
      <c r="M291" s="23"/>
      <c r="N291" s="25"/>
      <c r="O291" s="26"/>
      <c r="P291" s="27"/>
      <c r="Q291" s="28"/>
      <c r="R291" s="28"/>
      <c r="S291" s="18"/>
      <c r="T291" s="18"/>
      <c r="U291" s="18"/>
      <c r="V291" s="19"/>
      <c r="X291" s="30"/>
      <c r="Y291" s="30"/>
      <c r="Z291" s="30"/>
      <c r="AA291" s="30"/>
      <c r="AB291" s="30"/>
      <c r="AC291" s="30"/>
      <c r="AD291" s="30"/>
      <c r="AE291" s="31"/>
      <c r="AF291" s="30"/>
      <c r="AG291" s="30"/>
      <c r="AH291" s="30"/>
      <c r="AI291" s="30"/>
      <c r="AJ291" s="30"/>
      <c r="AK291" s="30"/>
      <c r="AL291" s="30"/>
      <c r="AM291" s="30"/>
      <c r="AN291" s="31"/>
    </row>
    <row r="292" spans="1:40" x14ac:dyDescent="0.25">
      <c r="A292" s="20"/>
      <c r="B292" s="21"/>
      <c r="C292" s="22"/>
      <c r="D292" s="22"/>
      <c r="E292" s="22"/>
      <c r="F292" s="22"/>
      <c r="G292" s="23"/>
      <c r="H292" s="23"/>
      <c r="I292" s="23"/>
      <c r="J292" s="23"/>
      <c r="K292" s="23"/>
      <c r="L292" s="24"/>
      <c r="M292" s="23"/>
      <c r="N292" s="25"/>
      <c r="O292" s="26"/>
      <c r="P292" s="27"/>
      <c r="Q292" s="28"/>
      <c r="R292" s="28"/>
      <c r="S292" s="18"/>
      <c r="T292" s="18"/>
      <c r="U292" s="18"/>
      <c r="V292" s="19"/>
      <c r="X292" s="30"/>
      <c r="Y292" s="30"/>
      <c r="Z292" s="30"/>
      <c r="AA292" s="30"/>
      <c r="AB292" s="30"/>
      <c r="AC292" s="30"/>
      <c r="AD292" s="30"/>
      <c r="AE292" s="31"/>
      <c r="AF292" s="30"/>
      <c r="AG292" s="30"/>
      <c r="AH292" s="30"/>
      <c r="AI292" s="30"/>
      <c r="AJ292" s="30"/>
      <c r="AK292" s="30"/>
      <c r="AL292" s="30"/>
      <c r="AM292" s="30"/>
      <c r="AN292" s="31"/>
    </row>
    <row r="293" spans="1:40" x14ac:dyDescent="0.25">
      <c r="A293" s="20"/>
      <c r="B293" s="21"/>
      <c r="C293" s="22"/>
      <c r="D293" s="22"/>
      <c r="E293" s="22"/>
      <c r="F293" s="22"/>
      <c r="G293" s="23"/>
      <c r="H293" s="23"/>
      <c r="I293" s="23"/>
      <c r="J293" s="23"/>
      <c r="K293" s="23"/>
      <c r="L293" s="24"/>
      <c r="M293" s="23"/>
      <c r="N293" s="25"/>
      <c r="O293" s="26"/>
      <c r="P293" s="27"/>
      <c r="Q293" s="28"/>
      <c r="R293" s="28"/>
      <c r="S293" s="18"/>
      <c r="T293" s="18"/>
      <c r="U293" s="18"/>
      <c r="V293" s="19"/>
      <c r="X293" s="30"/>
      <c r="Y293" s="30"/>
      <c r="Z293" s="30"/>
      <c r="AA293" s="30"/>
      <c r="AB293" s="30"/>
      <c r="AC293" s="30"/>
      <c r="AD293" s="30"/>
      <c r="AE293" s="31"/>
      <c r="AF293" s="30"/>
      <c r="AG293" s="30"/>
      <c r="AH293" s="30"/>
      <c r="AI293" s="30"/>
      <c r="AJ293" s="30"/>
      <c r="AK293" s="30"/>
      <c r="AL293" s="30"/>
      <c r="AM293" s="30"/>
      <c r="AN293" s="31"/>
    </row>
    <row r="294" spans="1:40" x14ac:dyDescent="0.25">
      <c r="A294" s="20"/>
      <c r="B294" s="21"/>
      <c r="C294" s="22"/>
      <c r="D294" s="22"/>
      <c r="E294" s="22"/>
      <c r="F294" s="22"/>
      <c r="G294" s="23"/>
      <c r="H294" s="23"/>
      <c r="I294" s="23"/>
      <c r="J294" s="23"/>
      <c r="K294" s="23"/>
      <c r="L294" s="24"/>
      <c r="M294" s="23"/>
      <c r="N294" s="25"/>
      <c r="O294" s="26"/>
      <c r="P294" s="27"/>
      <c r="Q294" s="28"/>
      <c r="R294" s="28"/>
      <c r="S294" s="18"/>
      <c r="T294" s="18"/>
      <c r="U294" s="18"/>
      <c r="V294" s="19"/>
      <c r="X294" s="30"/>
      <c r="Y294" s="30"/>
      <c r="Z294" s="30"/>
      <c r="AA294" s="30"/>
      <c r="AB294" s="30"/>
      <c r="AC294" s="30"/>
      <c r="AD294" s="30"/>
      <c r="AE294" s="31"/>
      <c r="AF294" s="30"/>
      <c r="AG294" s="30"/>
      <c r="AH294" s="30"/>
      <c r="AI294" s="30"/>
      <c r="AJ294" s="30"/>
      <c r="AK294" s="30"/>
      <c r="AL294" s="30"/>
      <c r="AM294" s="30"/>
      <c r="AN294" s="31"/>
    </row>
    <row r="295" spans="1:40" x14ac:dyDescent="0.25">
      <c r="A295" s="20"/>
      <c r="B295" s="21"/>
      <c r="C295" s="22"/>
      <c r="D295" s="22"/>
      <c r="E295" s="22"/>
      <c r="F295" s="22"/>
      <c r="G295" s="23"/>
      <c r="H295" s="23"/>
      <c r="I295" s="23"/>
      <c r="J295" s="23"/>
      <c r="K295" s="23"/>
      <c r="L295" s="24"/>
      <c r="M295" s="23"/>
      <c r="N295" s="25"/>
      <c r="O295" s="26"/>
      <c r="P295" s="27"/>
      <c r="Q295" s="28"/>
      <c r="R295" s="28"/>
      <c r="S295" s="18"/>
      <c r="T295" s="18"/>
      <c r="U295" s="18"/>
      <c r="V295" s="19"/>
      <c r="X295" s="30"/>
      <c r="Y295" s="30"/>
      <c r="Z295" s="30"/>
      <c r="AA295" s="30"/>
      <c r="AB295" s="30"/>
      <c r="AC295" s="30"/>
      <c r="AD295" s="30"/>
      <c r="AE295" s="31"/>
      <c r="AF295" s="30"/>
      <c r="AG295" s="30"/>
      <c r="AH295" s="30"/>
      <c r="AI295" s="30"/>
      <c r="AJ295" s="30"/>
      <c r="AK295" s="30"/>
      <c r="AL295" s="30"/>
      <c r="AM295" s="30"/>
      <c r="AN295" s="31"/>
    </row>
    <row r="296" spans="1:40" x14ac:dyDescent="0.25">
      <c r="A296" s="20"/>
      <c r="B296" s="21"/>
      <c r="C296" s="22"/>
      <c r="D296" s="22"/>
      <c r="E296" s="22"/>
      <c r="F296" s="22"/>
      <c r="G296" s="23"/>
      <c r="H296" s="23"/>
      <c r="I296" s="23"/>
      <c r="J296" s="23"/>
      <c r="K296" s="23"/>
      <c r="L296" s="24"/>
      <c r="M296" s="23"/>
      <c r="N296" s="25"/>
      <c r="O296" s="26"/>
      <c r="P296" s="27"/>
      <c r="Q296" s="28"/>
      <c r="R296" s="28"/>
      <c r="S296" s="18"/>
      <c r="T296" s="18"/>
      <c r="U296" s="18"/>
      <c r="V296" s="19"/>
      <c r="X296" s="30"/>
      <c r="Y296" s="30"/>
      <c r="Z296" s="30"/>
      <c r="AA296" s="30"/>
      <c r="AB296" s="30"/>
      <c r="AC296" s="30"/>
      <c r="AD296" s="30"/>
      <c r="AE296" s="31"/>
      <c r="AF296" s="30"/>
      <c r="AG296" s="30"/>
      <c r="AH296" s="30"/>
      <c r="AI296" s="30"/>
      <c r="AJ296" s="30"/>
      <c r="AK296" s="30"/>
      <c r="AL296" s="30"/>
      <c r="AM296" s="30"/>
      <c r="AN296" s="31"/>
    </row>
    <row r="297" spans="1:40" x14ac:dyDescent="0.25">
      <c r="A297" s="20"/>
      <c r="B297" s="21"/>
      <c r="C297" s="22"/>
      <c r="D297" s="22"/>
      <c r="E297" s="22"/>
      <c r="F297" s="22"/>
      <c r="G297" s="23"/>
      <c r="H297" s="23"/>
      <c r="I297" s="23"/>
      <c r="J297" s="23"/>
      <c r="K297" s="23"/>
      <c r="L297" s="24"/>
      <c r="M297" s="23"/>
      <c r="N297" s="25"/>
      <c r="O297" s="26"/>
      <c r="P297" s="27"/>
      <c r="Q297" s="28"/>
      <c r="R297" s="28"/>
      <c r="S297" s="18"/>
      <c r="T297" s="18"/>
      <c r="U297" s="18"/>
      <c r="V297" s="19"/>
      <c r="X297" s="30"/>
      <c r="Y297" s="30"/>
      <c r="Z297" s="30"/>
      <c r="AA297" s="30"/>
      <c r="AB297" s="30"/>
      <c r="AC297" s="30"/>
      <c r="AD297" s="30"/>
      <c r="AE297" s="31"/>
      <c r="AF297" s="30"/>
      <c r="AG297" s="30"/>
      <c r="AH297" s="30"/>
      <c r="AI297" s="30"/>
      <c r="AJ297" s="30"/>
      <c r="AK297" s="30"/>
      <c r="AL297" s="30"/>
      <c r="AM297" s="30"/>
      <c r="AN297" s="31"/>
    </row>
    <row r="298" spans="1:40" x14ac:dyDescent="0.25">
      <c r="A298" s="20"/>
      <c r="B298" s="21"/>
      <c r="C298" s="22"/>
      <c r="D298" s="22"/>
      <c r="E298" s="22"/>
      <c r="F298" s="22"/>
      <c r="G298" s="23"/>
      <c r="H298" s="23"/>
      <c r="I298" s="23"/>
      <c r="J298" s="23"/>
      <c r="K298" s="23"/>
      <c r="L298" s="24"/>
      <c r="M298" s="23"/>
      <c r="N298" s="25"/>
      <c r="O298" s="26"/>
      <c r="P298" s="27"/>
      <c r="Q298" s="28"/>
      <c r="R298" s="28"/>
      <c r="S298" s="18"/>
      <c r="T298" s="18"/>
      <c r="U298" s="18"/>
      <c r="V298" s="19"/>
      <c r="X298" s="30"/>
      <c r="Y298" s="30"/>
      <c r="Z298" s="30"/>
      <c r="AA298" s="30"/>
      <c r="AB298" s="30"/>
      <c r="AC298" s="30"/>
      <c r="AD298" s="30"/>
      <c r="AE298" s="31"/>
      <c r="AF298" s="30"/>
      <c r="AG298" s="30"/>
      <c r="AH298" s="30"/>
      <c r="AI298" s="30"/>
      <c r="AJ298" s="30"/>
      <c r="AK298" s="30"/>
      <c r="AL298" s="30"/>
      <c r="AM298" s="30"/>
      <c r="AN298" s="31"/>
    </row>
    <row r="299" spans="1:40" x14ac:dyDescent="0.25">
      <c r="A299" s="20"/>
      <c r="B299" s="21"/>
      <c r="C299" s="22"/>
      <c r="D299" s="22"/>
      <c r="E299" s="22"/>
      <c r="F299" s="22"/>
      <c r="G299" s="23"/>
      <c r="H299" s="23"/>
      <c r="I299" s="23"/>
      <c r="J299" s="23"/>
      <c r="K299" s="23"/>
      <c r="L299" s="24"/>
      <c r="M299" s="23"/>
      <c r="N299" s="25"/>
      <c r="O299" s="26"/>
      <c r="P299" s="27"/>
      <c r="Q299" s="28"/>
      <c r="R299" s="28"/>
      <c r="S299" s="18"/>
      <c r="T299" s="18"/>
      <c r="U299" s="18"/>
      <c r="V299" s="19"/>
      <c r="X299" s="30"/>
      <c r="Y299" s="30"/>
      <c r="Z299" s="30"/>
      <c r="AA299" s="30"/>
      <c r="AB299" s="30"/>
      <c r="AC299" s="30"/>
      <c r="AD299" s="30"/>
      <c r="AE299" s="31"/>
      <c r="AF299" s="30"/>
      <c r="AG299" s="30"/>
      <c r="AH299" s="30"/>
      <c r="AI299" s="30"/>
      <c r="AJ299" s="30"/>
      <c r="AK299" s="30"/>
      <c r="AL299" s="30"/>
      <c r="AM299" s="30"/>
      <c r="AN299" s="31"/>
    </row>
    <row r="300" spans="1:40" x14ac:dyDescent="0.25">
      <c r="A300" s="20"/>
      <c r="B300" s="21"/>
      <c r="C300" s="22"/>
      <c r="D300" s="22"/>
      <c r="E300" s="22"/>
      <c r="F300" s="22"/>
      <c r="G300" s="23"/>
      <c r="H300" s="23"/>
      <c r="I300" s="23"/>
      <c r="J300" s="23"/>
      <c r="K300" s="23"/>
      <c r="L300" s="24"/>
      <c r="M300" s="23"/>
      <c r="N300" s="25"/>
      <c r="O300" s="26"/>
      <c r="P300" s="27"/>
      <c r="Q300" s="28"/>
      <c r="R300" s="28"/>
      <c r="S300" s="18"/>
      <c r="T300" s="18"/>
      <c r="U300" s="18"/>
      <c r="V300" s="19"/>
      <c r="X300" s="30"/>
      <c r="Y300" s="30"/>
      <c r="Z300" s="30"/>
      <c r="AA300" s="30"/>
      <c r="AB300" s="30"/>
      <c r="AC300" s="30"/>
      <c r="AD300" s="30"/>
      <c r="AE300" s="31"/>
      <c r="AF300" s="30"/>
      <c r="AG300" s="30"/>
      <c r="AH300" s="30"/>
      <c r="AI300" s="30"/>
      <c r="AJ300" s="30"/>
      <c r="AK300" s="30"/>
      <c r="AL300" s="30"/>
      <c r="AM300" s="30"/>
      <c r="AN300" s="31"/>
    </row>
    <row r="301" spans="1:40" x14ac:dyDescent="0.25">
      <c r="A301" s="20"/>
      <c r="B301" s="21"/>
      <c r="C301" s="22"/>
      <c r="D301" s="22"/>
      <c r="E301" s="22"/>
      <c r="F301" s="22"/>
      <c r="G301" s="23"/>
      <c r="H301" s="23"/>
      <c r="I301" s="23"/>
      <c r="J301" s="23"/>
      <c r="K301" s="23"/>
      <c r="L301" s="24"/>
      <c r="M301" s="23"/>
      <c r="N301" s="25"/>
      <c r="O301" s="26"/>
      <c r="P301" s="27"/>
      <c r="Q301" s="28"/>
      <c r="R301" s="28"/>
      <c r="S301" s="18"/>
      <c r="T301" s="18"/>
      <c r="U301" s="18"/>
      <c r="V301" s="19"/>
      <c r="X301" s="30"/>
      <c r="Y301" s="30"/>
      <c r="Z301" s="30"/>
      <c r="AA301" s="30"/>
      <c r="AB301" s="30"/>
      <c r="AC301" s="30"/>
      <c r="AD301" s="30"/>
      <c r="AE301" s="31"/>
      <c r="AF301" s="30"/>
      <c r="AG301" s="30"/>
      <c r="AH301" s="30"/>
      <c r="AI301" s="30"/>
      <c r="AJ301" s="30"/>
      <c r="AK301" s="30"/>
      <c r="AL301" s="30"/>
      <c r="AM301" s="30"/>
      <c r="AN301" s="31"/>
    </row>
    <row r="302" spans="1:40" x14ac:dyDescent="0.25">
      <c r="A302" s="20"/>
      <c r="B302" s="21"/>
      <c r="C302" s="22"/>
      <c r="D302" s="22"/>
      <c r="E302" s="22"/>
      <c r="F302" s="22"/>
      <c r="G302" s="23"/>
      <c r="H302" s="23"/>
      <c r="I302" s="23"/>
      <c r="J302" s="23"/>
      <c r="K302" s="23"/>
      <c r="L302" s="24"/>
      <c r="M302" s="23"/>
      <c r="N302" s="25"/>
      <c r="O302" s="26"/>
      <c r="P302" s="27"/>
      <c r="Q302" s="28"/>
      <c r="R302" s="28"/>
      <c r="S302" s="18"/>
      <c r="T302" s="18"/>
      <c r="U302" s="18"/>
      <c r="V302" s="19"/>
      <c r="X302" s="30"/>
      <c r="Y302" s="30"/>
      <c r="Z302" s="30"/>
      <c r="AA302" s="30"/>
      <c r="AB302" s="30"/>
      <c r="AC302" s="30"/>
      <c r="AD302" s="30"/>
      <c r="AE302" s="31"/>
      <c r="AF302" s="30"/>
      <c r="AG302" s="30"/>
      <c r="AH302" s="30"/>
      <c r="AI302" s="30"/>
      <c r="AJ302" s="30"/>
      <c r="AK302" s="30"/>
      <c r="AL302" s="30"/>
      <c r="AM302" s="30"/>
      <c r="AN302" s="31"/>
    </row>
    <row r="303" spans="1:40" x14ac:dyDescent="0.25">
      <c r="A303" s="20"/>
      <c r="B303" s="21"/>
      <c r="C303" s="22"/>
      <c r="D303" s="22"/>
      <c r="E303" s="22"/>
      <c r="F303" s="22"/>
      <c r="G303" s="23"/>
      <c r="H303" s="23"/>
      <c r="I303" s="23"/>
      <c r="J303" s="23"/>
      <c r="K303" s="23"/>
      <c r="L303" s="24"/>
      <c r="M303" s="23"/>
      <c r="N303" s="25"/>
      <c r="O303" s="26"/>
      <c r="P303" s="27"/>
      <c r="Q303" s="28"/>
      <c r="R303" s="28"/>
      <c r="S303" s="18"/>
      <c r="T303" s="18"/>
      <c r="U303" s="18"/>
      <c r="V303" s="19"/>
      <c r="X303" s="30"/>
      <c r="Y303" s="30"/>
      <c r="Z303" s="30"/>
      <c r="AA303" s="30"/>
      <c r="AB303" s="30"/>
      <c r="AC303" s="30"/>
      <c r="AD303" s="30"/>
      <c r="AE303" s="31"/>
      <c r="AF303" s="30"/>
      <c r="AG303" s="30"/>
      <c r="AH303" s="30"/>
      <c r="AI303" s="30"/>
      <c r="AJ303" s="30"/>
      <c r="AK303" s="30"/>
      <c r="AL303" s="30"/>
      <c r="AM303" s="30"/>
      <c r="AN303" s="31"/>
    </row>
    <row r="304" spans="1:40" x14ac:dyDescent="0.25">
      <c r="A304" s="20"/>
      <c r="B304" s="21"/>
      <c r="C304" s="22"/>
      <c r="D304" s="22"/>
      <c r="E304" s="22"/>
      <c r="F304" s="22"/>
      <c r="G304" s="23"/>
      <c r="H304" s="23"/>
      <c r="I304" s="23"/>
      <c r="J304" s="23"/>
      <c r="K304" s="23"/>
      <c r="L304" s="24"/>
      <c r="M304" s="23"/>
      <c r="N304" s="25"/>
      <c r="O304" s="26"/>
      <c r="P304" s="27"/>
      <c r="Q304" s="28"/>
      <c r="R304" s="28"/>
      <c r="S304" s="18"/>
      <c r="T304" s="18"/>
      <c r="U304" s="18"/>
      <c r="V304" s="19"/>
      <c r="X304" s="30"/>
      <c r="Y304" s="30"/>
      <c r="Z304" s="30"/>
      <c r="AA304" s="30"/>
      <c r="AB304" s="30"/>
      <c r="AC304" s="30"/>
      <c r="AD304" s="30"/>
      <c r="AE304" s="31"/>
      <c r="AF304" s="30"/>
      <c r="AG304" s="30"/>
      <c r="AH304" s="30"/>
      <c r="AI304" s="30"/>
      <c r="AJ304" s="30"/>
      <c r="AK304" s="30"/>
      <c r="AL304" s="30"/>
      <c r="AM304" s="30"/>
      <c r="AN304" s="31"/>
    </row>
    <row r="305" spans="1:40" x14ac:dyDescent="0.25">
      <c r="A305" s="20"/>
      <c r="B305" s="21"/>
      <c r="C305" s="22"/>
      <c r="D305" s="22"/>
      <c r="E305" s="22"/>
      <c r="F305" s="22"/>
      <c r="G305" s="23"/>
      <c r="H305" s="23"/>
      <c r="I305" s="23"/>
      <c r="J305" s="23"/>
      <c r="K305" s="23"/>
      <c r="L305" s="24"/>
      <c r="M305" s="23"/>
      <c r="N305" s="25"/>
      <c r="O305" s="26"/>
      <c r="P305" s="27"/>
      <c r="Q305" s="28"/>
      <c r="R305" s="28"/>
      <c r="S305" s="18"/>
      <c r="T305" s="18"/>
      <c r="U305" s="18"/>
      <c r="V305" s="19"/>
      <c r="X305" s="30"/>
      <c r="Y305" s="30"/>
      <c r="Z305" s="30"/>
      <c r="AA305" s="30"/>
      <c r="AB305" s="30"/>
      <c r="AC305" s="30"/>
      <c r="AD305" s="30"/>
      <c r="AE305" s="31"/>
      <c r="AF305" s="30"/>
      <c r="AG305" s="30"/>
      <c r="AH305" s="30"/>
      <c r="AI305" s="30"/>
      <c r="AJ305" s="30"/>
      <c r="AK305" s="30"/>
      <c r="AL305" s="30"/>
      <c r="AM305" s="30"/>
      <c r="AN305" s="31"/>
    </row>
    <row r="306" spans="1:40" x14ac:dyDescent="0.25">
      <c r="A306" s="20"/>
      <c r="B306" s="21"/>
      <c r="C306" s="22"/>
      <c r="D306" s="22"/>
      <c r="E306" s="22"/>
      <c r="F306" s="22"/>
      <c r="G306" s="23"/>
      <c r="H306" s="23"/>
      <c r="I306" s="23"/>
      <c r="J306" s="23"/>
      <c r="K306" s="23"/>
      <c r="L306" s="24"/>
      <c r="M306" s="23"/>
      <c r="N306" s="25"/>
      <c r="O306" s="26"/>
      <c r="P306" s="27"/>
      <c r="Q306" s="28"/>
      <c r="R306" s="28"/>
      <c r="S306" s="18"/>
      <c r="T306" s="18"/>
      <c r="U306" s="18"/>
      <c r="V306" s="19"/>
      <c r="X306" s="30"/>
      <c r="Y306" s="30"/>
      <c r="Z306" s="30"/>
      <c r="AA306" s="30"/>
      <c r="AB306" s="30"/>
      <c r="AC306" s="30"/>
      <c r="AD306" s="30"/>
      <c r="AE306" s="31"/>
      <c r="AF306" s="30"/>
      <c r="AG306" s="30"/>
      <c r="AH306" s="30"/>
      <c r="AI306" s="30"/>
      <c r="AJ306" s="30"/>
      <c r="AK306" s="30"/>
      <c r="AL306" s="30"/>
      <c r="AM306" s="30"/>
      <c r="AN306" s="31"/>
    </row>
    <row r="307" spans="1:40" x14ac:dyDescent="0.25">
      <c r="A307" s="20"/>
      <c r="B307" s="21"/>
      <c r="C307" s="22"/>
      <c r="D307" s="22"/>
      <c r="E307" s="22"/>
      <c r="F307" s="22"/>
      <c r="G307" s="23"/>
      <c r="H307" s="23"/>
      <c r="I307" s="23"/>
      <c r="J307" s="23"/>
      <c r="K307" s="23"/>
      <c r="L307" s="24"/>
      <c r="M307" s="23"/>
      <c r="N307" s="25"/>
      <c r="O307" s="26"/>
      <c r="P307" s="27"/>
      <c r="Q307" s="28"/>
      <c r="R307" s="28"/>
      <c r="S307" s="18"/>
      <c r="T307" s="18"/>
      <c r="U307" s="18"/>
      <c r="V307" s="19"/>
      <c r="X307" s="30"/>
      <c r="Y307" s="30"/>
      <c r="Z307" s="30"/>
      <c r="AA307" s="30"/>
      <c r="AB307" s="30"/>
      <c r="AC307" s="30"/>
      <c r="AD307" s="30"/>
      <c r="AE307" s="31"/>
      <c r="AF307" s="30"/>
      <c r="AG307" s="30"/>
      <c r="AH307" s="30"/>
      <c r="AI307" s="30"/>
      <c r="AJ307" s="30"/>
      <c r="AK307" s="30"/>
      <c r="AL307" s="30"/>
      <c r="AM307" s="30"/>
      <c r="AN307" s="31"/>
    </row>
    <row r="308" spans="1:40" x14ac:dyDescent="0.25">
      <c r="A308" s="20"/>
      <c r="B308" s="21"/>
      <c r="C308" s="22"/>
      <c r="D308" s="22"/>
      <c r="E308" s="22"/>
      <c r="F308" s="22"/>
      <c r="G308" s="23"/>
      <c r="H308" s="23"/>
      <c r="I308" s="23"/>
      <c r="J308" s="23"/>
      <c r="K308" s="23"/>
      <c r="L308" s="24"/>
      <c r="M308" s="23"/>
      <c r="N308" s="25"/>
      <c r="O308" s="26"/>
      <c r="P308" s="27"/>
      <c r="Q308" s="28"/>
      <c r="R308" s="28"/>
      <c r="S308" s="18"/>
      <c r="T308" s="18"/>
      <c r="U308" s="18"/>
      <c r="V308" s="19"/>
      <c r="X308" s="30"/>
      <c r="Y308" s="30"/>
      <c r="Z308" s="30"/>
      <c r="AA308" s="30"/>
      <c r="AB308" s="30"/>
      <c r="AC308" s="30"/>
      <c r="AD308" s="30"/>
      <c r="AE308" s="31"/>
      <c r="AF308" s="30"/>
      <c r="AG308" s="30"/>
      <c r="AH308" s="30"/>
      <c r="AI308" s="30"/>
      <c r="AJ308" s="30"/>
      <c r="AK308" s="30"/>
      <c r="AL308" s="30"/>
      <c r="AM308" s="30"/>
      <c r="AN308" s="31"/>
    </row>
    <row r="309" spans="1:40" x14ac:dyDescent="0.25">
      <c r="A309" s="20"/>
      <c r="B309" s="21"/>
      <c r="C309" s="22"/>
      <c r="D309" s="22"/>
      <c r="E309" s="22"/>
      <c r="F309" s="22"/>
      <c r="G309" s="23"/>
      <c r="H309" s="23"/>
      <c r="I309" s="23"/>
      <c r="J309" s="23"/>
      <c r="K309" s="23"/>
      <c r="L309" s="24"/>
      <c r="M309" s="23"/>
      <c r="N309" s="25"/>
      <c r="O309" s="26"/>
      <c r="P309" s="27"/>
      <c r="Q309" s="28"/>
      <c r="R309" s="28"/>
      <c r="S309" s="18"/>
      <c r="T309" s="18"/>
      <c r="U309" s="18"/>
      <c r="V309" s="19"/>
      <c r="X309" s="30"/>
      <c r="Y309" s="30"/>
      <c r="Z309" s="30"/>
      <c r="AA309" s="30"/>
      <c r="AB309" s="30"/>
      <c r="AC309" s="30"/>
      <c r="AD309" s="30"/>
      <c r="AE309" s="31"/>
      <c r="AF309" s="30"/>
      <c r="AG309" s="30"/>
      <c r="AH309" s="30"/>
      <c r="AI309" s="30"/>
      <c r="AJ309" s="30"/>
      <c r="AK309" s="30"/>
      <c r="AL309" s="30"/>
      <c r="AM309" s="30"/>
      <c r="AN309" s="31"/>
    </row>
    <row r="310" spans="1:40" x14ac:dyDescent="0.25">
      <c r="A310" s="20"/>
      <c r="B310" s="21"/>
      <c r="C310" s="22"/>
      <c r="D310" s="22"/>
      <c r="E310" s="22"/>
      <c r="F310" s="22"/>
      <c r="G310" s="23"/>
      <c r="H310" s="23"/>
      <c r="I310" s="23"/>
      <c r="J310" s="23"/>
      <c r="K310" s="23"/>
      <c r="L310" s="24"/>
      <c r="M310" s="23"/>
      <c r="N310" s="25"/>
      <c r="O310" s="26"/>
      <c r="P310" s="27"/>
      <c r="Q310" s="28"/>
      <c r="R310" s="28"/>
      <c r="S310" s="18"/>
      <c r="T310" s="18"/>
      <c r="U310" s="18"/>
      <c r="V310" s="19"/>
      <c r="X310" s="30"/>
      <c r="Y310" s="30"/>
      <c r="Z310" s="30"/>
      <c r="AA310" s="30"/>
      <c r="AB310" s="30"/>
      <c r="AC310" s="30"/>
      <c r="AD310" s="30"/>
      <c r="AE310" s="31"/>
      <c r="AF310" s="30"/>
      <c r="AG310" s="30"/>
      <c r="AH310" s="30"/>
      <c r="AI310" s="30"/>
      <c r="AJ310" s="30"/>
      <c r="AK310" s="30"/>
      <c r="AL310" s="30"/>
      <c r="AM310" s="30"/>
      <c r="AN310" s="31"/>
    </row>
    <row r="311" spans="1:40" x14ac:dyDescent="0.25">
      <c r="A311" s="20"/>
      <c r="B311" s="21"/>
      <c r="C311" s="22"/>
      <c r="D311" s="22"/>
      <c r="E311" s="22"/>
      <c r="F311" s="22"/>
      <c r="G311" s="23"/>
      <c r="H311" s="23"/>
      <c r="I311" s="23"/>
      <c r="J311" s="23"/>
      <c r="K311" s="23"/>
      <c r="L311" s="24"/>
      <c r="M311" s="23"/>
      <c r="N311" s="25"/>
      <c r="O311" s="26"/>
      <c r="P311" s="27"/>
      <c r="Q311" s="28"/>
      <c r="R311" s="28"/>
      <c r="S311" s="18"/>
      <c r="T311" s="18"/>
      <c r="U311" s="18"/>
      <c r="V311" s="19"/>
      <c r="X311" s="30"/>
      <c r="Y311" s="30"/>
      <c r="Z311" s="30"/>
      <c r="AA311" s="30"/>
      <c r="AB311" s="30"/>
      <c r="AC311" s="30"/>
      <c r="AD311" s="30"/>
      <c r="AE311" s="31"/>
      <c r="AF311" s="30"/>
      <c r="AG311" s="30"/>
      <c r="AH311" s="30"/>
      <c r="AI311" s="30"/>
      <c r="AJ311" s="30"/>
      <c r="AK311" s="30"/>
      <c r="AL311" s="30"/>
      <c r="AM311" s="30"/>
      <c r="AN311" s="31"/>
    </row>
    <row r="312" spans="1:40" x14ac:dyDescent="0.25">
      <c r="A312" s="20"/>
      <c r="B312" s="21"/>
      <c r="C312" s="22"/>
      <c r="D312" s="22"/>
      <c r="E312" s="22"/>
      <c r="F312" s="22"/>
      <c r="G312" s="23"/>
      <c r="H312" s="23"/>
      <c r="I312" s="23"/>
      <c r="J312" s="23"/>
      <c r="K312" s="23"/>
      <c r="L312" s="24"/>
      <c r="M312" s="23"/>
      <c r="N312" s="25"/>
      <c r="O312" s="26"/>
      <c r="P312" s="27"/>
      <c r="Q312" s="28"/>
      <c r="R312" s="28"/>
      <c r="S312" s="18"/>
      <c r="T312" s="18"/>
      <c r="U312" s="18"/>
      <c r="V312" s="19"/>
      <c r="X312" s="30"/>
      <c r="Y312" s="30"/>
      <c r="Z312" s="30"/>
      <c r="AA312" s="30"/>
      <c r="AB312" s="30"/>
      <c r="AC312" s="30"/>
      <c r="AD312" s="30"/>
      <c r="AE312" s="31"/>
      <c r="AF312" s="30"/>
      <c r="AG312" s="30"/>
      <c r="AH312" s="30"/>
      <c r="AI312" s="30"/>
      <c r="AJ312" s="30"/>
      <c r="AK312" s="30"/>
      <c r="AL312" s="30"/>
      <c r="AM312" s="30"/>
      <c r="AN312" s="31"/>
    </row>
    <row r="313" spans="1:40" x14ac:dyDescent="0.25">
      <c r="A313" s="20"/>
      <c r="B313" s="21"/>
      <c r="C313" s="22"/>
      <c r="D313" s="22"/>
      <c r="E313" s="22"/>
      <c r="F313" s="22"/>
      <c r="G313" s="23"/>
      <c r="H313" s="23"/>
      <c r="I313" s="23"/>
      <c r="J313" s="23"/>
      <c r="K313" s="23"/>
      <c r="L313" s="24"/>
      <c r="M313" s="23"/>
      <c r="N313" s="25"/>
      <c r="O313" s="26"/>
      <c r="P313" s="27"/>
      <c r="Q313" s="28"/>
      <c r="R313" s="28"/>
      <c r="S313" s="18"/>
      <c r="T313" s="18"/>
      <c r="U313" s="18"/>
      <c r="V313" s="19"/>
      <c r="X313" s="30"/>
      <c r="Y313" s="30"/>
      <c r="Z313" s="30"/>
      <c r="AA313" s="30"/>
      <c r="AB313" s="30"/>
      <c r="AC313" s="30"/>
      <c r="AD313" s="30"/>
      <c r="AE313" s="31"/>
      <c r="AF313" s="30"/>
      <c r="AG313" s="30"/>
      <c r="AH313" s="30"/>
      <c r="AI313" s="30"/>
      <c r="AJ313" s="30"/>
      <c r="AK313" s="30"/>
      <c r="AL313" s="30"/>
      <c r="AM313" s="30"/>
      <c r="AN313" s="31"/>
    </row>
    <row r="314" spans="1:40" x14ac:dyDescent="0.25">
      <c r="A314" s="20"/>
      <c r="B314" s="21"/>
      <c r="C314" s="22"/>
      <c r="D314" s="22"/>
      <c r="E314" s="22"/>
      <c r="F314" s="22"/>
      <c r="G314" s="23"/>
      <c r="H314" s="23"/>
      <c r="I314" s="23"/>
      <c r="J314" s="23"/>
      <c r="K314" s="23"/>
      <c r="L314" s="24"/>
      <c r="M314" s="23"/>
      <c r="N314" s="25"/>
      <c r="O314" s="26"/>
      <c r="P314" s="27"/>
      <c r="Q314" s="28"/>
      <c r="R314" s="28"/>
      <c r="S314" s="18"/>
      <c r="T314" s="18"/>
      <c r="U314" s="18"/>
      <c r="V314" s="19"/>
      <c r="X314" s="30"/>
      <c r="Y314" s="30"/>
      <c r="Z314" s="30"/>
      <c r="AA314" s="30"/>
      <c r="AB314" s="30"/>
      <c r="AC314" s="30"/>
      <c r="AD314" s="30"/>
      <c r="AE314" s="31"/>
      <c r="AF314" s="30"/>
      <c r="AG314" s="30"/>
      <c r="AH314" s="30"/>
      <c r="AI314" s="30"/>
      <c r="AJ314" s="30"/>
      <c r="AK314" s="30"/>
      <c r="AL314" s="30"/>
      <c r="AM314" s="30"/>
      <c r="AN314" s="31"/>
    </row>
    <row r="315" spans="1:40" x14ac:dyDescent="0.25">
      <c r="A315" s="20"/>
      <c r="B315" s="21"/>
      <c r="C315" s="22"/>
      <c r="D315" s="22"/>
      <c r="E315" s="22"/>
      <c r="F315" s="22"/>
      <c r="G315" s="23"/>
      <c r="H315" s="23"/>
      <c r="I315" s="23"/>
      <c r="J315" s="23"/>
      <c r="K315" s="23"/>
      <c r="L315" s="24"/>
      <c r="M315" s="23"/>
      <c r="N315" s="25"/>
      <c r="O315" s="26"/>
      <c r="P315" s="27"/>
      <c r="Q315" s="28"/>
      <c r="R315" s="28"/>
      <c r="S315" s="18"/>
      <c r="T315" s="18"/>
      <c r="U315" s="18"/>
      <c r="V315" s="19"/>
      <c r="X315" s="30"/>
      <c r="Y315" s="30"/>
      <c r="Z315" s="30"/>
      <c r="AA315" s="30"/>
      <c r="AB315" s="30"/>
      <c r="AC315" s="30"/>
      <c r="AD315" s="30"/>
      <c r="AE315" s="31"/>
      <c r="AF315" s="30"/>
      <c r="AG315" s="30"/>
      <c r="AH315" s="30"/>
      <c r="AI315" s="30"/>
      <c r="AJ315" s="30"/>
      <c r="AK315" s="30"/>
      <c r="AL315" s="30"/>
      <c r="AM315" s="30"/>
      <c r="AN315" s="31"/>
    </row>
    <row r="316" spans="1:40" x14ac:dyDescent="0.25">
      <c r="A316" s="20"/>
      <c r="B316" s="21"/>
      <c r="C316" s="22"/>
      <c r="D316" s="22"/>
      <c r="E316" s="22"/>
      <c r="F316" s="22"/>
      <c r="G316" s="23"/>
      <c r="H316" s="23"/>
      <c r="I316" s="23"/>
      <c r="J316" s="23"/>
      <c r="K316" s="23"/>
      <c r="L316" s="24"/>
      <c r="M316" s="23"/>
      <c r="N316" s="25"/>
      <c r="O316" s="26"/>
      <c r="P316" s="27"/>
      <c r="Q316" s="28"/>
      <c r="R316" s="28"/>
      <c r="S316" s="18"/>
      <c r="T316" s="18"/>
      <c r="U316" s="18"/>
      <c r="V316" s="19"/>
      <c r="X316" s="30"/>
      <c r="Y316" s="30"/>
      <c r="Z316" s="30"/>
      <c r="AA316" s="30"/>
      <c r="AB316" s="30"/>
      <c r="AC316" s="30"/>
      <c r="AD316" s="30"/>
      <c r="AE316" s="31"/>
      <c r="AF316" s="30"/>
      <c r="AG316" s="30"/>
      <c r="AH316" s="30"/>
      <c r="AI316" s="30"/>
      <c r="AJ316" s="30"/>
      <c r="AK316" s="30"/>
      <c r="AL316" s="30"/>
      <c r="AM316" s="30"/>
      <c r="AN316" s="31"/>
    </row>
    <row r="317" spans="1:40" x14ac:dyDescent="0.25">
      <c r="A317" s="20"/>
      <c r="B317" s="21"/>
      <c r="C317" s="22"/>
      <c r="D317" s="22"/>
      <c r="E317" s="22"/>
      <c r="F317" s="22"/>
      <c r="G317" s="23"/>
      <c r="H317" s="23"/>
      <c r="I317" s="23"/>
      <c r="J317" s="23"/>
      <c r="K317" s="23"/>
      <c r="L317" s="24"/>
      <c r="M317" s="23"/>
      <c r="N317" s="25"/>
      <c r="O317" s="26"/>
      <c r="P317" s="27"/>
      <c r="Q317" s="28"/>
      <c r="R317" s="28"/>
      <c r="S317" s="18"/>
      <c r="T317" s="18"/>
      <c r="U317" s="18"/>
      <c r="V317" s="19"/>
      <c r="X317" s="30"/>
      <c r="Y317" s="30"/>
      <c r="Z317" s="30"/>
      <c r="AA317" s="30"/>
      <c r="AB317" s="30"/>
      <c r="AC317" s="30"/>
      <c r="AD317" s="30"/>
      <c r="AE317" s="31"/>
      <c r="AF317" s="30"/>
      <c r="AG317" s="30"/>
      <c r="AH317" s="30"/>
      <c r="AI317" s="30"/>
      <c r="AJ317" s="30"/>
      <c r="AK317" s="30"/>
      <c r="AL317" s="30"/>
      <c r="AM317" s="30"/>
      <c r="AN317" s="31"/>
    </row>
    <row r="318" spans="1:40" x14ac:dyDescent="0.25">
      <c r="A318" s="20"/>
      <c r="B318" s="21"/>
      <c r="C318" s="22"/>
      <c r="D318" s="22"/>
      <c r="E318" s="22"/>
      <c r="F318" s="22"/>
      <c r="G318" s="23"/>
      <c r="H318" s="23"/>
      <c r="I318" s="23"/>
      <c r="J318" s="23"/>
      <c r="K318" s="23"/>
      <c r="L318" s="24"/>
      <c r="M318" s="23"/>
      <c r="N318" s="25"/>
      <c r="O318" s="26"/>
      <c r="P318" s="27"/>
      <c r="Q318" s="28"/>
      <c r="R318" s="28"/>
      <c r="S318" s="18"/>
      <c r="T318" s="18"/>
      <c r="U318" s="18"/>
      <c r="V318" s="19"/>
      <c r="X318" s="30"/>
      <c r="Y318" s="30"/>
      <c r="Z318" s="30"/>
      <c r="AA318" s="30"/>
      <c r="AB318" s="30"/>
      <c r="AC318" s="30"/>
      <c r="AD318" s="30"/>
      <c r="AE318" s="31"/>
      <c r="AF318" s="30"/>
      <c r="AG318" s="30"/>
      <c r="AH318" s="30"/>
      <c r="AI318" s="30"/>
      <c r="AJ318" s="30"/>
      <c r="AK318" s="30"/>
      <c r="AL318" s="30"/>
      <c r="AM318" s="30"/>
      <c r="AN318" s="31"/>
    </row>
    <row r="319" spans="1:40" x14ac:dyDescent="0.25">
      <c r="A319" s="20"/>
      <c r="B319" s="21"/>
      <c r="C319" s="22"/>
      <c r="D319" s="22"/>
      <c r="E319" s="22"/>
      <c r="F319" s="22"/>
      <c r="G319" s="23"/>
      <c r="H319" s="23"/>
      <c r="I319" s="23"/>
      <c r="J319" s="23"/>
      <c r="K319" s="23"/>
      <c r="L319" s="24"/>
      <c r="M319" s="23"/>
      <c r="N319" s="25"/>
      <c r="O319" s="26"/>
      <c r="P319" s="27"/>
      <c r="Q319" s="28"/>
      <c r="R319" s="28"/>
      <c r="S319" s="18"/>
      <c r="T319" s="18"/>
      <c r="U319" s="18"/>
      <c r="V319" s="19"/>
      <c r="X319" s="30"/>
      <c r="Y319" s="30"/>
      <c r="Z319" s="30"/>
      <c r="AA319" s="30"/>
      <c r="AB319" s="30"/>
      <c r="AC319" s="30"/>
      <c r="AD319" s="30"/>
      <c r="AE319" s="31"/>
      <c r="AF319" s="30"/>
      <c r="AG319" s="30"/>
      <c r="AH319" s="30"/>
      <c r="AI319" s="30"/>
      <c r="AJ319" s="30"/>
      <c r="AK319" s="30"/>
      <c r="AL319" s="30"/>
      <c r="AM319" s="30"/>
      <c r="AN319" s="31"/>
    </row>
    <row r="320" spans="1:40" x14ac:dyDescent="0.25">
      <c r="A320" s="20"/>
      <c r="B320" s="21"/>
      <c r="C320" s="22"/>
      <c r="D320" s="22"/>
      <c r="E320" s="22"/>
      <c r="F320" s="22"/>
      <c r="G320" s="23"/>
      <c r="H320" s="23"/>
      <c r="I320" s="23"/>
      <c r="J320" s="23"/>
      <c r="K320" s="23"/>
      <c r="L320" s="24"/>
      <c r="M320" s="23"/>
      <c r="N320" s="25"/>
      <c r="O320" s="26"/>
      <c r="P320" s="27"/>
      <c r="Q320" s="28"/>
      <c r="R320" s="28"/>
      <c r="S320" s="18"/>
      <c r="T320" s="18"/>
      <c r="U320" s="18"/>
      <c r="V320" s="19"/>
      <c r="X320" s="30"/>
      <c r="Y320" s="30"/>
      <c r="Z320" s="30"/>
      <c r="AA320" s="30"/>
      <c r="AB320" s="30"/>
      <c r="AC320" s="30"/>
      <c r="AD320" s="30"/>
      <c r="AE320" s="31"/>
      <c r="AF320" s="30"/>
      <c r="AG320" s="30"/>
      <c r="AH320" s="30"/>
      <c r="AI320" s="30"/>
      <c r="AJ320" s="30"/>
      <c r="AK320" s="30"/>
      <c r="AL320" s="30"/>
      <c r="AM320" s="30"/>
      <c r="AN320" s="31"/>
    </row>
    <row r="321" spans="1:40" x14ac:dyDescent="0.25">
      <c r="A321" s="20"/>
      <c r="B321" s="21"/>
      <c r="C321" s="22"/>
      <c r="D321" s="22"/>
      <c r="E321" s="22"/>
      <c r="F321" s="22"/>
      <c r="G321" s="23"/>
      <c r="H321" s="23"/>
      <c r="I321" s="23"/>
      <c r="J321" s="23"/>
      <c r="K321" s="23"/>
      <c r="L321" s="24"/>
      <c r="M321" s="23"/>
      <c r="N321" s="25"/>
      <c r="O321" s="26"/>
      <c r="P321" s="27"/>
      <c r="Q321" s="28"/>
      <c r="R321" s="28"/>
      <c r="S321" s="18"/>
      <c r="T321" s="18"/>
      <c r="U321" s="18"/>
      <c r="V321" s="19"/>
      <c r="X321" s="30"/>
      <c r="Y321" s="30"/>
      <c r="Z321" s="30"/>
      <c r="AA321" s="30"/>
      <c r="AB321" s="30"/>
      <c r="AC321" s="30"/>
      <c r="AD321" s="30"/>
      <c r="AE321" s="31"/>
      <c r="AF321" s="30"/>
      <c r="AG321" s="30"/>
      <c r="AH321" s="30"/>
      <c r="AI321" s="30"/>
      <c r="AJ321" s="30"/>
      <c r="AK321" s="30"/>
      <c r="AL321" s="30"/>
      <c r="AM321" s="30"/>
      <c r="AN321" s="31"/>
    </row>
    <row r="322" spans="1:40" x14ac:dyDescent="0.25">
      <c r="A322" s="20"/>
      <c r="B322" s="21"/>
      <c r="C322" s="22"/>
      <c r="D322" s="22"/>
      <c r="E322" s="22"/>
      <c r="F322" s="22"/>
      <c r="G322" s="23"/>
      <c r="H322" s="23"/>
      <c r="I322" s="23"/>
      <c r="J322" s="23"/>
      <c r="K322" s="23"/>
      <c r="L322" s="24"/>
      <c r="M322" s="23"/>
      <c r="N322" s="25"/>
      <c r="O322" s="26"/>
      <c r="P322" s="27"/>
      <c r="Q322" s="28"/>
      <c r="R322" s="28"/>
      <c r="S322" s="18"/>
      <c r="T322" s="18"/>
      <c r="U322" s="18"/>
      <c r="V322" s="19"/>
      <c r="X322" s="30"/>
      <c r="Y322" s="30"/>
      <c r="Z322" s="30"/>
      <c r="AA322" s="30"/>
      <c r="AB322" s="30"/>
      <c r="AC322" s="30"/>
      <c r="AD322" s="30"/>
      <c r="AE322" s="31"/>
      <c r="AF322" s="30"/>
      <c r="AG322" s="30"/>
      <c r="AH322" s="30"/>
      <c r="AI322" s="30"/>
      <c r="AJ322" s="30"/>
      <c r="AK322" s="30"/>
      <c r="AL322" s="30"/>
      <c r="AM322" s="30"/>
      <c r="AN322" s="31"/>
    </row>
    <row r="323" spans="1:40" x14ac:dyDescent="0.25">
      <c r="A323" s="20"/>
      <c r="B323" s="21"/>
      <c r="C323" s="22"/>
      <c r="D323" s="22"/>
      <c r="E323" s="22"/>
      <c r="F323" s="22"/>
      <c r="G323" s="23"/>
      <c r="H323" s="23"/>
      <c r="I323" s="23"/>
      <c r="J323" s="23"/>
      <c r="K323" s="23"/>
      <c r="L323" s="24"/>
      <c r="M323" s="23"/>
      <c r="N323" s="25"/>
      <c r="O323" s="26"/>
      <c r="P323" s="27"/>
      <c r="Q323" s="28"/>
      <c r="R323" s="28"/>
      <c r="S323" s="18"/>
      <c r="T323" s="18"/>
      <c r="U323" s="18"/>
      <c r="V323" s="19"/>
      <c r="X323" s="30"/>
      <c r="Y323" s="30"/>
      <c r="Z323" s="30"/>
      <c r="AA323" s="30"/>
      <c r="AB323" s="30"/>
      <c r="AC323" s="30"/>
      <c r="AD323" s="30"/>
      <c r="AE323" s="31"/>
      <c r="AF323" s="30"/>
      <c r="AG323" s="30"/>
      <c r="AH323" s="30"/>
      <c r="AI323" s="30"/>
      <c r="AJ323" s="30"/>
      <c r="AK323" s="30"/>
      <c r="AL323" s="30"/>
      <c r="AM323" s="30"/>
      <c r="AN323" s="31"/>
    </row>
    <row r="324" spans="1:40" x14ac:dyDescent="0.25">
      <c r="A324" s="20"/>
      <c r="B324" s="21"/>
      <c r="C324" s="22"/>
      <c r="D324" s="22"/>
      <c r="E324" s="22"/>
      <c r="F324" s="22"/>
      <c r="G324" s="23"/>
      <c r="H324" s="23"/>
      <c r="I324" s="23"/>
      <c r="J324" s="23"/>
      <c r="K324" s="23"/>
      <c r="L324" s="24"/>
      <c r="M324" s="23"/>
      <c r="N324" s="25"/>
      <c r="O324" s="26"/>
      <c r="P324" s="27"/>
      <c r="Q324" s="28"/>
      <c r="R324" s="28"/>
      <c r="S324" s="18"/>
      <c r="T324" s="18"/>
      <c r="U324" s="18"/>
      <c r="V324" s="19"/>
      <c r="X324" s="30"/>
      <c r="Y324" s="30"/>
      <c r="Z324" s="30"/>
      <c r="AA324" s="30"/>
      <c r="AB324" s="30"/>
      <c r="AC324" s="30"/>
      <c r="AD324" s="30"/>
      <c r="AE324" s="31"/>
      <c r="AF324" s="30"/>
      <c r="AG324" s="30"/>
      <c r="AH324" s="30"/>
      <c r="AI324" s="30"/>
      <c r="AJ324" s="30"/>
      <c r="AK324" s="30"/>
      <c r="AL324" s="30"/>
      <c r="AM324" s="30"/>
      <c r="AN324" s="31"/>
    </row>
    <row r="325" spans="1:40" x14ac:dyDescent="0.25">
      <c r="A325" s="20"/>
      <c r="B325" s="21"/>
      <c r="C325" s="22"/>
      <c r="D325" s="22"/>
      <c r="E325" s="22"/>
      <c r="F325" s="22"/>
      <c r="G325" s="23"/>
      <c r="H325" s="23"/>
      <c r="I325" s="23"/>
      <c r="J325" s="23"/>
      <c r="K325" s="23"/>
      <c r="L325" s="24"/>
      <c r="M325" s="23"/>
      <c r="N325" s="25"/>
      <c r="O325" s="26"/>
      <c r="P325" s="27"/>
      <c r="Q325" s="28"/>
      <c r="R325" s="28"/>
      <c r="S325" s="18"/>
      <c r="T325" s="18"/>
      <c r="U325" s="18"/>
      <c r="V325" s="19"/>
      <c r="X325" s="30"/>
      <c r="Y325" s="30"/>
      <c r="Z325" s="30"/>
      <c r="AA325" s="30"/>
      <c r="AB325" s="30"/>
      <c r="AC325" s="30"/>
      <c r="AD325" s="30"/>
      <c r="AE325" s="31"/>
      <c r="AF325" s="30"/>
      <c r="AG325" s="30"/>
      <c r="AH325" s="30"/>
      <c r="AI325" s="30"/>
      <c r="AJ325" s="30"/>
      <c r="AK325" s="30"/>
      <c r="AL325" s="30"/>
      <c r="AM325" s="30"/>
      <c r="AN325" s="31"/>
    </row>
    <row r="326" spans="1:40" x14ac:dyDescent="0.25">
      <c r="A326" s="20"/>
      <c r="B326" s="21"/>
      <c r="C326" s="22"/>
      <c r="D326" s="22"/>
      <c r="E326" s="22"/>
      <c r="F326" s="22"/>
      <c r="G326" s="23"/>
      <c r="H326" s="23"/>
      <c r="I326" s="23"/>
      <c r="J326" s="23"/>
      <c r="K326" s="23"/>
      <c r="L326" s="24"/>
      <c r="M326" s="23"/>
      <c r="N326" s="25"/>
      <c r="O326" s="26"/>
      <c r="P326" s="27"/>
      <c r="Q326" s="28"/>
      <c r="R326" s="28"/>
      <c r="S326" s="18"/>
      <c r="T326" s="18"/>
      <c r="U326" s="18"/>
      <c r="V326" s="19"/>
      <c r="X326" s="30"/>
      <c r="Y326" s="30"/>
      <c r="Z326" s="30"/>
      <c r="AA326" s="30"/>
      <c r="AB326" s="30"/>
      <c r="AC326" s="30"/>
      <c r="AD326" s="30"/>
      <c r="AE326" s="31"/>
      <c r="AF326" s="30"/>
      <c r="AG326" s="30"/>
      <c r="AH326" s="30"/>
      <c r="AI326" s="30"/>
      <c r="AJ326" s="30"/>
      <c r="AK326" s="30"/>
      <c r="AL326" s="30"/>
      <c r="AM326" s="30"/>
      <c r="AN326" s="31"/>
    </row>
    <row r="327" spans="1:40" x14ac:dyDescent="0.25">
      <c r="A327" s="20"/>
      <c r="B327" s="21"/>
      <c r="C327" s="22"/>
      <c r="D327" s="22"/>
      <c r="E327" s="22"/>
      <c r="F327" s="22"/>
      <c r="G327" s="23"/>
      <c r="H327" s="23"/>
      <c r="I327" s="23"/>
      <c r="J327" s="23"/>
      <c r="K327" s="23"/>
      <c r="L327" s="24"/>
      <c r="M327" s="23"/>
      <c r="N327" s="25"/>
      <c r="O327" s="26"/>
      <c r="P327" s="27"/>
      <c r="Q327" s="28"/>
      <c r="R327" s="28"/>
      <c r="S327" s="18"/>
      <c r="T327" s="18"/>
      <c r="U327" s="18"/>
      <c r="V327" s="19"/>
      <c r="X327" s="30"/>
      <c r="Y327" s="30"/>
      <c r="Z327" s="30"/>
      <c r="AA327" s="30"/>
      <c r="AB327" s="30"/>
      <c r="AC327" s="30"/>
      <c r="AD327" s="30"/>
      <c r="AE327" s="31"/>
      <c r="AF327" s="30"/>
      <c r="AG327" s="30"/>
      <c r="AH327" s="30"/>
      <c r="AI327" s="30"/>
      <c r="AJ327" s="30"/>
      <c r="AK327" s="30"/>
      <c r="AL327" s="30"/>
      <c r="AM327" s="30"/>
      <c r="AN327" s="31"/>
    </row>
    <row r="328" spans="1:40" x14ac:dyDescent="0.25">
      <c r="A328" s="20"/>
      <c r="B328" s="21"/>
      <c r="C328" s="22"/>
      <c r="D328" s="22"/>
      <c r="E328" s="22"/>
      <c r="F328" s="22"/>
      <c r="G328" s="23"/>
      <c r="H328" s="23"/>
      <c r="I328" s="23"/>
      <c r="J328" s="23"/>
      <c r="K328" s="23"/>
      <c r="L328" s="24"/>
      <c r="M328" s="23"/>
      <c r="N328" s="25"/>
      <c r="O328" s="26"/>
      <c r="P328" s="27"/>
      <c r="Q328" s="28"/>
      <c r="R328" s="28"/>
      <c r="S328" s="18"/>
      <c r="T328" s="18"/>
      <c r="U328" s="18"/>
      <c r="V328" s="19"/>
      <c r="X328" s="30"/>
      <c r="Y328" s="30"/>
      <c r="Z328" s="30"/>
      <c r="AA328" s="30"/>
      <c r="AB328" s="30"/>
      <c r="AC328" s="30"/>
      <c r="AD328" s="30"/>
      <c r="AE328" s="31"/>
      <c r="AF328" s="30"/>
      <c r="AG328" s="30"/>
      <c r="AH328" s="30"/>
      <c r="AI328" s="30"/>
      <c r="AJ328" s="30"/>
      <c r="AK328" s="30"/>
      <c r="AL328" s="30"/>
      <c r="AM328" s="30"/>
      <c r="AN328" s="31"/>
    </row>
    <row r="329" spans="1:40" x14ac:dyDescent="0.25">
      <c r="A329" s="20"/>
      <c r="B329" s="21"/>
      <c r="C329" s="22"/>
      <c r="D329" s="22"/>
      <c r="E329" s="22"/>
      <c r="F329" s="22"/>
      <c r="G329" s="23"/>
      <c r="H329" s="23"/>
      <c r="I329" s="23"/>
      <c r="J329" s="23"/>
      <c r="K329" s="23"/>
      <c r="L329" s="24"/>
      <c r="M329" s="23"/>
      <c r="N329" s="25"/>
      <c r="O329" s="26"/>
      <c r="P329" s="27"/>
      <c r="Q329" s="28"/>
      <c r="R329" s="28"/>
      <c r="S329" s="18"/>
      <c r="T329" s="18"/>
      <c r="U329" s="18"/>
      <c r="V329" s="19"/>
      <c r="X329" s="30"/>
      <c r="Y329" s="30"/>
      <c r="Z329" s="30"/>
      <c r="AA329" s="30"/>
      <c r="AB329" s="30"/>
      <c r="AC329" s="30"/>
      <c r="AD329" s="30"/>
      <c r="AE329" s="31"/>
      <c r="AF329" s="30"/>
      <c r="AG329" s="30"/>
      <c r="AH329" s="30"/>
      <c r="AI329" s="30"/>
      <c r="AJ329" s="30"/>
      <c r="AK329" s="30"/>
      <c r="AL329" s="30"/>
      <c r="AM329" s="30"/>
      <c r="AN329" s="31"/>
    </row>
    <row r="330" spans="1:40" x14ac:dyDescent="0.25">
      <c r="A330" s="20"/>
      <c r="B330" s="21"/>
      <c r="C330" s="22"/>
      <c r="D330" s="22"/>
      <c r="E330" s="22"/>
      <c r="F330" s="22"/>
      <c r="G330" s="23"/>
      <c r="H330" s="23"/>
      <c r="I330" s="23"/>
      <c r="J330" s="23"/>
      <c r="K330" s="23"/>
      <c r="L330" s="24"/>
      <c r="M330" s="23"/>
      <c r="N330" s="25"/>
      <c r="O330" s="26"/>
      <c r="P330" s="27"/>
      <c r="Q330" s="28"/>
      <c r="R330" s="28"/>
      <c r="S330" s="18"/>
      <c r="T330" s="18"/>
      <c r="U330" s="18"/>
      <c r="V330" s="19"/>
      <c r="X330" s="30"/>
      <c r="Y330" s="30"/>
      <c r="Z330" s="30"/>
      <c r="AA330" s="30"/>
      <c r="AB330" s="30"/>
      <c r="AC330" s="30"/>
      <c r="AD330" s="30"/>
      <c r="AE330" s="31"/>
      <c r="AF330" s="30"/>
      <c r="AG330" s="30"/>
      <c r="AH330" s="30"/>
      <c r="AI330" s="30"/>
      <c r="AJ330" s="30"/>
      <c r="AK330" s="30"/>
      <c r="AL330" s="30"/>
      <c r="AM330" s="30"/>
      <c r="AN330" s="31"/>
    </row>
    <row r="331" spans="1:40" x14ac:dyDescent="0.25">
      <c r="A331" s="20"/>
      <c r="B331" s="21"/>
      <c r="C331" s="22"/>
      <c r="D331" s="22"/>
      <c r="E331" s="22"/>
      <c r="F331" s="22"/>
      <c r="G331" s="23"/>
      <c r="H331" s="23"/>
      <c r="I331" s="23"/>
      <c r="J331" s="23"/>
      <c r="K331" s="23"/>
      <c r="L331" s="24"/>
      <c r="M331" s="23"/>
      <c r="N331" s="25"/>
      <c r="O331" s="26"/>
      <c r="P331" s="27"/>
      <c r="Q331" s="28"/>
      <c r="R331" s="28"/>
      <c r="S331" s="18"/>
      <c r="T331" s="18"/>
      <c r="U331" s="18"/>
      <c r="V331" s="19"/>
      <c r="X331" s="30"/>
      <c r="Y331" s="30"/>
      <c r="Z331" s="30"/>
      <c r="AA331" s="30"/>
      <c r="AB331" s="30"/>
      <c r="AC331" s="30"/>
      <c r="AD331" s="30"/>
      <c r="AE331" s="31"/>
      <c r="AF331" s="30"/>
      <c r="AG331" s="30"/>
      <c r="AH331" s="30"/>
      <c r="AI331" s="30"/>
      <c r="AJ331" s="30"/>
      <c r="AK331" s="30"/>
      <c r="AL331" s="30"/>
      <c r="AM331" s="30"/>
      <c r="AN331" s="31"/>
    </row>
    <row r="332" spans="1:40" x14ac:dyDescent="0.25">
      <c r="A332" s="20"/>
      <c r="B332" s="21"/>
      <c r="C332" s="22"/>
      <c r="D332" s="22"/>
      <c r="E332" s="22"/>
      <c r="F332" s="22"/>
      <c r="G332" s="23"/>
      <c r="H332" s="23"/>
      <c r="I332" s="23"/>
      <c r="J332" s="23"/>
      <c r="K332" s="23"/>
      <c r="L332" s="24"/>
      <c r="M332" s="23"/>
      <c r="N332" s="25"/>
      <c r="O332" s="26"/>
      <c r="P332" s="27"/>
      <c r="Q332" s="28"/>
      <c r="R332" s="28"/>
      <c r="S332" s="18"/>
      <c r="T332" s="18"/>
      <c r="U332" s="18"/>
      <c r="V332" s="19"/>
      <c r="X332" s="30"/>
      <c r="Y332" s="30"/>
      <c r="Z332" s="30"/>
      <c r="AA332" s="30"/>
      <c r="AB332" s="30"/>
      <c r="AC332" s="30"/>
      <c r="AD332" s="30"/>
      <c r="AE332" s="31"/>
      <c r="AF332" s="30"/>
      <c r="AG332" s="30"/>
      <c r="AH332" s="30"/>
      <c r="AI332" s="30"/>
      <c r="AJ332" s="30"/>
      <c r="AK332" s="30"/>
      <c r="AL332" s="30"/>
      <c r="AM332" s="30"/>
      <c r="AN332" s="31"/>
    </row>
    <row r="333" spans="1:40" x14ac:dyDescent="0.25">
      <c r="A333" s="20"/>
      <c r="B333" s="21"/>
      <c r="C333" s="22"/>
      <c r="D333" s="22"/>
      <c r="E333" s="22"/>
      <c r="F333" s="22"/>
      <c r="G333" s="23"/>
      <c r="H333" s="23"/>
      <c r="I333" s="23"/>
      <c r="J333" s="23"/>
      <c r="K333" s="23"/>
      <c r="L333" s="24"/>
      <c r="M333" s="23"/>
      <c r="N333" s="25"/>
      <c r="O333" s="26"/>
      <c r="P333" s="27"/>
      <c r="Q333" s="28"/>
      <c r="R333" s="28"/>
      <c r="S333" s="18"/>
      <c r="T333" s="18"/>
      <c r="U333" s="18"/>
      <c r="V333" s="19"/>
      <c r="X333" s="30"/>
      <c r="Y333" s="30"/>
      <c r="Z333" s="30"/>
      <c r="AA333" s="30"/>
      <c r="AB333" s="30"/>
      <c r="AC333" s="30"/>
      <c r="AD333" s="30"/>
      <c r="AE333" s="31"/>
      <c r="AF333" s="30"/>
      <c r="AG333" s="30"/>
      <c r="AH333" s="30"/>
      <c r="AI333" s="30"/>
      <c r="AJ333" s="30"/>
      <c r="AK333" s="30"/>
      <c r="AL333" s="30"/>
      <c r="AM333" s="30"/>
      <c r="AN333" s="31"/>
    </row>
    <row r="334" spans="1:40" x14ac:dyDescent="0.25">
      <c r="A334" s="20"/>
      <c r="B334" s="21"/>
      <c r="C334" s="22"/>
      <c r="D334" s="22"/>
      <c r="E334" s="22"/>
      <c r="F334" s="22"/>
      <c r="G334" s="23"/>
      <c r="H334" s="23"/>
      <c r="I334" s="23"/>
      <c r="J334" s="23"/>
      <c r="K334" s="23"/>
      <c r="L334" s="24"/>
      <c r="M334" s="23"/>
      <c r="N334" s="25"/>
      <c r="O334" s="26"/>
      <c r="P334" s="27"/>
      <c r="Q334" s="28"/>
      <c r="R334" s="28"/>
      <c r="S334" s="18"/>
      <c r="T334" s="18"/>
      <c r="U334" s="18"/>
      <c r="V334" s="19"/>
      <c r="X334" s="30"/>
      <c r="Y334" s="30"/>
      <c r="Z334" s="30"/>
      <c r="AA334" s="30"/>
      <c r="AB334" s="30"/>
      <c r="AC334" s="30"/>
      <c r="AD334" s="30"/>
      <c r="AE334" s="31"/>
      <c r="AF334" s="30"/>
      <c r="AG334" s="30"/>
      <c r="AH334" s="30"/>
      <c r="AI334" s="30"/>
      <c r="AJ334" s="30"/>
      <c r="AK334" s="30"/>
      <c r="AL334" s="30"/>
      <c r="AM334" s="30"/>
      <c r="AN334" s="31"/>
    </row>
    <row r="335" spans="1:40" x14ac:dyDescent="0.25">
      <c r="A335" s="20"/>
      <c r="B335" s="21"/>
      <c r="C335" s="22"/>
      <c r="D335" s="22"/>
      <c r="E335" s="22"/>
      <c r="F335" s="22"/>
      <c r="G335" s="23"/>
      <c r="H335" s="23"/>
      <c r="I335" s="23"/>
      <c r="J335" s="23"/>
      <c r="K335" s="23"/>
      <c r="L335" s="24"/>
      <c r="M335" s="23"/>
      <c r="N335" s="25"/>
      <c r="O335" s="26"/>
      <c r="P335" s="27"/>
      <c r="Q335" s="28"/>
      <c r="R335" s="28"/>
      <c r="S335" s="18"/>
      <c r="T335" s="18"/>
      <c r="U335" s="18"/>
      <c r="V335" s="19"/>
      <c r="X335" s="30"/>
      <c r="Y335" s="30"/>
      <c r="Z335" s="30"/>
      <c r="AA335" s="30"/>
      <c r="AB335" s="30"/>
      <c r="AC335" s="30"/>
      <c r="AD335" s="30"/>
      <c r="AE335" s="31"/>
      <c r="AF335" s="30"/>
      <c r="AG335" s="30"/>
      <c r="AH335" s="30"/>
      <c r="AI335" s="30"/>
      <c r="AJ335" s="30"/>
      <c r="AK335" s="30"/>
      <c r="AL335" s="30"/>
      <c r="AM335" s="30"/>
      <c r="AN335" s="31"/>
    </row>
    <row r="336" spans="1:40" x14ac:dyDescent="0.25">
      <c r="A336" s="20"/>
      <c r="B336" s="21"/>
      <c r="C336" s="22"/>
      <c r="D336" s="22"/>
      <c r="E336" s="22"/>
      <c r="F336" s="22"/>
      <c r="G336" s="23"/>
      <c r="H336" s="23"/>
      <c r="I336" s="23"/>
      <c r="J336" s="23"/>
      <c r="K336" s="23"/>
      <c r="L336" s="24"/>
      <c r="M336" s="23"/>
      <c r="N336" s="25"/>
      <c r="O336" s="26"/>
      <c r="P336" s="27"/>
      <c r="Q336" s="28"/>
      <c r="R336" s="28"/>
      <c r="S336" s="18"/>
      <c r="T336" s="18"/>
      <c r="U336" s="18"/>
      <c r="V336" s="19"/>
      <c r="X336" s="30"/>
      <c r="Y336" s="30"/>
      <c r="Z336" s="30"/>
      <c r="AA336" s="30"/>
      <c r="AB336" s="30"/>
      <c r="AC336" s="30"/>
      <c r="AD336" s="30"/>
      <c r="AE336" s="31"/>
      <c r="AF336" s="30"/>
      <c r="AG336" s="30"/>
      <c r="AH336" s="30"/>
      <c r="AI336" s="30"/>
      <c r="AJ336" s="30"/>
      <c r="AK336" s="30"/>
      <c r="AL336" s="30"/>
      <c r="AM336" s="30"/>
      <c r="AN336" s="31"/>
    </row>
    <row r="337" spans="1:40" x14ac:dyDescent="0.25">
      <c r="A337" s="20"/>
      <c r="B337" s="21"/>
      <c r="C337" s="22"/>
      <c r="D337" s="22"/>
      <c r="E337" s="22"/>
      <c r="F337" s="22"/>
      <c r="G337" s="23"/>
      <c r="H337" s="23"/>
      <c r="I337" s="23"/>
      <c r="J337" s="23"/>
      <c r="K337" s="23"/>
      <c r="L337" s="24"/>
      <c r="M337" s="23"/>
      <c r="N337" s="25"/>
      <c r="O337" s="26"/>
      <c r="P337" s="27"/>
      <c r="Q337" s="28"/>
      <c r="R337" s="28"/>
      <c r="S337" s="18"/>
      <c r="T337" s="18"/>
      <c r="U337" s="18"/>
      <c r="V337" s="19"/>
      <c r="X337" s="30"/>
      <c r="Y337" s="30"/>
      <c r="Z337" s="30"/>
      <c r="AA337" s="30"/>
      <c r="AB337" s="30"/>
      <c r="AC337" s="30"/>
      <c r="AD337" s="30"/>
      <c r="AE337" s="31"/>
      <c r="AF337" s="30"/>
      <c r="AG337" s="30"/>
      <c r="AH337" s="30"/>
      <c r="AI337" s="30"/>
      <c r="AJ337" s="30"/>
      <c r="AK337" s="30"/>
      <c r="AL337" s="30"/>
      <c r="AM337" s="30"/>
      <c r="AN337" s="31"/>
    </row>
    <row r="338" spans="1:40" x14ac:dyDescent="0.25">
      <c r="A338" s="20"/>
      <c r="B338" s="21"/>
      <c r="C338" s="22"/>
      <c r="D338" s="22"/>
      <c r="E338" s="22"/>
      <c r="F338" s="22"/>
      <c r="G338" s="23"/>
      <c r="H338" s="23"/>
      <c r="I338" s="23"/>
      <c r="J338" s="23"/>
      <c r="K338" s="23"/>
      <c r="L338" s="24"/>
      <c r="M338" s="23"/>
      <c r="N338" s="25"/>
      <c r="O338" s="26"/>
      <c r="P338" s="27"/>
      <c r="Q338" s="28"/>
      <c r="R338" s="28"/>
      <c r="S338" s="18"/>
      <c r="T338" s="18"/>
      <c r="U338" s="18"/>
      <c r="V338" s="19"/>
      <c r="X338" s="30"/>
      <c r="Y338" s="30"/>
      <c r="Z338" s="30"/>
      <c r="AA338" s="30"/>
      <c r="AB338" s="30"/>
      <c r="AC338" s="30"/>
      <c r="AD338" s="30"/>
      <c r="AE338" s="31"/>
      <c r="AF338" s="30"/>
      <c r="AG338" s="30"/>
      <c r="AH338" s="30"/>
      <c r="AI338" s="30"/>
      <c r="AJ338" s="30"/>
      <c r="AK338" s="30"/>
      <c r="AL338" s="30"/>
      <c r="AM338" s="30"/>
      <c r="AN338" s="31"/>
    </row>
    <row r="339" spans="1:40" x14ac:dyDescent="0.25">
      <c r="A339" s="20"/>
      <c r="B339" s="21"/>
      <c r="C339" s="22"/>
      <c r="D339" s="22"/>
      <c r="E339" s="22"/>
      <c r="F339" s="22"/>
      <c r="G339" s="23"/>
      <c r="H339" s="23"/>
      <c r="I339" s="23"/>
      <c r="J339" s="23"/>
      <c r="K339" s="23"/>
      <c r="L339" s="24"/>
      <c r="M339" s="23"/>
      <c r="N339" s="25"/>
      <c r="O339" s="26"/>
      <c r="P339" s="27"/>
      <c r="Q339" s="28"/>
      <c r="R339" s="28"/>
      <c r="S339" s="18"/>
      <c r="T339" s="18"/>
      <c r="U339" s="18"/>
      <c r="V339" s="19"/>
      <c r="X339" s="30"/>
      <c r="Y339" s="30"/>
      <c r="Z339" s="30"/>
      <c r="AA339" s="30"/>
      <c r="AB339" s="30"/>
      <c r="AC339" s="30"/>
      <c r="AD339" s="30"/>
      <c r="AE339" s="31"/>
      <c r="AF339" s="30"/>
      <c r="AG339" s="30"/>
      <c r="AH339" s="30"/>
      <c r="AI339" s="30"/>
      <c r="AJ339" s="30"/>
      <c r="AK339" s="30"/>
      <c r="AL339" s="30"/>
      <c r="AM339" s="30"/>
      <c r="AN339" s="31"/>
    </row>
    <row r="340" spans="1:40" x14ac:dyDescent="0.25">
      <c r="A340" s="20"/>
      <c r="B340" s="21"/>
      <c r="C340" s="22"/>
      <c r="D340" s="22"/>
      <c r="E340" s="22"/>
      <c r="F340" s="22"/>
      <c r="G340" s="23"/>
      <c r="H340" s="23"/>
      <c r="I340" s="23"/>
      <c r="J340" s="23"/>
      <c r="K340" s="23"/>
      <c r="L340" s="24"/>
      <c r="M340" s="23"/>
      <c r="N340" s="25"/>
      <c r="O340" s="26"/>
      <c r="P340" s="27"/>
      <c r="Q340" s="28"/>
      <c r="R340" s="28"/>
      <c r="S340" s="18"/>
      <c r="T340" s="18"/>
      <c r="U340" s="18"/>
      <c r="V340" s="19"/>
      <c r="X340" s="30"/>
      <c r="Y340" s="30"/>
      <c r="Z340" s="30"/>
      <c r="AA340" s="30"/>
      <c r="AB340" s="30"/>
      <c r="AC340" s="30"/>
      <c r="AD340" s="30"/>
      <c r="AE340" s="31"/>
      <c r="AF340" s="30"/>
      <c r="AG340" s="30"/>
      <c r="AH340" s="30"/>
      <c r="AI340" s="30"/>
      <c r="AJ340" s="30"/>
      <c r="AK340" s="30"/>
      <c r="AL340" s="30"/>
      <c r="AM340" s="30"/>
      <c r="AN340" s="31"/>
    </row>
    <row r="341" spans="1:40" x14ac:dyDescent="0.25">
      <c r="A341" s="20"/>
      <c r="B341" s="21"/>
      <c r="C341" s="22"/>
      <c r="D341" s="22"/>
      <c r="E341" s="22"/>
      <c r="F341" s="22"/>
      <c r="G341" s="23"/>
      <c r="H341" s="23"/>
      <c r="I341" s="23"/>
      <c r="J341" s="23"/>
      <c r="K341" s="23"/>
      <c r="L341" s="24"/>
      <c r="M341" s="23"/>
      <c r="N341" s="25"/>
      <c r="O341" s="26"/>
      <c r="P341" s="27"/>
      <c r="Q341" s="28"/>
      <c r="R341" s="28"/>
      <c r="S341" s="18"/>
      <c r="T341" s="18"/>
      <c r="U341" s="18"/>
      <c r="V341" s="19"/>
      <c r="X341" s="30"/>
      <c r="Y341" s="30"/>
      <c r="Z341" s="30"/>
      <c r="AA341" s="30"/>
      <c r="AB341" s="30"/>
      <c r="AC341" s="30"/>
      <c r="AD341" s="30"/>
      <c r="AE341" s="31"/>
      <c r="AF341" s="30"/>
      <c r="AG341" s="30"/>
      <c r="AH341" s="30"/>
      <c r="AI341" s="30"/>
      <c r="AJ341" s="30"/>
      <c r="AK341" s="30"/>
      <c r="AL341" s="30"/>
      <c r="AM341" s="30"/>
      <c r="AN341" s="31"/>
    </row>
    <row r="342" spans="1:40" x14ac:dyDescent="0.25">
      <c r="A342" s="20"/>
      <c r="B342" s="21"/>
      <c r="C342" s="22"/>
      <c r="D342" s="22"/>
      <c r="E342" s="22"/>
      <c r="F342" s="22"/>
      <c r="G342" s="23"/>
      <c r="H342" s="23"/>
      <c r="I342" s="23"/>
      <c r="J342" s="23"/>
      <c r="K342" s="23"/>
      <c r="L342" s="24"/>
      <c r="M342" s="23"/>
      <c r="N342" s="25"/>
      <c r="O342" s="26"/>
      <c r="P342" s="27"/>
      <c r="Q342" s="28"/>
      <c r="R342" s="28"/>
      <c r="S342" s="18"/>
      <c r="T342" s="18"/>
      <c r="U342" s="18"/>
      <c r="V342" s="19"/>
      <c r="X342" s="30"/>
      <c r="Y342" s="30"/>
      <c r="Z342" s="30"/>
      <c r="AA342" s="30"/>
      <c r="AB342" s="30"/>
      <c r="AC342" s="30"/>
      <c r="AD342" s="30"/>
      <c r="AE342" s="31"/>
      <c r="AF342" s="30"/>
      <c r="AG342" s="30"/>
      <c r="AH342" s="30"/>
      <c r="AI342" s="30"/>
      <c r="AJ342" s="30"/>
      <c r="AK342" s="30"/>
      <c r="AL342" s="30"/>
      <c r="AM342" s="30"/>
      <c r="AN342" s="31"/>
    </row>
    <row r="343" spans="1:40" x14ac:dyDescent="0.25">
      <c r="A343" s="20"/>
      <c r="B343" s="21"/>
      <c r="C343" s="22"/>
      <c r="D343" s="22"/>
      <c r="E343" s="22"/>
      <c r="F343" s="22"/>
      <c r="G343" s="23"/>
      <c r="H343" s="23"/>
      <c r="I343" s="23"/>
      <c r="J343" s="23"/>
      <c r="K343" s="23"/>
      <c r="L343" s="24"/>
      <c r="M343" s="23"/>
      <c r="N343" s="25"/>
      <c r="O343" s="26"/>
      <c r="P343" s="27"/>
      <c r="Q343" s="28"/>
      <c r="R343" s="28"/>
      <c r="S343" s="18"/>
      <c r="T343" s="18"/>
      <c r="U343" s="18"/>
      <c r="V343" s="19"/>
      <c r="X343" s="30"/>
      <c r="Y343" s="30"/>
      <c r="Z343" s="30"/>
      <c r="AA343" s="30"/>
      <c r="AB343" s="30"/>
      <c r="AC343" s="30"/>
      <c r="AD343" s="30"/>
      <c r="AE343" s="31"/>
      <c r="AF343" s="30"/>
      <c r="AG343" s="30"/>
      <c r="AH343" s="30"/>
      <c r="AI343" s="30"/>
      <c r="AJ343" s="30"/>
      <c r="AK343" s="30"/>
      <c r="AL343" s="30"/>
      <c r="AM343" s="30"/>
      <c r="AN343" s="31"/>
    </row>
    <row r="344" spans="1:40" x14ac:dyDescent="0.25">
      <c r="A344" s="20"/>
      <c r="B344" s="21"/>
      <c r="C344" s="22"/>
      <c r="D344" s="22"/>
      <c r="E344" s="22"/>
      <c r="F344" s="22"/>
      <c r="G344" s="23"/>
      <c r="H344" s="23"/>
      <c r="I344" s="23"/>
      <c r="J344" s="23"/>
      <c r="K344" s="23"/>
      <c r="L344" s="24"/>
      <c r="M344" s="23"/>
      <c r="N344" s="25"/>
      <c r="O344" s="26"/>
      <c r="P344" s="27"/>
      <c r="Q344" s="28"/>
      <c r="R344" s="28"/>
      <c r="S344" s="18"/>
      <c r="T344" s="18"/>
      <c r="U344" s="18"/>
      <c r="V344" s="19"/>
      <c r="X344" s="30"/>
      <c r="Y344" s="30"/>
      <c r="Z344" s="30"/>
      <c r="AA344" s="30"/>
      <c r="AB344" s="30"/>
      <c r="AC344" s="30"/>
      <c r="AD344" s="30"/>
      <c r="AE344" s="31"/>
      <c r="AF344" s="30"/>
      <c r="AG344" s="30"/>
      <c r="AH344" s="30"/>
      <c r="AI344" s="30"/>
      <c r="AJ344" s="30"/>
      <c r="AK344" s="30"/>
      <c r="AL344" s="30"/>
      <c r="AM344" s="30"/>
      <c r="AN344" s="31"/>
    </row>
    <row r="345" spans="1:40" x14ac:dyDescent="0.25">
      <c r="A345" s="20"/>
      <c r="B345" s="21"/>
      <c r="C345" s="22"/>
      <c r="D345" s="22"/>
      <c r="E345" s="22"/>
      <c r="F345" s="22"/>
      <c r="G345" s="23"/>
      <c r="H345" s="23"/>
      <c r="I345" s="23"/>
      <c r="J345" s="23"/>
      <c r="K345" s="23"/>
      <c r="L345" s="24"/>
      <c r="M345" s="23"/>
      <c r="N345" s="25"/>
      <c r="O345" s="26"/>
      <c r="P345" s="27"/>
      <c r="Q345" s="28"/>
      <c r="R345" s="28"/>
      <c r="S345" s="18"/>
      <c r="T345" s="18"/>
      <c r="U345" s="18"/>
      <c r="V345" s="19"/>
      <c r="X345" s="30"/>
      <c r="Y345" s="30"/>
      <c r="Z345" s="30"/>
      <c r="AA345" s="30"/>
      <c r="AB345" s="30"/>
      <c r="AC345" s="30"/>
      <c r="AD345" s="30"/>
      <c r="AE345" s="31"/>
      <c r="AF345" s="30"/>
      <c r="AG345" s="30"/>
      <c r="AH345" s="30"/>
      <c r="AI345" s="30"/>
      <c r="AJ345" s="30"/>
      <c r="AK345" s="30"/>
      <c r="AL345" s="30"/>
      <c r="AM345" s="30"/>
      <c r="AN345" s="31"/>
    </row>
    <row r="346" spans="1:40" x14ac:dyDescent="0.25">
      <c r="A346" s="20"/>
      <c r="B346" s="21"/>
      <c r="C346" s="22"/>
      <c r="D346" s="22"/>
      <c r="E346" s="22"/>
      <c r="F346" s="22"/>
      <c r="G346" s="23"/>
      <c r="H346" s="23"/>
      <c r="I346" s="23"/>
      <c r="J346" s="23"/>
      <c r="K346" s="23"/>
      <c r="L346" s="24"/>
      <c r="M346" s="23"/>
      <c r="N346" s="25"/>
      <c r="O346" s="26"/>
      <c r="P346" s="27"/>
      <c r="Q346" s="28"/>
      <c r="R346" s="28"/>
      <c r="S346" s="18"/>
      <c r="T346" s="18"/>
      <c r="U346" s="18"/>
      <c r="V346" s="19"/>
      <c r="X346" s="30"/>
      <c r="Y346" s="30"/>
      <c r="Z346" s="30"/>
      <c r="AA346" s="30"/>
      <c r="AB346" s="30"/>
      <c r="AC346" s="30"/>
      <c r="AD346" s="30"/>
      <c r="AE346" s="31"/>
      <c r="AF346" s="30"/>
      <c r="AG346" s="30"/>
      <c r="AH346" s="30"/>
      <c r="AI346" s="30"/>
      <c r="AJ346" s="30"/>
      <c r="AK346" s="30"/>
      <c r="AL346" s="30"/>
      <c r="AM346" s="30"/>
      <c r="AN346" s="31"/>
    </row>
    <row r="347" spans="1:40" x14ac:dyDescent="0.25">
      <c r="A347" s="20"/>
      <c r="B347" s="21"/>
      <c r="C347" s="22"/>
      <c r="D347" s="22"/>
      <c r="E347" s="22"/>
      <c r="F347" s="22"/>
      <c r="G347" s="23"/>
      <c r="H347" s="23"/>
      <c r="I347" s="23"/>
      <c r="J347" s="23"/>
      <c r="K347" s="23"/>
      <c r="L347" s="24"/>
      <c r="M347" s="23"/>
      <c r="N347" s="25"/>
      <c r="O347" s="26"/>
      <c r="P347" s="27"/>
      <c r="Q347" s="28"/>
      <c r="R347" s="28"/>
      <c r="S347" s="18"/>
      <c r="T347" s="18"/>
      <c r="U347" s="18"/>
      <c r="V347" s="19"/>
      <c r="X347" s="30"/>
      <c r="Y347" s="30"/>
      <c r="Z347" s="30"/>
      <c r="AA347" s="30"/>
      <c r="AB347" s="30"/>
      <c r="AC347" s="30"/>
      <c r="AD347" s="30"/>
      <c r="AE347" s="31"/>
      <c r="AF347" s="30"/>
      <c r="AG347" s="30"/>
      <c r="AH347" s="30"/>
      <c r="AI347" s="30"/>
      <c r="AJ347" s="30"/>
      <c r="AK347" s="30"/>
      <c r="AL347" s="30"/>
      <c r="AM347" s="30"/>
      <c r="AN347" s="31"/>
    </row>
    <row r="348" spans="1:40" x14ac:dyDescent="0.25">
      <c r="A348" s="20"/>
      <c r="B348" s="21"/>
      <c r="C348" s="22"/>
      <c r="D348" s="22"/>
      <c r="E348" s="22"/>
      <c r="F348" s="22"/>
      <c r="G348" s="23"/>
      <c r="H348" s="23"/>
      <c r="I348" s="23"/>
      <c r="J348" s="23"/>
      <c r="K348" s="23"/>
      <c r="L348" s="24"/>
      <c r="M348" s="23"/>
      <c r="N348" s="25"/>
      <c r="O348" s="26"/>
      <c r="P348" s="27"/>
      <c r="Q348" s="28"/>
      <c r="R348" s="28"/>
      <c r="S348" s="18"/>
      <c r="T348" s="18"/>
      <c r="U348" s="18"/>
      <c r="V348" s="19"/>
      <c r="X348" s="30"/>
      <c r="Y348" s="30"/>
      <c r="Z348" s="30"/>
      <c r="AA348" s="30"/>
      <c r="AB348" s="30"/>
      <c r="AC348" s="30"/>
      <c r="AD348" s="30"/>
      <c r="AE348" s="31"/>
      <c r="AF348" s="30"/>
      <c r="AG348" s="30"/>
      <c r="AH348" s="30"/>
      <c r="AI348" s="30"/>
      <c r="AJ348" s="30"/>
      <c r="AK348" s="30"/>
      <c r="AL348" s="30"/>
      <c r="AM348" s="30"/>
      <c r="AN348" s="31"/>
    </row>
    <row r="349" spans="1:40" x14ac:dyDescent="0.25">
      <c r="A349" s="20"/>
      <c r="B349" s="21"/>
      <c r="C349" s="22"/>
      <c r="D349" s="22"/>
      <c r="E349" s="22"/>
      <c r="F349" s="22"/>
      <c r="G349" s="23"/>
      <c r="H349" s="23"/>
      <c r="I349" s="23"/>
      <c r="J349" s="23"/>
      <c r="K349" s="23"/>
      <c r="L349" s="24"/>
      <c r="M349" s="23"/>
      <c r="N349" s="25"/>
      <c r="O349" s="26"/>
      <c r="P349" s="27"/>
      <c r="Q349" s="28"/>
      <c r="R349" s="28"/>
      <c r="S349" s="18"/>
      <c r="T349" s="18"/>
      <c r="U349" s="18"/>
      <c r="V349" s="19"/>
      <c r="X349" s="30"/>
      <c r="Y349" s="30"/>
      <c r="Z349" s="30"/>
      <c r="AA349" s="30"/>
      <c r="AB349" s="30"/>
      <c r="AC349" s="30"/>
      <c r="AD349" s="30"/>
      <c r="AE349" s="31"/>
      <c r="AF349" s="30"/>
      <c r="AG349" s="30"/>
      <c r="AH349" s="30"/>
      <c r="AI349" s="30"/>
      <c r="AJ349" s="30"/>
      <c r="AK349" s="30"/>
      <c r="AL349" s="30"/>
      <c r="AM349" s="30"/>
      <c r="AN349" s="31"/>
    </row>
    <row r="350" spans="1:40" x14ac:dyDescent="0.25">
      <c r="A350" s="20"/>
      <c r="B350" s="21"/>
      <c r="C350" s="22"/>
      <c r="D350" s="22"/>
      <c r="E350" s="22"/>
      <c r="F350" s="22"/>
      <c r="G350" s="23"/>
      <c r="H350" s="23"/>
      <c r="I350" s="23"/>
      <c r="J350" s="23"/>
      <c r="K350" s="23"/>
      <c r="L350" s="24"/>
      <c r="M350" s="23"/>
      <c r="N350" s="25"/>
      <c r="O350" s="26"/>
      <c r="P350" s="27"/>
      <c r="Q350" s="28"/>
      <c r="R350" s="28"/>
      <c r="S350" s="18"/>
      <c r="T350" s="18"/>
      <c r="U350" s="18"/>
      <c r="V350" s="19"/>
      <c r="X350" s="30"/>
      <c r="Y350" s="30"/>
      <c r="Z350" s="30"/>
      <c r="AA350" s="30"/>
      <c r="AB350" s="30"/>
      <c r="AC350" s="30"/>
      <c r="AD350" s="30"/>
      <c r="AE350" s="31"/>
      <c r="AF350" s="30"/>
      <c r="AG350" s="30"/>
      <c r="AH350" s="30"/>
      <c r="AI350" s="30"/>
      <c r="AJ350" s="30"/>
      <c r="AK350" s="30"/>
      <c r="AL350" s="30"/>
      <c r="AM350" s="30"/>
      <c r="AN350" s="31"/>
    </row>
    <row r="351" spans="1:40" x14ac:dyDescent="0.25">
      <c r="A351" s="20"/>
      <c r="B351" s="21"/>
      <c r="C351" s="22"/>
      <c r="D351" s="22"/>
      <c r="E351" s="22"/>
      <c r="F351" s="22"/>
      <c r="G351" s="23"/>
      <c r="H351" s="23"/>
      <c r="I351" s="23"/>
      <c r="J351" s="23"/>
      <c r="K351" s="23"/>
      <c r="L351" s="24"/>
      <c r="M351" s="23"/>
      <c r="N351" s="25"/>
      <c r="O351" s="26"/>
      <c r="P351" s="27"/>
      <c r="Q351" s="28"/>
      <c r="R351" s="28"/>
      <c r="S351" s="18"/>
      <c r="T351" s="18"/>
      <c r="U351" s="18"/>
      <c r="V351" s="19"/>
      <c r="X351" s="30"/>
      <c r="Y351" s="30"/>
      <c r="Z351" s="30"/>
      <c r="AA351" s="30"/>
      <c r="AB351" s="30"/>
      <c r="AC351" s="30"/>
      <c r="AD351" s="30"/>
      <c r="AE351" s="31"/>
      <c r="AF351" s="30"/>
      <c r="AG351" s="30"/>
      <c r="AH351" s="30"/>
      <c r="AI351" s="30"/>
      <c r="AJ351" s="30"/>
      <c r="AK351" s="30"/>
      <c r="AL351" s="30"/>
      <c r="AM351" s="30"/>
      <c r="AN351" s="31"/>
    </row>
    <row r="352" spans="1:40" x14ac:dyDescent="0.25">
      <c r="A352" s="20"/>
      <c r="B352" s="21"/>
      <c r="C352" s="22"/>
      <c r="D352" s="22"/>
      <c r="E352" s="22"/>
      <c r="F352" s="22"/>
      <c r="G352" s="23"/>
      <c r="H352" s="23"/>
      <c r="I352" s="23"/>
      <c r="J352" s="23"/>
      <c r="K352" s="23"/>
      <c r="L352" s="24"/>
      <c r="M352" s="23"/>
      <c r="N352" s="25"/>
      <c r="O352" s="26"/>
      <c r="P352" s="27"/>
      <c r="Q352" s="28"/>
      <c r="R352" s="28"/>
      <c r="S352" s="18"/>
      <c r="T352" s="18"/>
      <c r="U352" s="18"/>
      <c r="V352" s="19"/>
      <c r="X352" s="30"/>
      <c r="Y352" s="30"/>
      <c r="Z352" s="30"/>
      <c r="AA352" s="30"/>
      <c r="AB352" s="30"/>
      <c r="AC352" s="30"/>
      <c r="AD352" s="30"/>
      <c r="AE352" s="31"/>
      <c r="AF352" s="30"/>
      <c r="AG352" s="30"/>
      <c r="AH352" s="30"/>
      <c r="AI352" s="30"/>
      <c r="AJ352" s="30"/>
      <c r="AK352" s="30"/>
      <c r="AL352" s="30"/>
      <c r="AM352" s="30"/>
      <c r="AN352" s="31"/>
    </row>
    <row r="353" spans="1:40" x14ac:dyDescent="0.25">
      <c r="A353" s="20"/>
      <c r="B353" s="21"/>
      <c r="C353" s="22"/>
      <c r="D353" s="22"/>
      <c r="E353" s="22"/>
      <c r="F353" s="22"/>
      <c r="G353" s="23"/>
      <c r="H353" s="23"/>
      <c r="I353" s="23"/>
      <c r="J353" s="23"/>
      <c r="K353" s="23"/>
      <c r="L353" s="24"/>
      <c r="M353" s="23"/>
      <c r="N353" s="25"/>
      <c r="O353" s="26"/>
      <c r="P353" s="27"/>
      <c r="Q353" s="28"/>
      <c r="R353" s="28"/>
      <c r="S353" s="18"/>
      <c r="T353" s="18"/>
      <c r="U353" s="18"/>
      <c r="V353" s="19"/>
      <c r="X353" s="30"/>
      <c r="Y353" s="30"/>
      <c r="Z353" s="30"/>
      <c r="AA353" s="30"/>
      <c r="AB353" s="30"/>
      <c r="AC353" s="30"/>
      <c r="AD353" s="30"/>
      <c r="AE353" s="31"/>
      <c r="AF353" s="30"/>
      <c r="AG353" s="30"/>
      <c r="AH353" s="30"/>
      <c r="AI353" s="30"/>
      <c r="AJ353" s="30"/>
      <c r="AK353" s="30"/>
      <c r="AL353" s="30"/>
      <c r="AM353" s="30"/>
      <c r="AN353" s="31"/>
    </row>
    <row r="354" spans="1:40" x14ac:dyDescent="0.25">
      <c r="A354" s="20"/>
      <c r="B354" s="21"/>
      <c r="C354" s="22"/>
      <c r="D354" s="22"/>
      <c r="E354" s="22"/>
      <c r="F354" s="22"/>
      <c r="G354" s="23"/>
      <c r="H354" s="23"/>
      <c r="I354" s="23"/>
      <c r="J354" s="23"/>
      <c r="K354" s="23"/>
      <c r="L354" s="24"/>
      <c r="M354" s="23"/>
      <c r="N354" s="25"/>
      <c r="O354" s="26"/>
      <c r="P354" s="27"/>
      <c r="Q354" s="28"/>
      <c r="R354" s="28"/>
      <c r="S354" s="18"/>
      <c r="T354" s="18"/>
      <c r="U354" s="18"/>
      <c r="V354" s="19"/>
      <c r="X354" s="30"/>
      <c r="Y354" s="30"/>
      <c r="Z354" s="30"/>
      <c r="AA354" s="30"/>
      <c r="AB354" s="30"/>
      <c r="AC354" s="30"/>
      <c r="AD354" s="30"/>
      <c r="AE354" s="31"/>
      <c r="AF354" s="30"/>
      <c r="AG354" s="30"/>
      <c r="AH354" s="30"/>
      <c r="AI354" s="30"/>
      <c r="AJ354" s="30"/>
      <c r="AK354" s="30"/>
      <c r="AL354" s="30"/>
      <c r="AM354" s="30"/>
      <c r="AN354" s="31"/>
    </row>
    <row r="355" spans="1:40" x14ac:dyDescent="0.25">
      <c r="A355" s="20"/>
      <c r="B355" s="21"/>
      <c r="C355" s="22"/>
      <c r="D355" s="22"/>
      <c r="E355" s="22"/>
      <c r="F355" s="22"/>
      <c r="G355" s="23"/>
      <c r="H355" s="23"/>
      <c r="I355" s="23"/>
      <c r="J355" s="23"/>
      <c r="K355" s="23"/>
      <c r="L355" s="24"/>
      <c r="M355" s="23"/>
      <c r="N355" s="25"/>
      <c r="O355" s="26"/>
      <c r="P355" s="27"/>
      <c r="Q355" s="28"/>
      <c r="R355" s="28"/>
      <c r="S355" s="18"/>
      <c r="T355" s="18"/>
      <c r="U355" s="18"/>
      <c r="V355" s="19"/>
      <c r="X355" s="30"/>
      <c r="Y355" s="30"/>
      <c r="Z355" s="30"/>
      <c r="AA355" s="30"/>
      <c r="AB355" s="30"/>
      <c r="AC355" s="30"/>
      <c r="AD355" s="30"/>
      <c r="AE355" s="31"/>
      <c r="AF355" s="30"/>
      <c r="AG355" s="30"/>
      <c r="AH355" s="30"/>
      <c r="AI355" s="30"/>
      <c r="AJ355" s="30"/>
      <c r="AK355" s="30"/>
      <c r="AL355" s="30"/>
      <c r="AM355" s="30"/>
      <c r="AN355" s="31"/>
    </row>
    <row r="356" spans="1:40" x14ac:dyDescent="0.25">
      <c r="A356" s="20"/>
      <c r="B356" s="21"/>
      <c r="C356" s="22"/>
      <c r="D356" s="22"/>
      <c r="E356" s="22"/>
      <c r="F356" s="22"/>
      <c r="G356" s="23"/>
      <c r="H356" s="23"/>
      <c r="I356" s="23"/>
      <c r="J356" s="23"/>
      <c r="K356" s="23"/>
      <c r="L356" s="24"/>
      <c r="M356" s="23"/>
      <c r="N356" s="25"/>
      <c r="O356" s="26"/>
      <c r="P356" s="27"/>
      <c r="Q356" s="28"/>
      <c r="R356" s="28"/>
      <c r="S356" s="18"/>
      <c r="T356" s="18"/>
      <c r="U356" s="18"/>
      <c r="V356" s="19"/>
      <c r="X356" s="30"/>
      <c r="Y356" s="30"/>
      <c r="Z356" s="30"/>
      <c r="AA356" s="30"/>
      <c r="AB356" s="30"/>
      <c r="AC356" s="30"/>
      <c r="AD356" s="30"/>
      <c r="AE356" s="31"/>
      <c r="AF356" s="30"/>
      <c r="AG356" s="30"/>
      <c r="AH356" s="30"/>
      <c r="AI356" s="30"/>
      <c r="AJ356" s="30"/>
      <c r="AK356" s="30"/>
      <c r="AL356" s="30"/>
      <c r="AM356" s="30"/>
      <c r="AN356" s="31"/>
    </row>
    <row r="357" spans="1:40" x14ac:dyDescent="0.25">
      <c r="A357" s="20"/>
      <c r="B357" s="21"/>
      <c r="C357" s="22"/>
      <c r="D357" s="22"/>
      <c r="E357" s="22"/>
      <c r="F357" s="22"/>
      <c r="G357" s="23"/>
      <c r="H357" s="23"/>
      <c r="I357" s="23"/>
      <c r="J357" s="23"/>
      <c r="K357" s="23"/>
      <c r="L357" s="24"/>
      <c r="M357" s="23"/>
      <c r="N357" s="25"/>
      <c r="O357" s="26"/>
      <c r="P357" s="27"/>
      <c r="Q357" s="28"/>
      <c r="R357" s="28"/>
      <c r="S357" s="18"/>
      <c r="T357" s="18"/>
      <c r="U357" s="18"/>
      <c r="V357" s="19"/>
      <c r="X357" s="30"/>
      <c r="Y357" s="30"/>
      <c r="Z357" s="30"/>
      <c r="AA357" s="30"/>
      <c r="AB357" s="30"/>
      <c r="AC357" s="30"/>
      <c r="AD357" s="30"/>
      <c r="AE357" s="31"/>
      <c r="AF357" s="30"/>
      <c r="AG357" s="30"/>
      <c r="AH357" s="30"/>
      <c r="AI357" s="30"/>
      <c r="AJ357" s="30"/>
      <c r="AK357" s="30"/>
      <c r="AL357" s="30"/>
      <c r="AM357" s="30"/>
      <c r="AN357" s="31"/>
    </row>
    <row r="358" spans="1:40" x14ac:dyDescent="0.25">
      <c r="A358" s="20"/>
      <c r="B358" s="21"/>
      <c r="C358" s="22"/>
      <c r="D358" s="22"/>
      <c r="E358" s="22"/>
      <c r="F358" s="22"/>
      <c r="G358" s="23"/>
      <c r="H358" s="23"/>
      <c r="I358" s="23"/>
      <c r="J358" s="23"/>
      <c r="K358" s="23"/>
      <c r="L358" s="24"/>
      <c r="M358" s="23"/>
      <c r="N358" s="25"/>
      <c r="O358" s="26"/>
      <c r="P358" s="27"/>
      <c r="Q358" s="28"/>
      <c r="R358" s="28"/>
      <c r="S358" s="18"/>
      <c r="T358" s="18"/>
      <c r="U358" s="18"/>
      <c r="V358" s="19"/>
      <c r="X358" s="30"/>
      <c r="Y358" s="30"/>
      <c r="Z358" s="30"/>
      <c r="AA358" s="30"/>
      <c r="AB358" s="30"/>
      <c r="AC358" s="30"/>
      <c r="AD358" s="30"/>
      <c r="AE358" s="31"/>
      <c r="AF358" s="30"/>
      <c r="AG358" s="30"/>
      <c r="AH358" s="30"/>
      <c r="AI358" s="30"/>
      <c r="AJ358" s="30"/>
      <c r="AK358" s="30"/>
      <c r="AL358" s="30"/>
      <c r="AM358" s="30"/>
      <c r="AN358" s="31"/>
    </row>
    <row r="359" spans="1:40" x14ac:dyDescent="0.25">
      <c r="A359" s="20"/>
      <c r="B359" s="21"/>
      <c r="C359" s="22"/>
      <c r="D359" s="22"/>
      <c r="E359" s="22"/>
      <c r="F359" s="22"/>
      <c r="G359" s="23"/>
      <c r="H359" s="23"/>
      <c r="I359" s="23"/>
      <c r="J359" s="23"/>
      <c r="K359" s="23"/>
      <c r="L359" s="24"/>
      <c r="M359" s="23"/>
      <c r="N359" s="25"/>
      <c r="O359" s="26"/>
      <c r="P359" s="27"/>
      <c r="Q359" s="28"/>
      <c r="R359" s="28"/>
      <c r="S359" s="18"/>
      <c r="T359" s="18"/>
      <c r="U359" s="18"/>
      <c r="V359" s="19"/>
      <c r="X359" s="30"/>
      <c r="Y359" s="30"/>
      <c r="Z359" s="30"/>
      <c r="AA359" s="30"/>
      <c r="AB359" s="30"/>
      <c r="AC359" s="30"/>
      <c r="AD359" s="30"/>
      <c r="AE359" s="31"/>
      <c r="AF359" s="30"/>
      <c r="AG359" s="30"/>
      <c r="AH359" s="30"/>
      <c r="AI359" s="30"/>
      <c r="AJ359" s="30"/>
      <c r="AK359" s="30"/>
      <c r="AL359" s="30"/>
      <c r="AM359" s="30"/>
      <c r="AN359" s="31"/>
    </row>
    <row r="360" spans="1:40" x14ac:dyDescent="0.25">
      <c r="A360" s="20"/>
      <c r="B360" s="21"/>
      <c r="C360" s="22"/>
      <c r="D360" s="22"/>
      <c r="E360" s="22"/>
      <c r="F360" s="22"/>
      <c r="G360" s="23"/>
      <c r="H360" s="23"/>
      <c r="I360" s="23"/>
      <c r="J360" s="23"/>
      <c r="K360" s="23"/>
      <c r="L360" s="24"/>
      <c r="M360" s="23"/>
      <c r="N360" s="25"/>
      <c r="O360" s="26"/>
      <c r="P360" s="27"/>
      <c r="Q360" s="28"/>
      <c r="R360" s="28"/>
      <c r="S360" s="18"/>
      <c r="T360" s="18"/>
      <c r="U360" s="18"/>
      <c r="V360" s="19"/>
      <c r="X360" s="30"/>
      <c r="Y360" s="30"/>
      <c r="Z360" s="30"/>
      <c r="AA360" s="30"/>
      <c r="AB360" s="30"/>
      <c r="AC360" s="30"/>
      <c r="AD360" s="30"/>
      <c r="AE360" s="31"/>
      <c r="AF360" s="30"/>
      <c r="AG360" s="30"/>
      <c r="AH360" s="30"/>
      <c r="AI360" s="30"/>
      <c r="AJ360" s="30"/>
      <c r="AK360" s="30"/>
      <c r="AL360" s="30"/>
      <c r="AM360" s="30"/>
      <c r="AN360" s="31"/>
    </row>
    <row r="361" spans="1:40" x14ac:dyDescent="0.25">
      <c r="A361" s="20"/>
      <c r="B361" s="21"/>
      <c r="C361" s="22"/>
      <c r="D361" s="22"/>
      <c r="E361" s="22"/>
      <c r="F361" s="22"/>
      <c r="G361" s="23"/>
      <c r="H361" s="23"/>
      <c r="I361" s="23"/>
      <c r="J361" s="23"/>
      <c r="K361" s="23"/>
      <c r="L361" s="24"/>
      <c r="M361" s="23"/>
      <c r="N361" s="25"/>
      <c r="O361" s="26"/>
      <c r="P361" s="27"/>
      <c r="Q361" s="28"/>
      <c r="R361" s="28"/>
      <c r="S361" s="18"/>
      <c r="T361" s="18"/>
      <c r="U361" s="18"/>
      <c r="V361" s="19"/>
      <c r="X361" s="30"/>
      <c r="Y361" s="30"/>
      <c r="Z361" s="30"/>
      <c r="AA361" s="30"/>
      <c r="AB361" s="30"/>
      <c r="AC361" s="30"/>
      <c r="AD361" s="30"/>
      <c r="AE361" s="31"/>
      <c r="AF361" s="30"/>
      <c r="AG361" s="30"/>
      <c r="AH361" s="30"/>
      <c r="AI361" s="30"/>
      <c r="AJ361" s="30"/>
      <c r="AK361" s="30"/>
      <c r="AL361" s="30"/>
      <c r="AM361" s="30"/>
      <c r="AN361" s="31"/>
    </row>
    <row r="362" spans="1:40" x14ac:dyDescent="0.25">
      <c r="A362" s="20"/>
      <c r="B362" s="21"/>
      <c r="C362" s="22"/>
      <c r="D362" s="22"/>
      <c r="E362" s="22"/>
      <c r="F362" s="22"/>
      <c r="G362" s="23"/>
      <c r="H362" s="23"/>
      <c r="I362" s="23"/>
      <c r="J362" s="23"/>
      <c r="K362" s="23"/>
      <c r="L362" s="24"/>
      <c r="M362" s="23"/>
      <c r="N362" s="25"/>
      <c r="O362" s="26"/>
      <c r="P362" s="27"/>
      <c r="Q362" s="28"/>
      <c r="R362" s="28"/>
      <c r="S362" s="18"/>
      <c r="T362" s="18"/>
      <c r="U362" s="18"/>
      <c r="V362" s="19"/>
      <c r="X362" s="30"/>
      <c r="Y362" s="30"/>
      <c r="Z362" s="30"/>
      <c r="AA362" s="30"/>
      <c r="AB362" s="30"/>
      <c r="AC362" s="30"/>
      <c r="AD362" s="30"/>
      <c r="AE362" s="31"/>
      <c r="AF362" s="30"/>
      <c r="AG362" s="30"/>
      <c r="AH362" s="30"/>
      <c r="AI362" s="30"/>
      <c r="AJ362" s="30"/>
      <c r="AK362" s="30"/>
      <c r="AL362" s="30"/>
      <c r="AM362" s="30"/>
      <c r="AN362" s="31"/>
    </row>
    <row r="363" spans="1:40" x14ac:dyDescent="0.25">
      <c r="A363" s="20"/>
      <c r="B363" s="21"/>
      <c r="C363" s="22"/>
      <c r="D363" s="22"/>
      <c r="E363" s="22"/>
      <c r="F363" s="22"/>
      <c r="G363" s="23"/>
      <c r="H363" s="23"/>
      <c r="I363" s="23"/>
      <c r="J363" s="23"/>
      <c r="K363" s="23"/>
      <c r="L363" s="24"/>
      <c r="M363" s="23"/>
      <c r="N363" s="25"/>
      <c r="O363" s="26"/>
      <c r="P363" s="27"/>
      <c r="Q363" s="28"/>
      <c r="R363" s="28"/>
      <c r="S363" s="18"/>
      <c r="T363" s="18"/>
      <c r="U363" s="18"/>
      <c r="V363" s="19"/>
      <c r="X363" s="30"/>
      <c r="Y363" s="30"/>
      <c r="Z363" s="30"/>
      <c r="AA363" s="30"/>
      <c r="AB363" s="30"/>
      <c r="AC363" s="30"/>
      <c r="AD363" s="30"/>
      <c r="AE363" s="31"/>
      <c r="AF363" s="30"/>
      <c r="AG363" s="30"/>
      <c r="AH363" s="30"/>
      <c r="AI363" s="30"/>
      <c r="AJ363" s="30"/>
      <c r="AK363" s="30"/>
      <c r="AL363" s="30"/>
      <c r="AM363" s="30"/>
      <c r="AN363" s="31"/>
    </row>
    <row r="364" spans="1:40" x14ac:dyDescent="0.25">
      <c r="A364" s="20"/>
      <c r="B364" s="21"/>
      <c r="C364" s="22"/>
      <c r="D364" s="22"/>
      <c r="E364" s="22"/>
      <c r="F364" s="22"/>
      <c r="G364" s="23"/>
      <c r="H364" s="23"/>
      <c r="I364" s="23"/>
      <c r="J364" s="23"/>
      <c r="K364" s="23"/>
      <c r="L364" s="24"/>
      <c r="M364" s="23"/>
      <c r="N364" s="25"/>
      <c r="O364" s="26"/>
      <c r="P364" s="27"/>
      <c r="Q364" s="28"/>
      <c r="R364" s="28"/>
      <c r="S364" s="18"/>
      <c r="T364" s="18"/>
      <c r="U364" s="18"/>
      <c r="V364" s="19"/>
      <c r="X364" s="30"/>
      <c r="Y364" s="30"/>
      <c r="Z364" s="30"/>
      <c r="AA364" s="30"/>
      <c r="AB364" s="30"/>
      <c r="AC364" s="30"/>
      <c r="AD364" s="30"/>
      <c r="AE364" s="31"/>
      <c r="AF364" s="30"/>
      <c r="AG364" s="30"/>
      <c r="AH364" s="30"/>
      <c r="AI364" s="30"/>
      <c r="AJ364" s="30"/>
      <c r="AK364" s="30"/>
      <c r="AL364" s="30"/>
      <c r="AM364" s="30"/>
      <c r="AN364" s="31"/>
    </row>
    <row r="365" spans="1:40" x14ac:dyDescent="0.25">
      <c r="A365" s="20"/>
      <c r="B365" s="21"/>
      <c r="C365" s="22"/>
      <c r="D365" s="22"/>
      <c r="E365" s="22"/>
      <c r="F365" s="22"/>
      <c r="G365" s="23"/>
      <c r="H365" s="23"/>
      <c r="I365" s="23"/>
      <c r="J365" s="23"/>
      <c r="K365" s="23"/>
      <c r="L365" s="24"/>
      <c r="M365" s="23"/>
      <c r="N365" s="25"/>
      <c r="O365" s="26"/>
      <c r="P365" s="27"/>
      <c r="Q365" s="28"/>
      <c r="R365" s="28"/>
      <c r="S365" s="18"/>
      <c r="T365" s="18"/>
      <c r="U365" s="18"/>
      <c r="V365" s="19"/>
      <c r="X365" s="30"/>
      <c r="Y365" s="30"/>
      <c r="Z365" s="30"/>
      <c r="AA365" s="30"/>
      <c r="AB365" s="30"/>
      <c r="AC365" s="30"/>
      <c r="AD365" s="30"/>
      <c r="AE365" s="31"/>
      <c r="AF365" s="30"/>
      <c r="AG365" s="30"/>
      <c r="AH365" s="30"/>
      <c r="AI365" s="30"/>
      <c r="AJ365" s="30"/>
      <c r="AK365" s="30"/>
      <c r="AL365" s="30"/>
      <c r="AM365" s="30"/>
      <c r="AN365" s="31"/>
    </row>
    <row r="366" spans="1:40" x14ac:dyDescent="0.25">
      <c r="A366" s="20"/>
      <c r="B366" s="21"/>
      <c r="C366" s="22"/>
      <c r="D366" s="22"/>
      <c r="E366" s="22"/>
      <c r="F366" s="22"/>
      <c r="G366" s="23"/>
      <c r="H366" s="23"/>
      <c r="I366" s="23"/>
      <c r="J366" s="23"/>
      <c r="K366" s="23"/>
      <c r="L366" s="24"/>
      <c r="M366" s="23"/>
      <c r="N366" s="25"/>
      <c r="O366" s="26"/>
      <c r="P366" s="27"/>
      <c r="Q366" s="28"/>
      <c r="R366" s="28"/>
      <c r="S366" s="18"/>
      <c r="T366" s="18"/>
      <c r="U366" s="18"/>
      <c r="V366" s="19"/>
      <c r="X366" s="30"/>
      <c r="Y366" s="30"/>
      <c r="Z366" s="30"/>
      <c r="AA366" s="30"/>
      <c r="AB366" s="30"/>
      <c r="AC366" s="30"/>
      <c r="AD366" s="30"/>
      <c r="AE366" s="31"/>
      <c r="AF366" s="30"/>
      <c r="AG366" s="30"/>
      <c r="AH366" s="30"/>
      <c r="AI366" s="30"/>
      <c r="AJ366" s="30"/>
      <c r="AK366" s="30"/>
      <c r="AL366" s="30"/>
      <c r="AM366" s="30"/>
      <c r="AN366" s="31"/>
    </row>
    <row r="367" spans="1:40" x14ac:dyDescent="0.25">
      <c r="A367" s="20"/>
      <c r="B367" s="21"/>
      <c r="C367" s="22"/>
      <c r="D367" s="22"/>
      <c r="E367" s="22"/>
      <c r="F367" s="22"/>
      <c r="G367" s="23"/>
      <c r="H367" s="23"/>
      <c r="I367" s="23"/>
      <c r="J367" s="23"/>
      <c r="K367" s="23"/>
      <c r="L367" s="24"/>
      <c r="M367" s="23"/>
      <c r="N367" s="25"/>
      <c r="O367" s="26"/>
      <c r="P367" s="27"/>
      <c r="Q367" s="28"/>
      <c r="R367" s="28"/>
      <c r="S367" s="18"/>
      <c r="T367" s="18"/>
      <c r="U367" s="18"/>
      <c r="V367" s="19"/>
      <c r="X367" s="30"/>
      <c r="Y367" s="30"/>
      <c r="Z367" s="30"/>
      <c r="AA367" s="30"/>
      <c r="AB367" s="30"/>
      <c r="AC367" s="30"/>
      <c r="AD367" s="30"/>
      <c r="AE367" s="31"/>
      <c r="AF367" s="30"/>
      <c r="AG367" s="30"/>
      <c r="AH367" s="30"/>
      <c r="AI367" s="30"/>
      <c r="AJ367" s="30"/>
      <c r="AK367" s="30"/>
      <c r="AL367" s="30"/>
      <c r="AM367" s="30"/>
      <c r="AN367" s="31"/>
    </row>
    <row r="368" spans="1:40" x14ac:dyDescent="0.25">
      <c r="A368" s="20"/>
      <c r="B368" s="21"/>
      <c r="C368" s="22"/>
      <c r="D368" s="22"/>
      <c r="E368" s="22"/>
      <c r="F368" s="22"/>
      <c r="G368" s="23"/>
      <c r="H368" s="23"/>
      <c r="I368" s="23"/>
      <c r="J368" s="23"/>
      <c r="K368" s="23"/>
      <c r="L368" s="24"/>
      <c r="M368" s="23"/>
      <c r="N368" s="25"/>
      <c r="O368" s="26"/>
      <c r="P368" s="27"/>
      <c r="Q368" s="28"/>
      <c r="R368" s="28"/>
      <c r="S368" s="18"/>
      <c r="T368" s="18"/>
      <c r="U368" s="18"/>
      <c r="V368" s="19"/>
      <c r="X368" s="30"/>
      <c r="Y368" s="30"/>
      <c r="Z368" s="30"/>
      <c r="AA368" s="30"/>
      <c r="AB368" s="30"/>
      <c r="AC368" s="30"/>
      <c r="AD368" s="30"/>
      <c r="AE368" s="31"/>
      <c r="AF368" s="30"/>
      <c r="AG368" s="30"/>
      <c r="AH368" s="30"/>
      <c r="AI368" s="30"/>
      <c r="AJ368" s="30"/>
      <c r="AK368" s="30"/>
      <c r="AL368" s="30"/>
      <c r="AM368" s="30"/>
      <c r="AN368" s="31"/>
    </row>
    <row r="369" spans="1:40" x14ac:dyDescent="0.25">
      <c r="A369" s="20"/>
      <c r="B369" s="21"/>
      <c r="C369" s="22"/>
      <c r="D369" s="22"/>
      <c r="E369" s="22"/>
      <c r="F369" s="22"/>
      <c r="G369" s="23"/>
      <c r="H369" s="23"/>
      <c r="I369" s="23"/>
      <c r="J369" s="23"/>
      <c r="K369" s="23"/>
      <c r="L369" s="24"/>
      <c r="M369" s="23"/>
      <c r="N369" s="25"/>
      <c r="O369" s="26"/>
      <c r="P369" s="27"/>
      <c r="Q369" s="28"/>
      <c r="R369" s="28"/>
      <c r="S369" s="18"/>
      <c r="T369" s="18"/>
      <c r="U369" s="18"/>
      <c r="V369" s="19"/>
      <c r="X369" s="30"/>
      <c r="Y369" s="30"/>
      <c r="Z369" s="30"/>
      <c r="AA369" s="30"/>
      <c r="AB369" s="30"/>
      <c r="AC369" s="30"/>
      <c r="AD369" s="30"/>
      <c r="AE369" s="31"/>
      <c r="AF369" s="30"/>
      <c r="AG369" s="30"/>
      <c r="AH369" s="30"/>
      <c r="AI369" s="30"/>
      <c r="AJ369" s="30"/>
      <c r="AK369" s="30"/>
      <c r="AL369" s="30"/>
      <c r="AM369" s="30"/>
      <c r="AN369" s="31"/>
    </row>
    <row r="370" spans="1:40" x14ac:dyDescent="0.25">
      <c r="A370" s="20"/>
      <c r="B370" s="21"/>
      <c r="C370" s="22"/>
      <c r="D370" s="22"/>
      <c r="E370" s="22"/>
      <c r="F370" s="22"/>
      <c r="G370" s="23"/>
      <c r="H370" s="23"/>
      <c r="I370" s="23"/>
      <c r="J370" s="23"/>
      <c r="K370" s="23"/>
      <c r="L370" s="24"/>
      <c r="M370" s="23"/>
      <c r="N370" s="25"/>
      <c r="O370" s="26"/>
      <c r="P370" s="27"/>
      <c r="Q370" s="28"/>
      <c r="R370" s="28"/>
      <c r="S370" s="18"/>
      <c r="T370" s="18"/>
      <c r="U370" s="18"/>
      <c r="V370" s="19"/>
      <c r="X370" s="30"/>
      <c r="Y370" s="30"/>
      <c r="Z370" s="30"/>
      <c r="AA370" s="30"/>
      <c r="AB370" s="30"/>
      <c r="AC370" s="30"/>
      <c r="AD370" s="30"/>
      <c r="AE370" s="31"/>
      <c r="AF370" s="30"/>
      <c r="AG370" s="30"/>
      <c r="AH370" s="30"/>
      <c r="AI370" s="30"/>
      <c r="AJ370" s="30"/>
      <c r="AK370" s="30"/>
      <c r="AL370" s="30"/>
      <c r="AM370" s="30"/>
      <c r="AN370" s="31"/>
    </row>
    <row r="371" spans="1:40" x14ac:dyDescent="0.25">
      <c r="A371" s="20"/>
      <c r="B371" s="21"/>
      <c r="C371" s="22"/>
      <c r="D371" s="22"/>
      <c r="E371" s="22"/>
      <c r="F371" s="22"/>
      <c r="G371" s="23"/>
      <c r="H371" s="23"/>
      <c r="I371" s="23"/>
      <c r="J371" s="23"/>
      <c r="K371" s="23"/>
      <c r="L371" s="24"/>
      <c r="M371" s="23"/>
      <c r="N371" s="25"/>
      <c r="O371" s="26"/>
      <c r="P371" s="27"/>
      <c r="Q371" s="28"/>
      <c r="R371" s="28"/>
      <c r="S371" s="18"/>
      <c r="T371" s="18"/>
      <c r="U371" s="18"/>
      <c r="V371" s="19"/>
      <c r="X371" s="30"/>
      <c r="Y371" s="30"/>
      <c r="Z371" s="30"/>
      <c r="AA371" s="30"/>
      <c r="AB371" s="30"/>
      <c r="AC371" s="30"/>
      <c r="AD371" s="30"/>
      <c r="AE371" s="31"/>
      <c r="AF371" s="30"/>
      <c r="AG371" s="30"/>
      <c r="AH371" s="30"/>
      <c r="AI371" s="30"/>
      <c r="AJ371" s="30"/>
      <c r="AK371" s="30"/>
      <c r="AL371" s="30"/>
      <c r="AM371" s="30"/>
      <c r="AN371" s="31"/>
    </row>
    <row r="372" spans="1:40" x14ac:dyDescent="0.25">
      <c r="A372" s="20"/>
      <c r="B372" s="21"/>
      <c r="C372" s="22"/>
      <c r="D372" s="22"/>
      <c r="E372" s="22"/>
      <c r="F372" s="22"/>
      <c r="G372" s="23"/>
      <c r="H372" s="23"/>
      <c r="I372" s="23"/>
      <c r="J372" s="23"/>
      <c r="K372" s="23"/>
      <c r="L372" s="24"/>
      <c r="M372" s="23"/>
      <c r="N372" s="25"/>
      <c r="O372" s="26"/>
      <c r="P372" s="27"/>
      <c r="Q372" s="28"/>
      <c r="R372" s="28"/>
      <c r="S372" s="18"/>
      <c r="T372" s="18"/>
      <c r="U372" s="18"/>
      <c r="V372" s="19"/>
      <c r="X372" s="30"/>
      <c r="Y372" s="30"/>
      <c r="Z372" s="30"/>
      <c r="AA372" s="30"/>
      <c r="AB372" s="30"/>
      <c r="AC372" s="30"/>
      <c r="AD372" s="30"/>
      <c r="AE372" s="31"/>
      <c r="AF372" s="30"/>
      <c r="AG372" s="30"/>
      <c r="AH372" s="30"/>
      <c r="AI372" s="30"/>
      <c r="AJ372" s="30"/>
      <c r="AK372" s="30"/>
      <c r="AL372" s="30"/>
      <c r="AM372" s="30"/>
      <c r="AN372" s="31"/>
    </row>
    <row r="373" spans="1:40" x14ac:dyDescent="0.25">
      <c r="A373" s="20"/>
      <c r="B373" s="21"/>
      <c r="C373" s="22"/>
      <c r="D373" s="22"/>
      <c r="E373" s="22"/>
      <c r="F373" s="22"/>
      <c r="G373" s="23"/>
      <c r="H373" s="23"/>
      <c r="I373" s="23"/>
      <c r="J373" s="23"/>
      <c r="K373" s="23"/>
      <c r="L373" s="24"/>
      <c r="M373" s="23"/>
      <c r="N373" s="25"/>
      <c r="O373" s="26"/>
      <c r="P373" s="27"/>
      <c r="Q373" s="28"/>
      <c r="R373" s="28"/>
      <c r="S373" s="18"/>
      <c r="T373" s="18"/>
      <c r="U373" s="18"/>
      <c r="V373" s="19"/>
      <c r="X373" s="30"/>
      <c r="Y373" s="30"/>
      <c r="Z373" s="30"/>
      <c r="AA373" s="30"/>
      <c r="AB373" s="30"/>
      <c r="AC373" s="30"/>
      <c r="AD373" s="30"/>
      <c r="AE373" s="31"/>
      <c r="AF373" s="30"/>
      <c r="AG373" s="30"/>
      <c r="AH373" s="30"/>
      <c r="AI373" s="30"/>
      <c r="AJ373" s="30"/>
      <c r="AK373" s="30"/>
      <c r="AL373" s="30"/>
      <c r="AM373" s="30"/>
      <c r="AN373" s="31"/>
    </row>
    <row r="374" spans="1:40" x14ac:dyDescent="0.25">
      <c r="A374" s="20"/>
      <c r="B374" s="21"/>
      <c r="C374" s="22"/>
      <c r="D374" s="22"/>
      <c r="E374" s="22"/>
      <c r="F374" s="22"/>
      <c r="G374" s="23"/>
      <c r="H374" s="23"/>
      <c r="I374" s="23"/>
      <c r="J374" s="23"/>
      <c r="K374" s="23"/>
      <c r="L374" s="24"/>
      <c r="M374" s="23"/>
      <c r="N374" s="25"/>
      <c r="O374" s="26"/>
      <c r="P374" s="27"/>
      <c r="Q374" s="28"/>
      <c r="R374" s="28"/>
      <c r="S374" s="18"/>
      <c r="T374" s="18"/>
      <c r="U374" s="18"/>
      <c r="V374" s="19"/>
      <c r="X374" s="30"/>
      <c r="Y374" s="30"/>
      <c r="Z374" s="30"/>
      <c r="AA374" s="30"/>
      <c r="AB374" s="30"/>
      <c r="AC374" s="30"/>
      <c r="AD374" s="30"/>
      <c r="AE374" s="31"/>
      <c r="AF374" s="30"/>
      <c r="AG374" s="30"/>
      <c r="AH374" s="30"/>
      <c r="AI374" s="30"/>
      <c r="AJ374" s="30"/>
      <c r="AK374" s="30"/>
      <c r="AL374" s="30"/>
      <c r="AM374" s="30"/>
      <c r="AN374" s="31"/>
    </row>
    <row r="375" spans="1:40" x14ac:dyDescent="0.25">
      <c r="A375" s="20"/>
      <c r="B375" s="21"/>
      <c r="C375" s="22"/>
      <c r="D375" s="22"/>
      <c r="E375" s="22"/>
      <c r="F375" s="22"/>
      <c r="G375" s="23"/>
      <c r="H375" s="23"/>
      <c r="I375" s="23"/>
      <c r="J375" s="23"/>
      <c r="K375" s="23"/>
      <c r="L375" s="24"/>
      <c r="M375" s="23"/>
      <c r="N375" s="25"/>
      <c r="O375" s="26"/>
      <c r="P375" s="27"/>
      <c r="Q375" s="28"/>
      <c r="R375" s="28"/>
      <c r="S375" s="18"/>
      <c r="T375" s="18"/>
      <c r="U375" s="18"/>
      <c r="V375" s="19"/>
      <c r="X375" s="30"/>
      <c r="Y375" s="30"/>
      <c r="Z375" s="30"/>
      <c r="AA375" s="30"/>
      <c r="AB375" s="30"/>
      <c r="AC375" s="30"/>
      <c r="AD375" s="30"/>
      <c r="AE375" s="31"/>
      <c r="AF375" s="30"/>
      <c r="AG375" s="30"/>
      <c r="AH375" s="30"/>
      <c r="AI375" s="30"/>
      <c r="AJ375" s="30"/>
      <c r="AK375" s="30"/>
      <c r="AL375" s="30"/>
      <c r="AM375" s="30"/>
      <c r="AN375" s="31"/>
    </row>
    <row r="376" spans="1:40" x14ac:dyDescent="0.25">
      <c r="A376" s="20"/>
      <c r="B376" s="21"/>
      <c r="C376" s="22"/>
      <c r="D376" s="22"/>
      <c r="E376" s="22"/>
      <c r="F376" s="22"/>
      <c r="G376" s="23"/>
      <c r="H376" s="23"/>
      <c r="I376" s="23"/>
      <c r="J376" s="23"/>
      <c r="K376" s="23"/>
      <c r="L376" s="24"/>
      <c r="M376" s="23"/>
      <c r="N376" s="25"/>
      <c r="O376" s="26"/>
      <c r="P376" s="27"/>
      <c r="Q376" s="28"/>
      <c r="R376" s="28"/>
      <c r="S376" s="18"/>
      <c r="T376" s="18"/>
      <c r="U376" s="18"/>
      <c r="V376" s="19"/>
      <c r="X376" s="30"/>
      <c r="Y376" s="30"/>
      <c r="Z376" s="30"/>
      <c r="AA376" s="30"/>
      <c r="AB376" s="30"/>
      <c r="AC376" s="30"/>
      <c r="AD376" s="30"/>
      <c r="AE376" s="31"/>
      <c r="AF376" s="30"/>
      <c r="AG376" s="30"/>
      <c r="AH376" s="30"/>
      <c r="AI376" s="30"/>
      <c r="AJ376" s="30"/>
      <c r="AK376" s="30"/>
      <c r="AL376" s="30"/>
      <c r="AM376" s="30"/>
      <c r="AN376" s="31"/>
    </row>
    <row r="377" spans="1:40" x14ac:dyDescent="0.25">
      <c r="A377" s="20"/>
      <c r="B377" s="21"/>
      <c r="C377" s="22"/>
      <c r="D377" s="22"/>
      <c r="E377" s="22"/>
      <c r="F377" s="22"/>
      <c r="G377" s="23"/>
      <c r="H377" s="23"/>
      <c r="I377" s="23"/>
      <c r="J377" s="23"/>
      <c r="K377" s="23"/>
      <c r="L377" s="24"/>
      <c r="M377" s="23"/>
      <c r="N377" s="25"/>
      <c r="O377" s="26"/>
      <c r="P377" s="27"/>
      <c r="Q377" s="28"/>
      <c r="R377" s="28"/>
      <c r="S377" s="18"/>
      <c r="T377" s="18"/>
      <c r="U377" s="18"/>
      <c r="V377" s="19"/>
      <c r="X377" s="30"/>
      <c r="Y377" s="30"/>
      <c r="Z377" s="30"/>
      <c r="AA377" s="30"/>
      <c r="AB377" s="30"/>
      <c r="AC377" s="30"/>
      <c r="AD377" s="30"/>
      <c r="AE377" s="31"/>
      <c r="AF377" s="30"/>
      <c r="AG377" s="30"/>
      <c r="AH377" s="30"/>
      <c r="AI377" s="30"/>
      <c r="AJ377" s="30"/>
      <c r="AK377" s="30"/>
      <c r="AL377" s="30"/>
      <c r="AM377" s="30"/>
      <c r="AN377" s="31"/>
    </row>
    <row r="378" spans="1:40" x14ac:dyDescent="0.25">
      <c r="A378" s="20"/>
      <c r="B378" s="21"/>
      <c r="C378" s="22"/>
      <c r="D378" s="22"/>
      <c r="E378" s="22"/>
      <c r="F378" s="22"/>
      <c r="G378" s="23"/>
      <c r="H378" s="23"/>
      <c r="I378" s="23"/>
      <c r="J378" s="23"/>
      <c r="K378" s="23"/>
      <c r="L378" s="24"/>
      <c r="M378" s="23"/>
      <c r="N378" s="25"/>
      <c r="O378" s="26"/>
      <c r="P378" s="27"/>
      <c r="Q378" s="28"/>
      <c r="R378" s="28"/>
      <c r="S378" s="18"/>
      <c r="T378" s="18"/>
      <c r="U378" s="18"/>
      <c r="V378" s="19"/>
      <c r="X378" s="30"/>
      <c r="Y378" s="30"/>
      <c r="Z378" s="30"/>
      <c r="AA378" s="30"/>
      <c r="AB378" s="30"/>
      <c r="AC378" s="30"/>
      <c r="AD378" s="30"/>
      <c r="AE378" s="31"/>
      <c r="AF378" s="30"/>
      <c r="AG378" s="30"/>
      <c r="AH378" s="30"/>
      <c r="AI378" s="30"/>
      <c r="AJ378" s="30"/>
      <c r="AK378" s="30"/>
      <c r="AL378" s="30"/>
      <c r="AM378" s="30"/>
      <c r="AN378" s="31"/>
    </row>
    <row r="379" spans="1:40" x14ac:dyDescent="0.25">
      <c r="A379" s="20"/>
      <c r="B379" s="21"/>
      <c r="C379" s="22"/>
      <c r="D379" s="22"/>
      <c r="E379" s="22"/>
      <c r="F379" s="22"/>
      <c r="G379" s="23"/>
      <c r="H379" s="23"/>
      <c r="I379" s="23"/>
      <c r="J379" s="23"/>
      <c r="K379" s="23"/>
      <c r="L379" s="24"/>
      <c r="M379" s="23"/>
      <c r="N379" s="25"/>
      <c r="O379" s="26"/>
      <c r="P379" s="27"/>
      <c r="Q379" s="28"/>
      <c r="R379" s="28"/>
      <c r="S379" s="18"/>
      <c r="T379" s="18"/>
      <c r="U379" s="18"/>
      <c r="V379" s="19"/>
      <c r="X379" s="30"/>
      <c r="Y379" s="30"/>
      <c r="Z379" s="30"/>
      <c r="AA379" s="30"/>
      <c r="AB379" s="30"/>
      <c r="AC379" s="30"/>
      <c r="AD379" s="30"/>
      <c r="AE379" s="31"/>
      <c r="AF379" s="30"/>
      <c r="AG379" s="30"/>
      <c r="AH379" s="30"/>
      <c r="AI379" s="30"/>
      <c r="AJ379" s="30"/>
      <c r="AK379" s="30"/>
      <c r="AL379" s="30"/>
      <c r="AM379" s="30"/>
      <c r="AN379" s="31"/>
    </row>
    <row r="380" spans="1:40" x14ac:dyDescent="0.25">
      <c r="A380" s="20"/>
      <c r="B380" s="21"/>
      <c r="C380" s="22"/>
      <c r="D380" s="22"/>
      <c r="E380" s="22"/>
      <c r="F380" s="22"/>
      <c r="G380" s="23"/>
      <c r="H380" s="23"/>
      <c r="I380" s="23"/>
      <c r="J380" s="23"/>
      <c r="K380" s="23"/>
      <c r="L380" s="24"/>
      <c r="M380" s="23"/>
      <c r="N380" s="25"/>
      <c r="O380" s="26"/>
      <c r="P380" s="27"/>
      <c r="Q380" s="28"/>
      <c r="R380" s="28"/>
      <c r="S380" s="18"/>
      <c r="T380" s="18"/>
      <c r="U380" s="18"/>
      <c r="V380" s="19"/>
      <c r="X380" s="30"/>
      <c r="Y380" s="30"/>
      <c r="Z380" s="30"/>
      <c r="AA380" s="30"/>
      <c r="AB380" s="30"/>
      <c r="AC380" s="30"/>
      <c r="AD380" s="30"/>
      <c r="AE380" s="31"/>
      <c r="AF380" s="30"/>
      <c r="AG380" s="30"/>
      <c r="AH380" s="30"/>
      <c r="AI380" s="30"/>
      <c r="AJ380" s="30"/>
      <c r="AK380" s="30"/>
      <c r="AL380" s="30"/>
      <c r="AM380" s="30"/>
      <c r="AN380" s="31"/>
    </row>
    <row r="381" spans="1:40" x14ac:dyDescent="0.25">
      <c r="A381" s="20"/>
      <c r="B381" s="21"/>
      <c r="C381" s="22"/>
      <c r="D381" s="22"/>
      <c r="E381" s="22"/>
      <c r="F381" s="22"/>
      <c r="G381" s="23"/>
      <c r="H381" s="23"/>
      <c r="I381" s="23"/>
      <c r="J381" s="23"/>
      <c r="K381" s="23"/>
      <c r="L381" s="24"/>
      <c r="M381" s="23"/>
      <c r="N381" s="25"/>
      <c r="O381" s="26"/>
      <c r="P381" s="27"/>
      <c r="Q381" s="28"/>
      <c r="R381" s="28"/>
      <c r="S381" s="18"/>
      <c r="T381" s="18"/>
      <c r="U381" s="18"/>
      <c r="V381" s="19"/>
      <c r="X381" s="30"/>
      <c r="Y381" s="30"/>
      <c r="Z381" s="30"/>
      <c r="AA381" s="30"/>
      <c r="AB381" s="30"/>
      <c r="AC381" s="30"/>
      <c r="AD381" s="30"/>
      <c r="AE381" s="31"/>
      <c r="AF381" s="30"/>
      <c r="AG381" s="30"/>
      <c r="AH381" s="30"/>
      <c r="AI381" s="30"/>
      <c r="AJ381" s="30"/>
      <c r="AK381" s="30"/>
      <c r="AL381" s="30"/>
      <c r="AM381" s="30"/>
      <c r="AN381" s="31"/>
    </row>
    <row r="382" spans="1:40" x14ac:dyDescent="0.25">
      <c r="A382" s="20"/>
      <c r="B382" s="21"/>
      <c r="C382" s="22"/>
      <c r="D382" s="22"/>
      <c r="E382" s="22"/>
      <c r="F382" s="22"/>
      <c r="G382" s="23"/>
      <c r="H382" s="23"/>
      <c r="I382" s="23"/>
      <c r="J382" s="23"/>
      <c r="K382" s="23"/>
      <c r="L382" s="24"/>
      <c r="M382" s="23"/>
      <c r="N382" s="25"/>
      <c r="O382" s="26"/>
      <c r="P382" s="27"/>
      <c r="Q382" s="28"/>
      <c r="R382" s="28"/>
      <c r="S382" s="18"/>
      <c r="T382" s="18"/>
      <c r="U382" s="18"/>
      <c r="V382" s="19"/>
      <c r="X382" s="30"/>
      <c r="Y382" s="30"/>
      <c r="Z382" s="30"/>
      <c r="AA382" s="30"/>
      <c r="AB382" s="30"/>
      <c r="AC382" s="30"/>
      <c r="AD382" s="30"/>
      <c r="AE382" s="31"/>
      <c r="AF382" s="30"/>
      <c r="AG382" s="30"/>
      <c r="AH382" s="30"/>
      <c r="AI382" s="30"/>
      <c r="AJ382" s="30"/>
      <c r="AK382" s="30"/>
      <c r="AL382" s="30"/>
      <c r="AM382" s="30"/>
      <c r="AN382" s="31"/>
    </row>
    <row r="383" spans="1:40" x14ac:dyDescent="0.25">
      <c r="A383" s="20"/>
      <c r="B383" s="21"/>
      <c r="C383" s="22"/>
      <c r="D383" s="22"/>
      <c r="E383" s="22"/>
      <c r="F383" s="22"/>
      <c r="G383" s="23"/>
      <c r="H383" s="23"/>
      <c r="I383" s="23"/>
      <c r="J383" s="23"/>
      <c r="K383" s="23"/>
      <c r="L383" s="24"/>
      <c r="M383" s="23"/>
      <c r="N383" s="25"/>
      <c r="O383" s="26"/>
      <c r="P383" s="27"/>
      <c r="Q383" s="28"/>
      <c r="R383" s="28"/>
      <c r="S383" s="18"/>
      <c r="T383" s="18"/>
      <c r="U383" s="18"/>
      <c r="V383" s="19"/>
      <c r="X383" s="30"/>
      <c r="Y383" s="30"/>
      <c r="Z383" s="30"/>
      <c r="AA383" s="30"/>
      <c r="AB383" s="30"/>
      <c r="AC383" s="30"/>
      <c r="AD383" s="30"/>
      <c r="AE383" s="31"/>
      <c r="AF383" s="30"/>
      <c r="AG383" s="30"/>
      <c r="AH383" s="30"/>
      <c r="AI383" s="30"/>
      <c r="AJ383" s="30"/>
      <c r="AK383" s="30"/>
      <c r="AL383" s="30"/>
      <c r="AM383" s="30"/>
      <c r="AN383" s="31"/>
    </row>
    <row r="384" spans="1:40" x14ac:dyDescent="0.25">
      <c r="A384" s="20"/>
      <c r="B384" s="21"/>
      <c r="C384" s="22"/>
      <c r="D384" s="22"/>
      <c r="E384" s="22"/>
      <c r="F384" s="22"/>
      <c r="G384" s="23"/>
      <c r="H384" s="23"/>
      <c r="I384" s="23"/>
      <c r="J384" s="23"/>
      <c r="K384" s="23"/>
      <c r="L384" s="24"/>
      <c r="M384" s="23"/>
      <c r="N384" s="25"/>
      <c r="O384" s="26"/>
      <c r="P384" s="27"/>
      <c r="Q384" s="28"/>
      <c r="R384" s="28"/>
      <c r="S384" s="18"/>
      <c r="T384" s="18"/>
      <c r="U384" s="18"/>
      <c r="V384" s="19"/>
      <c r="X384" s="30"/>
      <c r="Y384" s="30"/>
      <c r="Z384" s="30"/>
      <c r="AA384" s="30"/>
      <c r="AB384" s="30"/>
      <c r="AC384" s="30"/>
      <c r="AD384" s="30"/>
      <c r="AE384" s="31"/>
      <c r="AF384" s="30"/>
      <c r="AG384" s="30"/>
      <c r="AH384" s="30"/>
      <c r="AI384" s="30"/>
      <c r="AJ384" s="30"/>
      <c r="AK384" s="30"/>
      <c r="AL384" s="30"/>
      <c r="AM384" s="30"/>
      <c r="AN384" s="31"/>
    </row>
    <row r="385" spans="1:40" x14ac:dyDescent="0.25">
      <c r="A385" s="20"/>
      <c r="B385" s="21"/>
      <c r="C385" s="22"/>
      <c r="D385" s="22"/>
      <c r="E385" s="22"/>
      <c r="F385" s="22"/>
      <c r="G385" s="23"/>
      <c r="H385" s="23"/>
      <c r="I385" s="23"/>
      <c r="J385" s="23"/>
      <c r="K385" s="23"/>
      <c r="L385" s="24"/>
      <c r="M385" s="23"/>
      <c r="N385" s="25"/>
      <c r="O385" s="26"/>
      <c r="P385" s="27"/>
      <c r="Q385" s="28"/>
      <c r="R385" s="28"/>
      <c r="S385" s="18"/>
      <c r="T385" s="18"/>
      <c r="U385" s="18"/>
      <c r="V385" s="19"/>
      <c r="X385" s="30"/>
      <c r="Y385" s="30"/>
      <c r="Z385" s="30"/>
      <c r="AA385" s="30"/>
      <c r="AB385" s="30"/>
      <c r="AC385" s="30"/>
      <c r="AD385" s="30"/>
      <c r="AE385" s="31"/>
      <c r="AF385" s="30"/>
      <c r="AG385" s="30"/>
      <c r="AH385" s="30"/>
      <c r="AI385" s="30"/>
      <c r="AJ385" s="30"/>
      <c r="AK385" s="30"/>
      <c r="AL385" s="30"/>
      <c r="AM385" s="30"/>
      <c r="AN385" s="31"/>
    </row>
    <row r="386" spans="1:40" x14ac:dyDescent="0.25">
      <c r="A386" s="20"/>
      <c r="B386" s="21"/>
      <c r="C386" s="22"/>
      <c r="D386" s="22"/>
      <c r="E386" s="22"/>
      <c r="F386" s="22"/>
      <c r="G386" s="23"/>
      <c r="H386" s="23"/>
      <c r="I386" s="23"/>
      <c r="J386" s="23"/>
      <c r="K386" s="23"/>
      <c r="L386" s="24"/>
      <c r="M386" s="23"/>
      <c r="N386" s="25"/>
      <c r="O386" s="26"/>
      <c r="P386" s="27"/>
      <c r="Q386" s="28"/>
      <c r="R386" s="28"/>
      <c r="S386" s="18"/>
      <c r="T386" s="18"/>
      <c r="U386" s="18"/>
      <c r="V386" s="19"/>
      <c r="X386" s="30"/>
      <c r="Y386" s="30"/>
      <c r="Z386" s="30"/>
      <c r="AA386" s="30"/>
      <c r="AB386" s="30"/>
      <c r="AC386" s="30"/>
      <c r="AD386" s="30"/>
      <c r="AE386" s="31"/>
      <c r="AF386" s="30"/>
      <c r="AG386" s="30"/>
      <c r="AH386" s="30"/>
      <c r="AI386" s="30"/>
      <c r="AJ386" s="30"/>
      <c r="AK386" s="30"/>
      <c r="AL386" s="30"/>
      <c r="AM386" s="30"/>
      <c r="AN386" s="31"/>
    </row>
    <row r="387" spans="1:40" x14ac:dyDescent="0.25">
      <c r="A387" s="20"/>
      <c r="B387" s="21"/>
      <c r="C387" s="22"/>
      <c r="D387" s="22"/>
      <c r="E387" s="22"/>
      <c r="F387" s="22"/>
      <c r="G387" s="23"/>
      <c r="H387" s="23"/>
      <c r="I387" s="23"/>
      <c r="J387" s="23"/>
      <c r="K387" s="23"/>
      <c r="L387" s="24"/>
      <c r="M387" s="23"/>
      <c r="N387" s="25"/>
      <c r="O387" s="26"/>
      <c r="P387" s="27"/>
      <c r="Q387" s="28"/>
      <c r="R387" s="28"/>
      <c r="S387" s="18"/>
      <c r="T387" s="18"/>
      <c r="U387" s="18"/>
      <c r="V387" s="19"/>
      <c r="X387" s="30"/>
      <c r="Y387" s="30"/>
      <c r="Z387" s="30"/>
      <c r="AA387" s="30"/>
      <c r="AB387" s="30"/>
      <c r="AC387" s="30"/>
      <c r="AD387" s="30"/>
      <c r="AE387" s="31"/>
      <c r="AF387" s="30"/>
      <c r="AG387" s="30"/>
      <c r="AH387" s="30"/>
      <c r="AI387" s="30"/>
      <c r="AJ387" s="30"/>
      <c r="AK387" s="30"/>
      <c r="AL387" s="30"/>
      <c r="AM387" s="30"/>
      <c r="AN387" s="31"/>
    </row>
    <row r="388" spans="1:40" x14ac:dyDescent="0.25">
      <c r="A388" s="20"/>
      <c r="B388" s="21"/>
      <c r="C388" s="22"/>
      <c r="D388" s="22"/>
      <c r="E388" s="22"/>
      <c r="F388" s="22"/>
      <c r="G388" s="23"/>
      <c r="H388" s="23"/>
      <c r="I388" s="23"/>
      <c r="J388" s="23"/>
      <c r="K388" s="23"/>
      <c r="L388" s="24"/>
      <c r="M388" s="23"/>
      <c r="N388" s="25"/>
      <c r="O388" s="26"/>
      <c r="P388" s="27"/>
      <c r="Q388" s="28"/>
      <c r="R388" s="28"/>
      <c r="S388" s="18"/>
      <c r="T388" s="18"/>
      <c r="U388" s="18"/>
      <c r="V388" s="19"/>
      <c r="X388" s="30"/>
      <c r="Y388" s="30"/>
      <c r="Z388" s="30"/>
      <c r="AA388" s="30"/>
      <c r="AB388" s="30"/>
      <c r="AC388" s="30"/>
      <c r="AD388" s="30"/>
      <c r="AE388" s="31"/>
      <c r="AF388" s="30"/>
      <c r="AG388" s="30"/>
      <c r="AH388" s="30"/>
      <c r="AI388" s="30"/>
      <c r="AJ388" s="30"/>
      <c r="AK388" s="30"/>
      <c r="AL388" s="30"/>
      <c r="AM388" s="30"/>
      <c r="AN388" s="31"/>
    </row>
    <row r="389" spans="1:40" x14ac:dyDescent="0.25">
      <c r="A389" s="20"/>
      <c r="B389" s="21"/>
      <c r="C389" s="22"/>
      <c r="D389" s="22"/>
      <c r="E389" s="22"/>
      <c r="F389" s="22"/>
      <c r="G389" s="23"/>
      <c r="H389" s="23"/>
      <c r="I389" s="23"/>
      <c r="J389" s="23"/>
      <c r="K389" s="23"/>
      <c r="L389" s="24"/>
      <c r="M389" s="23"/>
      <c r="N389" s="25"/>
      <c r="O389" s="26"/>
      <c r="P389" s="27"/>
      <c r="Q389" s="28"/>
      <c r="R389" s="28"/>
      <c r="S389" s="18"/>
      <c r="T389" s="18"/>
      <c r="U389" s="18"/>
      <c r="V389" s="19"/>
      <c r="X389" s="30"/>
      <c r="Y389" s="30"/>
      <c r="Z389" s="30"/>
      <c r="AA389" s="30"/>
      <c r="AB389" s="30"/>
      <c r="AC389" s="30"/>
      <c r="AD389" s="30"/>
      <c r="AE389" s="31"/>
      <c r="AF389" s="30"/>
      <c r="AG389" s="30"/>
      <c r="AH389" s="30"/>
      <c r="AI389" s="30"/>
      <c r="AJ389" s="30"/>
      <c r="AK389" s="30"/>
      <c r="AL389" s="30"/>
      <c r="AM389" s="30"/>
      <c r="AN389" s="31"/>
    </row>
    <row r="390" spans="1:40" x14ac:dyDescent="0.25">
      <c r="A390" s="20"/>
      <c r="B390" s="21"/>
      <c r="C390" s="22"/>
      <c r="D390" s="22"/>
      <c r="E390" s="22"/>
      <c r="F390" s="22"/>
      <c r="G390" s="23"/>
      <c r="H390" s="23"/>
      <c r="I390" s="23"/>
      <c r="J390" s="23"/>
      <c r="K390" s="23"/>
      <c r="L390" s="24"/>
      <c r="M390" s="23"/>
      <c r="N390" s="25"/>
      <c r="O390" s="26"/>
      <c r="P390" s="27"/>
      <c r="Q390" s="28"/>
      <c r="R390" s="28"/>
      <c r="S390" s="18"/>
      <c r="T390" s="18"/>
      <c r="U390" s="18"/>
      <c r="V390" s="19"/>
      <c r="X390" s="30"/>
      <c r="Y390" s="30"/>
      <c r="Z390" s="30"/>
      <c r="AA390" s="30"/>
      <c r="AB390" s="30"/>
      <c r="AC390" s="30"/>
      <c r="AD390" s="30"/>
      <c r="AE390" s="31"/>
      <c r="AF390" s="30"/>
      <c r="AG390" s="30"/>
      <c r="AH390" s="30"/>
      <c r="AI390" s="30"/>
      <c r="AJ390" s="30"/>
      <c r="AK390" s="30"/>
      <c r="AL390" s="30"/>
      <c r="AM390" s="30"/>
      <c r="AN390" s="31"/>
    </row>
    <row r="391" spans="1:40" x14ac:dyDescent="0.25">
      <c r="A391" s="20"/>
      <c r="B391" s="21"/>
      <c r="C391" s="22"/>
      <c r="D391" s="22"/>
      <c r="E391" s="22"/>
      <c r="F391" s="22"/>
      <c r="G391" s="23"/>
      <c r="H391" s="23"/>
      <c r="I391" s="23"/>
      <c r="J391" s="23"/>
      <c r="K391" s="23"/>
      <c r="L391" s="24"/>
      <c r="M391" s="23"/>
      <c r="N391" s="25"/>
      <c r="O391" s="26"/>
      <c r="P391" s="27"/>
      <c r="Q391" s="28"/>
      <c r="R391" s="28"/>
      <c r="S391" s="18"/>
      <c r="T391" s="18"/>
      <c r="U391" s="18"/>
      <c r="V391" s="19"/>
      <c r="X391" s="30"/>
      <c r="Y391" s="30"/>
      <c r="Z391" s="30"/>
      <c r="AA391" s="30"/>
      <c r="AB391" s="30"/>
      <c r="AC391" s="30"/>
      <c r="AD391" s="30"/>
      <c r="AE391" s="31"/>
      <c r="AF391" s="30"/>
      <c r="AG391" s="30"/>
      <c r="AH391" s="30"/>
      <c r="AI391" s="30"/>
      <c r="AJ391" s="30"/>
      <c r="AK391" s="30"/>
      <c r="AL391" s="30"/>
      <c r="AM391" s="30"/>
      <c r="AN391" s="31"/>
    </row>
    <row r="392" spans="1:40" x14ac:dyDescent="0.25">
      <c r="A392" s="20"/>
      <c r="B392" s="21"/>
      <c r="C392" s="22"/>
      <c r="D392" s="22"/>
      <c r="E392" s="22"/>
      <c r="F392" s="22"/>
      <c r="G392" s="23"/>
      <c r="H392" s="23"/>
      <c r="I392" s="23"/>
      <c r="J392" s="23"/>
      <c r="K392" s="23"/>
      <c r="L392" s="24"/>
      <c r="M392" s="23"/>
      <c r="N392" s="25"/>
      <c r="O392" s="26"/>
      <c r="P392" s="27"/>
      <c r="Q392" s="28"/>
      <c r="R392" s="28"/>
      <c r="S392" s="18"/>
      <c r="T392" s="18"/>
      <c r="U392" s="18"/>
      <c r="V392" s="19"/>
      <c r="X392" s="30"/>
      <c r="Y392" s="30"/>
      <c r="Z392" s="30"/>
      <c r="AA392" s="30"/>
      <c r="AB392" s="30"/>
      <c r="AC392" s="30"/>
      <c r="AD392" s="30"/>
      <c r="AE392" s="31"/>
      <c r="AF392" s="30"/>
      <c r="AG392" s="30"/>
      <c r="AH392" s="30"/>
      <c r="AI392" s="30"/>
      <c r="AJ392" s="30"/>
      <c r="AK392" s="30"/>
      <c r="AL392" s="30"/>
      <c r="AM392" s="30"/>
      <c r="AN392" s="31"/>
    </row>
    <row r="393" spans="1:40" x14ac:dyDescent="0.25">
      <c r="A393" s="20"/>
      <c r="B393" s="21"/>
      <c r="C393" s="22"/>
      <c r="D393" s="22"/>
      <c r="E393" s="22"/>
      <c r="F393" s="22"/>
      <c r="G393" s="23"/>
      <c r="H393" s="23"/>
      <c r="I393" s="23"/>
      <c r="J393" s="23"/>
      <c r="K393" s="23"/>
      <c r="L393" s="24"/>
      <c r="M393" s="23"/>
      <c r="N393" s="25"/>
      <c r="O393" s="26"/>
      <c r="P393" s="27"/>
      <c r="Q393" s="28"/>
      <c r="R393" s="28"/>
      <c r="S393" s="18"/>
      <c r="T393" s="18"/>
      <c r="U393" s="18"/>
      <c r="V393" s="19"/>
      <c r="X393" s="30"/>
      <c r="Y393" s="30"/>
      <c r="Z393" s="30"/>
      <c r="AA393" s="30"/>
      <c r="AB393" s="30"/>
      <c r="AC393" s="30"/>
      <c r="AD393" s="30"/>
      <c r="AE393" s="31"/>
      <c r="AF393" s="30"/>
      <c r="AG393" s="30"/>
      <c r="AH393" s="30"/>
      <c r="AI393" s="30"/>
      <c r="AJ393" s="30"/>
      <c r="AK393" s="30"/>
      <c r="AL393" s="30"/>
      <c r="AM393" s="30"/>
      <c r="AN393" s="31"/>
    </row>
    <row r="394" spans="1:40" x14ac:dyDescent="0.25">
      <c r="A394" s="20"/>
      <c r="B394" s="21"/>
      <c r="C394" s="22"/>
      <c r="D394" s="22"/>
      <c r="E394" s="22"/>
      <c r="F394" s="22"/>
      <c r="G394" s="23"/>
      <c r="H394" s="23"/>
      <c r="I394" s="23"/>
      <c r="J394" s="23"/>
      <c r="K394" s="23"/>
      <c r="L394" s="24"/>
      <c r="M394" s="23"/>
      <c r="N394" s="25"/>
      <c r="O394" s="26"/>
      <c r="P394" s="27"/>
      <c r="Q394" s="28"/>
      <c r="R394" s="28"/>
      <c r="S394" s="18"/>
      <c r="T394" s="18"/>
      <c r="U394" s="18"/>
      <c r="V394" s="19"/>
      <c r="X394" s="30"/>
      <c r="Y394" s="30"/>
      <c r="Z394" s="30"/>
      <c r="AA394" s="30"/>
      <c r="AB394" s="30"/>
      <c r="AC394" s="30"/>
      <c r="AD394" s="30"/>
      <c r="AE394" s="31"/>
      <c r="AF394" s="30"/>
      <c r="AG394" s="30"/>
      <c r="AH394" s="30"/>
      <c r="AI394" s="30"/>
      <c r="AJ394" s="30"/>
      <c r="AK394" s="30"/>
      <c r="AL394" s="30"/>
      <c r="AM394" s="30"/>
      <c r="AN394" s="31"/>
    </row>
    <row r="395" spans="1:40" x14ac:dyDescent="0.25">
      <c r="A395" s="20"/>
      <c r="B395" s="21"/>
      <c r="C395" s="22"/>
      <c r="D395" s="22"/>
      <c r="E395" s="22"/>
      <c r="F395" s="22"/>
      <c r="G395" s="23"/>
      <c r="H395" s="23"/>
      <c r="I395" s="23"/>
      <c r="J395" s="23"/>
      <c r="K395" s="23"/>
      <c r="L395" s="24"/>
      <c r="M395" s="23"/>
      <c r="N395" s="25"/>
      <c r="O395" s="26"/>
      <c r="P395" s="27"/>
      <c r="Q395" s="28"/>
      <c r="R395" s="28"/>
      <c r="S395" s="18"/>
      <c r="T395" s="18"/>
      <c r="U395" s="18"/>
      <c r="V395" s="19"/>
      <c r="X395" s="30"/>
      <c r="Y395" s="30"/>
      <c r="Z395" s="30"/>
      <c r="AA395" s="30"/>
      <c r="AB395" s="30"/>
      <c r="AC395" s="30"/>
      <c r="AD395" s="30"/>
      <c r="AE395" s="31"/>
      <c r="AF395" s="30"/>
      <c r="AG395" s="30"/>
      <c r="AH395" s="30"/>
      <c r="AI395" s="30"/>
      <c r="AJ395" s="30"/>
      <c r="AK395" s="30"/>
      <c r="AL395" s="30"/>
      <c r="AM395" s="30"/>
      <c r="AN395" s="31"/>
    </row>
    <row r="396" spans="1:40" x14ac:dyDescent="0.25">
      <c r="A396" s="20"/>
      <c r="B396" s="21"/>
      <c r="C396" s="22"/>
      <c r="D396" s="22"/>
      <c r="E396" s="22"/>
      <c r="F396" s="22"/>
      <c r="G396" s="23"/>
      <c r="H396" s="23"/>
      <c r="I396" s="23"/>
      <c r="J396" s="23"/>
      <c r="K396" s="23"/>
      <c r="L396" s="24"/>
      <c r="M396" s="23"/>
      <c r="N396" s="25"/>
      <c r="O396" s="26"/>
      <c r="P396" s="27"/>
      <c r="Q396" s="28"/>
      <c r="R396" s="28"/>
      <c r="S396" s="18"/>
      <c r="T396" s="18"/>
      <c r="U396" s="18"/>
      <c r="V396" s="19"/>
      <c r="X396" s="30"/>
      <c r="Y396" s="30"/>
      <c r="Z396" s="30"/>
      <c r="AA396" s="30"/>
      <c r="AB396" s="30"/>
      <c r="AC396" s="30"/>
      <c r="AD396" s="30"/>
      <c r="AE396" s="31"/>
      <c r="AF396" s="30"/>
      <c r="AG396" s="30"/>
      <c r="AH396" s="30"/>
      <c r="AI396" s="30"/>
      <c r="AJ396" s="30"/>
      <c r="AK396" s="30"/>
      <c r="AL396" s="30"/>
      <c r="AM396" s="30"/>
      <c r="AN396" s="31"/>
    </row>
    <row r="397" spans="1:40" x14ac:dyDescent="0.25">
      <c r="A397" s="20"/>
      <c r="B397" s="21"/>
      <c r="C397" s="22"/>
      <c r="D397" s="22"/>
      <c r="E397" s="22"/>
      <c r="F397" s="22"/>
      <c r="G397" s="23"/>
      <c r="H397" s="23"/>
      <c r="I397" s="23"/>
      <c r="J397" s="23"/>
      <c r="K397" s="23"/>
      <c r="L397" s="24"/>
      <c r="M397" s="23"/>
      <c r="N397" s="25"/>
      <c r="O397" s="26"/>
      <c r="P397" s="27"/>
      <c r="Q397" s="28"/>
      <c r="R397" s="28"/>
      <c r="S397" s="18"/>
      <c r="T397" s="18"/>
      <c r="U397" s="18"/>
      <c r="V397" s="19"/>
      <c r="X397" s="30"/>
      <c r="Y397" s="30"/>
      <c r="Z397" s="30"/>
      <c r="AA397" s="30"/>
      <c r="AB397" s="30"/>
      <c r="AC397" s="30"/>
      <c r="AD397" s="30"/>
      <c r="AE397" s="31"/>
      <c r="AF397" s="30"/>
      <c r="AG397" s="30"/>
      <c r="AH397" s="30"/>
      <c r="AI397" s="30"/>
      <c r="AJ397" s="30"/>
      <c r="AK397" s="30"/>
      <c r="AL397" s="30"/>
      <c r="AM397" s="30"/>
      <c r="AN397" s="31"/>
    </row>
    <row r="398" spans="1:40" x14ac:dyDescent="0.25">
      <c r="A398" s="20"/>
      <c r="B398" s="21"/>
      <c r="C398" s="22"/>
      <c r="D398" s="22"/>
      <c r="E398" s="22"/>
      <c r="F398" s="22"/>
      <c r="G398" s="23"/>
      <c r="H398" s="23"/>
      <c r="I398" s="23"/>
      <c r="J398" s="23"/>
      <c r="K398" s="23"/>
      <c r="L398" s="24"/>
      <c r="M398" s="23"/>
      <c r="N398" s="25"/>
      <c r="O398" s="26"/>
      <c r="P398" s="27"/>
      <c r="Q398" s="28"/>
      <c r="R398" s="28"/>
      <c r="S398" s="18"/>
      <c r="T398" s="18"/>
      <c r="U398" s="18"/>
      <c r="V398" s="19"/>
      <c r="X398" s="30"/>
      <c r="Y398" s="30"/>
      <c r="Z398" s="30"/>
      <c r="AA398" s="30"/>
      <c r="AB398" s="30"/>
      <c r="AC398" s="30"/>
      <c r="AD398" s="30"/>
      <c r="AE398" s="31"/>
      <c r="AF398" s="30"/>
      <c r="AG398" s="30"/>
      <c r="AH398" s="30"/>
      <c r="AI398" s="30"/>
      <c r="AJ398" s="30"/>
      <c r="AK398" s="30"/>
      <c r="AL398" s="30"/>
      <c r="AM398" s="30"/>
      <c r="AN398" s="31"/>
    </row>
    <row r="399" spans="1:40" x14ac:dyDescent="0.25">
      <c r="A399" s="20"/>
      <c r="B399" s="21"/>
      <c r="C399" s="22"/>
      <c r="D399" s="22"/>
      <c r="E399" s="22"/>
      <c r="F399" s="22"/>
      <c r="G399" s="23"/>
      <c r="H399" s="23"/>
      <c r="I399" s="23"/>
      <c r="J399" s="23"/>
      <c r="K399" s="23"/>
      <c r="L399" s="24"/>
      <c r="M399" s="23"/>
      <c r="N399" s="25"/>
      <c r="O399" s="26"/>
      <c r="P399" s="27"/>
      <c r="Q399" s="28"/>
      <c r="R399" s="28"/>
      <c r="S399" s="18"/>
      <c r="T399" s="18"/>
      <c r="U399" s="18"/>
      <c r="V399" s="19"/>
      <c r="X399" s="30"/>
      <c r="Y399" s="30"/>
      <c r="Z399" s="30"/>
      <c r="AA399" s="30"/>
      <c r="AB399" s="30"/>
      <c r="AC399" s="30"/>
      <c r="AD399" s="30"/>
      <c r="AE399" s="31"/>
      <c r="AF399" s="30"/>
      <c r="AG399" s="30"/>
      <c r="AH399" s="30"/>
      <c r="AI399" s="30"/>
      <c r="AJ399" s="30"/>
      <c r="AK399" s="30"/>
      <c r="AL399" s="30"/>
      <c r="AM399" s="30"/>
      <c r="AN399" s="31"/>
    </row>
    <row r="400" spans="1:40" x14ac:dyDescent="0.25">
      <c r="A400" s="20"/>
      <c r="B400" s="21"/>
      <c r="C400" s="22"/>
      <c r="D400" s="22"/>
      <c r="E400" s="22"/>
      <c r="F400" s="22"/>
      <c r="G400" s="23"/>
      <c r="H400" s="23"/>
      <c r="I400" s="23"/>
      <c r="J400" s="23"/>
      <c r="K400" s="23"/>
      <c r="L400" s="24"/>
      <c r="M400" s="23"/>
      <c r="N400" s="25"/>
      <c r="O400" s="26"/>
      <c r="P400" s="27"/>
      <c r="Q400" s="28"/>
      <c r="R400" s="28"/>
      <c r="S400" s="18"/>
      <c r="T400" s="18"/>
      <c r="U400" s="18"/>
      <c r="V400" s="19"/>
      <c r="X400" s="30"/>
      <c r="Y400" s="30"/>
      <c r="Z400" s="30"/>
      <c r="AA400" s="30"/>
      <c r="AB400" s="30"/>
      <c r="AC400" s="30"/>
      <c r="AD400" s="30"/>
      <c r="AE400" s="31"/>
      <c r="AF400" s="30"/>
      <c r="AG400" s="30"/>
      <c r="AH400" s="30"/>
      <c r="AI400" s="30"/>
      <c r="AJ400" s="30"/>
      <c r="AK400" s="30"/>
      <c r="AL400" s="30"/>
      <c r="AM400" s="30"/>
      <c r="AN400" s="31"/>
    </row>
    <row r="401" spans="1:40" x14ac:dyDescent="0.25">
      <c r="A401" s="20"/>
      <c r="B401" s="21"/>
      <c r="C401" s="22"/>
      <c r="D401" s="22"/>
      <c r="E401" s="22"/>
      <c r="F401" s="22"/>
      <c r="G401" s="23"/>
      <c r="H401" s="23"/>
      <c r="I401" s="23"/>
      <c r="J401" s="23"/>
      <c r="K401" s="23"/>
      <c r="L401" s="24"/>
      <c r="M401" s="23"/>
      <c r="N401" s="25"/>
      <c r="O401" s="26"/>
      <c r="P401" s="27"/>
      <c r="Q401" s="28"/>
      <c r="R401" s="28"/>
      <c r="S401" s="18"/>
      <c r="T401" s="18"/>
      <c r="U401" s="18"/>
      <c r="V401" s="19"/>
      <c r="X401" s="30"/>
      <c r="Y401" s="30"/>
      <c r="Z401" s="30"/>
      <c r="AA401" s="30"/>
      <c r="AB401" s="30"/>
      <c r="AC401" s="30"/>
      <c r="AD401" s="30"/>
      <c r="AE401" s="31"/>
      <c r="AF401" s="30"/>
      <c r="AG401" s="30"/>
      <c r="AH401" s="30"/>
      <c r="AI401" s="30"/>
      <c r="AJ401" s="30"/>
      <c r="AK401" s="30"/>
      <c r="AL401" s="30"/>
      <c r="AM401" s="30"/>
      <c r="AN401" s="31"/>
    </row>
    <row r="402" spans="1:40" x14ac:dyDescent="0.25">
      <c r="A402" s="20"/>
      <c r="B402" s="21"/>
      <c r="C402" s="22"/>
      <c r="D402" s="22"/>
      <c r="E402" s="22"/>
      <c r="F402" s="22"/>
      <c r="G402" s="23"/>
      <c r="H402" s="23"/>
      <c r="I402" s="23"/>
      <c r="J402" s="23"/>
      <c r="K402" s="23"/>
      <c r="L402" s="24"/>
      <c r="M402" s="23"/>
      <c r="N402" s="25"/>
      <c r="O402" s="26"/>
      <c r="P402" s="27"/>
      <c r="Q402" s="28"/>
      <c r="R402" s="28"/>
      <c r="S402" s="18"/>
      <c r="T402" s="18"/>
      <c r="U402" s="18"/>
      <c r="V402" s="19"/>
      <c r="X402" s="30"/>
      <c r="Y402" s="30"/>
      <c r="Z402" s="30"/>
      <c r="AA402" s="30"/>
      <c r="AB402" s="30"/>
      <c r="AC402" s="30"/>
      <c r="AD402" s="30"/>
      <c r="AE402" s="31"/>
      <c r="AF402" s="30"/>
      <c r="AG402" s="30"/>
      <c r="AH402" s="30"/>
      <c r="AI402" s="30"/>
      <c r="AJ402" s="30"/>
      <c r="AK402" s="30"/>
      <c r="AL402" s="30"/>
      <c r="AM402" s="30"/>
      <c r="AN402" s="31"/>
    </row>
    <row r="403" spans="1:40" x14ac:dyDescent="0.25">
      <c r="A403" s="20"/>
      <c r="B403" s="21"/>
      <c r="C403" s="22"/>
      <c r="D403" s="22"/>
      <c r="E403" s="22"/>
      <c r="F403" s="22"/>
      <c r="G403" s="23"/>
      <c r="H403" s="23"/>
      <c r="I403" s="23"/>
      <c r="J403" s="23"/>
      <c r="K403" s="23"/>
      <c r="L403" s="24"/>
      <c r="M403" s="23"/>
      <c r="N403" s="25"/>
      <c r="O403" s="26"/>
      <c r="P403" s="27"/>
      <c r="Q403" s="28"/>
      <c r="R403" s="28"/>
      <c r="S403" s="18"/>
      <c r="T403" s="18"/>
      <c r="U403" s="18"/>
      <c r="V403" s="19"/>
      <c r="X403" s="30"/>
      <c r="Y403" s="30"/>
      <c r="Z403" s="30"/>
      <c r="AA403" s="30"/>
      <c r="AB403" s="30"/>
      <c r="AC403" s="30"/>
      <c r="AD403" s="30"/>
      <c r="AE403" s="31"/>
      <c r="AF403" s="30"/>
      <c r="AG403" s="30"/>
      <c r="AH403" s="30"/>
      <c r="AI403" s="30"/>
      <c r="AJ403" s="30"/>
      <c r="AK403" s="30"/>
      <c r="AL403" s="30"/>
      <c r="AM403" s="30"/>
      <c r="AN403" s="31"/>
    </row>
    <row r="404" spans="1:40" x14ac:dyDescent="0.25">
      <c r="A404" s="20"/>
      <c r="B404" s="21"/>
      <c r="C404" s="22"/>
      <c r="D404" s="22"/>
      <c r="E404" s="22"/>
      <c r="F404" s="22"/>
      <c r="G404" s="23"/>
      <c r="H404" s="23"/>
      <c r="I404" s="23"/>
      <c r="J404" s="23"/>
      <c r="K404" s="23"/>
      <c r="L404" s="24"/>
      <c r="M404" s="23"/>
      <c r="N404" s="25"/>
      <c r="O404" s="26"/>
      <c r="P404" s="27"/>
      <c r="Q404" s="28"/>
      <c r="R404" s="28"/>
      <c r="S404" s="18"/>
      <c r="T404" s="18"/>
      <c r="U404" s="18"/>
      <c r="V404" s="19"/>
      <c r="X404" s="30"/>
      <c r="Y404" s="30"/>
      <c r="Z404" s="30"/>
      <c r="AA404" s="30"/>
      <c r="AB404" s="30"/>
      <c r="AC404" s="30"/>
      <c r="AD404" s="30"/>
      <c r="AE404" s="31"/>
      <c r="AF404" s="30"/>
      <c r="AG404" s="30"/>
      <c r="AH404" s="30"/>
      <c r="AI404" s="30"/>
      <c r="AJ404" s="30"/>
      <c r="AK404" s="30"/>
      <c r="AL404" s="30"/>
      <c r="AM404" s="30"/>
      <c r="AN404" s="31"/>
    </row>
    <row r="405" spans="1:40" x14ac:dyDescent="0.25">
      <c r="A405" s="20"/>
      <c r="B405" s="21"/>
      <c r="C405" s="22"/>
      <c r="D405" s="22"/>
      <c r="E405" s="22"/>
      <c r="F405" s="22"/>
      <c r="G405" s="23"/>
      <c r="H405" s="23"/>
      <c r="I405" s="23"/>
      <c r="J405" s="23"/>
      <c r="K405" s="23"/>
      <c r="L405" s="24"/>
      <c r="M405" s="23"/>
      <c r="N405" s="25"/>
      <c r="O405" s="26"/>
      <c r="P405" s="27"/>
      <c r="Q405" s="28"/>
      <c r="R405" s="28"/>
      <c r="S405" s="18"/>
      <c r="T405" s="18"/>
      <c r="U405" s="18"/>
      <c r="V405" s="19"/>
      <c r="X405" s="30"/>
      <c r="Y405" s="30"/>
      <c r="Z405" s="30"/>
      <c r="AA405" s="30"/>
      <c r="AB405" s="30"/>
      <c r="AC405" s="30"/>
      <c r="AD405" s="30"/>
      <c r="AE405" s="31"/>
      <c r="AF405" s="30"/>
      <c r="AG405" s="30"/>
      <c r="AH405" s="30"/>
      <c r="AI405" s="30"/>
      <c r="AJ405" s="30"/>
      <c r="AK405" s="30"/>
      <c r="AL405" s="30"/>
      <c r="AM405" s="30"/>
      <c r="AN405" s="31"/>
    </row>
    <row r="406" spans="1:40" x14ac:dyDescent="0.25">
      <c r="A406" s="20"/>
      <c r="B406" s="21"/>
      <c r="C406" s="22"/>
      <c r="D406" s="22"/>
      <c r="E406" s="22"/>
      <c r="F406" s="22"/>
      <c r="G406" s="23"/>
      <c r="H406" s="23"/>
      <c r="I406" s="23"/>
      <c r="J406" s="23"/>
      <c r="K406" s="23"/>
      <c r="L406" s="24"/>
      <c r="M406" s="23"/>
      <c r="N406" s="25"/>
      <c r="O406" s="26"/>
      <c r="P406" s="27"/>
      <c r="Q406" s="28"/>
      <c r="R406" s="28"/>
      <c r="S406" s="18"/>
      <c r="T406" s="18"/>
      <c r="U406" s="18"/>
      <c r="V406" s="19"/>
      <c r="X406" s="30"/>
      <c r="Y406" s="30"/>
      <c r="Z406" s="30"/>
      <c r="AA406" s="30"/>
      <c r="AB406" s="30"/>
      <c r="AC406" s="30"/>
      <c r="AD406" s="30"/>
      <c r="AE406" s="31"/>
      <c r="AF406" s="30"/>
      <c r="AG406" s="30"/>
      <c r="AH406" s="30"/>
      <c r="AI406" s="30"/>
      <c r="AJ406" s="30"/>
      <c r="AK406" s="30"/>
      <c r="AL406" s="30"/>
      <c r="AM406" s="30"/>
      <c r="AN406" s="31"/>
    </row>
    <row r="407" spans="1:40" x14ac:dyDescent="0.25">
      <c r="A407" s="20"/>
      <c r="B407" s="21"/>
      <c r="C407" s="22"/>
      <c r="D407" s="22"/>
      <c r="E407" s="22"/>
      <c r="F407" s="22"/>
      <c r="G407" s="23"/>
      <c r="H407" s="23"/>
      <c r="I407" s="23"/>
      <c r="J407" s="23"/>
      <c r="K407" s="23"/>
      <c r="L407" s="24"/>
      <c r="M407" s="23"/>
      <c r="N407" s="25"/>
      <c r="O407" s="26"/>
      <c r="P407" s="27"/>
      <c r="Q407" s="28"/>
      <c r="R407" s="28"/>
      <c r="S407" s="18"/>
      <c r="T407" s="18"/>
      <c r="U407" s="18"/>
      <c r="V407" s="19"/>
      <c r="X407" s="30"/>
      <c r="Y407" s="30"/>
      <c r="Z407" s="30"/>
      <c r="AA407" s="30"/>
      <c r="AB407" s="30"/>
      <c r="AC407" s="30"/>
      <c r="AD407" s="30"/>
      <c r="AE407" s="31"/>
      <c r="AF407" s="30"/>
      <c r="AG407" s="30"/>
      <c r="AH407" s="30"/>
      <c r="AI407" s="30"/>
      <c r="AJ407" s="30"/>
      <c r="AK407" s="30"/>
      <c r="AL407" s="30"/>
      <c r="AM407" s="30"/>
      <c r="AN407" s="31"/>
    </row>
    <row r="408" spans="1:40" x14ac:dyDescent="0.25">
      <c r="A408" s="20"/>
      <c r="B408" s="21"/>
      <c r="C408" s="22"/>
      <c r="D408" s="22"/>
      <c r="E408" s="22"/>
      <c r="F408" s="22"/>
      <c r="G408" s="23"/>
      <c r="H408" s="23"/>
      <c r="I408" s="23"/>
      <c r="J408" s="23"/>
      <c r="K408" s="23"/>
      <c r="L408" s="24"/>
      <c r="M408" s="23"/>
      <c r="N408" s="25"/>
      <c r="O408" s="26"/>
      <c r="P408" s="27"/>
      <c r="Q408" s="28"/>
      <c r="R408" s="28"/>
      <c r="S408" s="18"/>
      <c r="T408" s="18"/>
      <c r="U408" s="18"/>
      <c r="V408" s="19"/>
      <c r="X408" s="30"/>
      <c r="Y408" s="30"/>
      <c r="Z408" s="30"/>
      <c r="AA408" s="30"/>
      <c r="AB408" s="30"/>
      <c r="AC408" s="30"/>
      <c r="AD408" s="30"/>
      <c r="AE408" s="31"/>
      <c r="AF408" s="30"/>
      <c r="AG408" s="30"/>
      <c r="AH408" s="30"/>
      <c r="AI408" s="30"/>
      <c r="AJ408" s="30"/>
      <c r="AK408" s="30"/>
      <c r="AL408" s="30"/>
      <c r="AM408" s="30"/>
      <c r="AN408" s="31"/>
    </row>
    <row r="409" spans="1:40" x14ac:dyDescent="0.25">
      <c r="A409" s="20"/>
      <c r="B409" s="21"/>
      <c r="C409" s="22"/>
      <c r="D409" s="22"/>
      <c r="E409" s="22"/>
      <c r="F409" s="22"/>
      <c r="G409" s="23"/>
      <c r="H409" s="23"/>
      <c r="I409" s="23"/>
      <c r="J409" s="23"/>
      <c r="K409" s="23"/>
      <c r="L409" s="24"/>
      <c r="M409" s="23"/>
      <c r="N409" s="25"/>
      <c r="O409" s="26"/>
      <c r="P409" s="27"/>
      <c r="Q409" s="28"/>
      <c r="R409" s="28"/>
      <c r="S409" s="18"/>
      <c r="T409" s="18"/>
      <c r="U409" s="18"/>
      <c r="V409" s="19"/>
      <c r="X409" s="30"/>
      <c r="Y409" s="30"/>
      <c r="Z409" s="30"/>
      <c r="AA409" s="30"/>
      <c r="AB409" s="30"/>
      <c r="AC409" s="30"/>
      <c r="AD409" s="30"/>
      <c r="AE409" s="31"/>
      <c r="AF409" s="30"/>
      <c r="AG409" s="30"/>
      <c r="AH409" s="30"/>
      <c r="AI409" s="30"/>
      <c r="AJ409" s="30"/>
      <c r="AK409" s="30"/>
      <c r="AL409" s="30"/>
      <c r="AM409" s="30"/>
      <c r="AN409" s="31"/>
    </row>
    <row r="410" spans="1:40" x14ac:dyDescent="0.25">
      <c r="A410" s="20"/>
      <c r="B410" s="21"/>
      <c r="C410" s="22"/>
      <c r="D410" s="22"/>
      <c r="E410" s="22"/>
      <c r="F410" s="22"/>
      <c r="G410" s="23"/>
      <c r="H410" s="23"/>
      <c r="I410" s="23"/>
      <c r="J410" s="23"/>
      <c r="K410" s="23"/>
      <c r="L410" s="24"/>
      <c r="M410" s="23"/>
      <c r="N410" s="25"/>
      <c r="O410" s="26"/>
      <c r="P410" s="27"/>
      <c r="Q410" s="28"/>
      <c r="R410" s="28"/>
      <c r="S410" s="18"/>
      <c r="T410" s="18"/>
      <c r="U410" s="18"/>
      <c r="V410" s="19"/>
      <c r="X410" s="30"/>
      <c r="Y410" s="30"/>
      <c r="Z410" s="30"/>
      <c r="AA410" s="30"/>
      <c r="AB410" s="30"/>
      <c r="AC410" s="30"/>
      <c r="AD410" s="30"/>
      <c r="AE410" s="31"/>
      <c r="AF410" s="30"/>
      <c r="AG410" s="30"/>
      <c r="AH410" s="30"/>
      <c r="AI410" s="30"/>
      <c r="AJ410" s="30"/>
      <c r="AK410" s="30"/>
      <c r="AL410" s="30"/>
      <c r="AM410" s="30"/>
      <c r="AN410" s="31"/>
    </row>
    <row r="411" spans="1:40" x14ac:dyDescent="0.25">
      <c r="A411" s="20"/>
      <c r="B411" s="21"/>
      <c r="C411" s="22"/>
      <c r="D411" s="22"/>
      <c r="E411" s="22"/>
      <c r="F411" s="22"/>
      <c r="G411" s="23"/>
      <c r="H411" s="23"/>
      <c r="I411" s="23"/>
      <c r="J411" s="23"/>
      <c r="K411" s="23"/>
      <c r="L411" s="24"/>
      <c r="M411" s="23"/>
      <c r="N411" s="25"/>
      <c r="O411" s="26"/>
      <c r="P411" s="27"/>
      <c r="Q411" s="28"/>
      <c r="R411" s="28"/>
      <c r="S411" s="18"/>
      <c r="T411" s="18"/>
      <c r="U411" s="18"/>
      <c r="V411" s="19"/>
      <c r="X411" s="30"/>
      <c r="Y411" s="30"/>
      <c r="Z411" s="30"/>
      <c r="AA411" s="30"/>
      <c r="AB411" s="30"/>
      <c r="AC411" s="30"/>
      <c r="AD411" s="30"/>
      <c r="AE411" s="31"/>
      <c r="AF411" s="30"/>
      <c r="AG411" s="30"/>
      <c r="AH411" s="30"/>
      <c r="AI411" s="30"/>
      <c r="AJ411" s="30"/>
      <c r="AK411" s="30"/>
      <c r="AL411" s="30"/>
      <c r="AM411" s="30"/>
      <c r="AN411" s="31"/>
    </row>
    <row r="412" spans="1:40" x14ac:dyDescent="0.25">
      <c r="A412" s="20"/>
      <c r="B412" s="21"/>
      <c r="C412" s="22"/>
      <c r="D412" s="22"/>
      <c r="E412" s="22"/>
      <c r="F412" s="22"/>
      <c r="G412" s="23"/>
      <c r="H412" s="23"/>
      <c r="I412" s="23"/>
      <c r="J412" s="23"/>
      <c r="K412" s="23"/>
      <c r="L412" s="24"/>
      <c r="M412" s="23"/>
      <c r="N412" s="25"/>
      <c r="O412" s="26"/>
      <c r="P412" s="27"/>
      <c r="Q412" s="28"/>
      <c r="R412" s="28"/>
      <c r="S412" s="18"/>
      <c r="T412" s="18"/>
      <c r="U412" s="18"/>
      <c r="V412" s="19"/>
      <c r="X412" s="30"/>
      <c r="Y412" s="30"/>
      <c r="Z412" s="30"/>
      <c r="AA412" s="30"/>
      <c r="AB412" s="30"/>
      <c r="AC412" s="30"/>
      <c r="AD412" s="30"/>
      <c r="AE412" s="31"/>
      <c r="AF412" s="30"/>
      <c r="AG412" s="30"/>
      <c r="AH412" s="30"/>
      <c r="AI412" s="30"/>
      <c r="AJ412" s="30"/>
      <c r="AK412" s="30"/>
      <c r="AL412" s="30"/>
      <c r="AM412" s="30"/>
      <c r="AN412" s="31"/>
    </row>
    <row r="413" spans="1:40" x14ac:dyDescent="0.25">
      <c r="A413" s="20"/>
      <c r="B413" s="21"/>
      <c r="C413" s="22"/>
      <c r="D413" s="22"/>
      <c r="E413" s="22"/>
      <c r="F413" s="22"/>
      <c r="G413" s="23"/>
      <c r="H413" s="23"/>
      <c r="I413" s="23"/>
      <c r="J413" s="23"/>
      <c r="K413" s="23"/>
      <c r="L413" s="24"/>
      <c r="M413" s="23"/>
      <c r="N413" s="25"/>
      <c r="O413" s="26"/>
      <c r="P413" s="27"/>
      <c r="Q413" s="28"/>
      <c r="R413" s="28"/>
      <c r="S413" s="18"/>
      <c r="T413" s="18"/>
      <c r="U413" s="18"/>
      <c r="V413" s="19"/>
      <c r="X413" s="30"/>
      <c r="Y413" s="30"/>
      <c r="Z413" s="30"/>
      <c r="AA413" s="30"/>
      <c r="AB413" s="30"/>
      <c r="AC413" s="30"/>
      <c r="AD413" s="30"/>
      <c r="AE413" s="31"/>
      <c r="AF413" s="30"/>
      <c r="AG413" s="30"/>
      <c r="AH413" s="30"/>
      <c r="AI413" s="30"/>
      <c r="AJ413" s="30"/>
      <c r="AK413" s="30"/>
      <c r="AL413" s="30"/>
      <c r="AM413" s="30"/>
      <c r="AN413" s="31"/>
    </row>
    <row r="414" spans="1:40" x14ac:dyDescent="0.25">
      <c r="A414" s="20"/>
      <c r="B414" s="21"/>
      <c r="C414" s="22"/>
      <c r="D414" s="22"/>
      <c r="E414" s="22"/>
      <c r="F414" s="22"/>
      <c r="G414" s="23"/>
      <c r="H414" s="23"/>
      <c r="I414" s="23"/>
      <c r="J414" s="23"/>
      <c r="K414" s="23"/>
      <c r="L414" s="24"/>
      <c r="M414" s="23"/>
      <c r="N414" s="25"/>
      <c r="O414" s="26"/>
      <c r="P414" s="27"/>
      <c r="Q414" s="28"/>
      <c r="R414" s="28"/>
      <c r="S414" s="18"/>
      <c r="T414" s="18"/>
      <c r="U414" s="18"/>
      <c r="V414" s="19"/>
      <c r="X414" s="30"/>
      <c r="Y414" s="30"/>
      <c r="Z414" s="30"/>
      <c r="AA414" s="30"/>
      <c r="AB414" s="30"/>
      <c r="AC414" s="30"/>
      <c r="AD414" s="30"/>
      <c r="AE414" s="31"/>
      <c r="AF414" s="30"/>
      <c r="AG414" s="30"/>
      <c r="AH414" s="30"/>
      <c r="AI414" s="30"/>
      <c r="AJ414" s="30"/>
      <c r="AK414" s="30"/>
      <c r="AL414" s="30"/>
      <c r="AM414" s="30"/>
      <c r="AN414" s="31"/>
    </row>
    <row r="415" spans="1:40" x14ac:dyDescent="0.25">
      <c r="A415" s="20"/>
      <c r="B415" s="21"/>
      <c r="C415" s="22"/>
      <c r="D415" s="22"/>
      <c r="E415" s="22"/>
      <c r="F415" s="22"/>
      <c r="G415" s="23"/>
      <c r="H415" s="23"/>
      <c r="I415" s="23"/>
      <c r="J415" s="23"/>
      <c r="K415" s="23"/>
      <c r="L415" s="24"/>
      <c r="M415" s="23"/>
      <c r="N415" s="25"/>
      <c r="O415" s="26"/>
      <c r="P415" s="27"/>
      <c r="Q415" s="28"/>
      <c r="R415" s="28"/>
      <c r="S415" s="18"/>
      <c r="T415" s="18"/>
      <c r="U415" s="18"/>
      <c r="V415" s="19"/>
      <c r="X415" s="30"/>
      <c r="Y415" s="30"/>
      <c r="Z415" s="30"/>
      <c r="AA415" s="30"/>
      <c r="AB415" s="30"/>
      <c r="AC415" s="30"/>
      <c r="AD415" s="30"/>
      <c r="AE415" s="31"/>
      <c r="AF415" s="30"/>
      <c r="AG415" s="30"/>
      <c r="AH415" s="30"/>
      <c r="AI415" s="30"/>
      <c r="AJ415" s="30"/>
      <c r="AK415" s="30"/>
      <c r="AL415" s="30"/>
      <c r="AM415" s="30"/>
      <c r="AN415" s="31"/>
    </row>
    <row r="416" spans="1:40" x14ac:dyDescent="0.25">
      <c r="A416" s="20"/>
      <c r="B416" s="21"/>
      <c r="C416" s="22"/>
      <c r="D416" s="22"/>
      <c r="E416" s="22"/>
      <c r="F416" s="22"/>
      <c r="G416" s="23"/>
      <c r="H416" s="23"/>
      <c r="I416" s="23"/>
      <c r="J416" s="23"/>
      <c r="K416" s="23"/>
      <c r="L416" s="24"/>
      <c r="M416" s="23"/>
      <c r="N416" s="25"/>
      <c r="O416" s="26"/>
      <c r="P416" s="27"/>
      <c r="Q416" s="28"/>
      <c r="R416" s="28"/>
      <c r="S416" s="18"/>
      <c r="T416" s="18"/>
      <c r="U416" s="18"/>
      <c r="V416" s="19"/>
      <c r="X416" s="30"/>
      <c r="Y416" s="30"/>
      <c r="Z416" s="30"/>
      <c r="AA416" s="30"/>
      <c r="AB416" s="30"/>
      <c r="AC416" s="30"/>
      <c r="AD416" s="30"/>
      <c r="AE416" s="31"/>
      <c r="AF416" s="30"/>
      <c r="AG416" s="30"/>
      <c r="AH416" s="30"/>
      <c r="AI416" s="30"/>
      <c r="AJ416" s="30"/>
      <c r="AK416" s="30"/>
      <c r="AL416" s="30"/>
      <c r="AM416" s="30"/>
      <c r="AN416" s="31"/>
    </row>
    <row r="417" spans="1:40" x14ac:dyDescent="0.25">
      <c r="A417" s="20"/>
      <c r="B417" s="21"/>
      <c r="C417" s="22"/>
      <c r="D417" s="22"/>
      <c r="E417" s="22"/>
      <c r="F417" s="22"/>
      <c r="G417" s="23"/>
      <c r="H417" s="23"/>
      <c r="I417" s="23"/>
      <c r="J417" s="23"/>
      <c r="K417" s="23"/>
      <c r="L417" s="24"/>
      <c r="M417" s="23"/>
      <c r="N417" s="25"/>
      <c r="O417" s="26"/>
      <c r="P417" s="27"/>
      <c r="Q417" s="28"/>
      <c r="R417" s="28"/>
      <c r="S417" s="18"/>
      <c r="T417" s="18"/>
      <c r="U417" s="18"/>
      <c r="V417" s="19"/>
      <c r="X417" s="30"/>
      <c r="Y417" s="30"/>
      <c r="Z417" s="30"/>
      <c r="AA417" s="30"/>
      <c r="AB417" s="30"/>
      <c r="AC417" s="30"/>
      <c r="AD417" s="30"/>
      <c r="AE417" s="31"/>
      <c r="AF417" s="30"/>
      <c r="AG417" s="30"/>
      <c r="AH417" s="30"/>
      <c r="AI417" s="30"/>
      <c r="AJ417" s="30"/>
      <c r="AK417" s="30"/>
      <c r="AL417" s="30"/>
      <c r="AM417" s="30"/>
      <c r="AN417" s="31"/>
    </row>
    <row r="418" spans="1:40" x14ac:dyDescent="0.25">
      <c r="A418" s="20"/>
      <c r="B418" s="21"/>
      <c r="C418" s="22"/>
      <c r="D418" s="22"/>
      <c r="E418" s="22"/>
      <c r="F418" s="22"/>
      <c r="G418" s="23"/>
      <c r="H418" s="23"/>
      <c r="I418" s="23"/>
      <c r="J418" s="23"/>
      <c r="K418" s="23"/>
      <c r="L418" s="24"/>
      <c r="M418" s="23"/>
      <c r="N418" s="25"/>
      <c r="O418" s="26"/>
      <c r="P418" s="27"/>
      <c r="Q418" s="28"/>
      <c r="R418" s="28"/>
      <c r="S418" s="18"/>
      <c r="T418" s="18"/>
      <c r="U418" s="18"/>
      <c r="V418" s="19"/>
      <c r="X418" s="30"/>
      <c r="Y418" s="30"/>
      <c r="Z418" s="30"/>
      <c r="AA418" s="30"/>
      <c r="AB418" s="30"/>
      <c r="AC418" s="30"/>
      <c r="AD418" s="30"/>
      <c r="AE418" s="31"/>
      <c r="AF418" s="30"/>
      <c r="AG418" s="30"/>
      <c r="AH418" s="30"/>
      <c r="AI418" s="30"/>
      <c r="AJ418" s="30"/>
      <c r="AK418" s="30"/>
      <c r="AL418" s="30"/>
      <c r="AM418" s="30"/>
      <c r="AN418" s="31"/>
    </row>
    <row r="419" spans="1:40" x14ac:dyDescent="0.25">
      <c r="A419" s="20"/>
      <c r="B419" s="21"/>
      <c r="C419" s="22"/>
      <c r="D419" s="22"/>
      <c r="E419" s="22"/>
      <c r="F419" s="22"/>
      <c r="G419" s="23"/>
      <c r="H419" s="23"/>
      <c r="I419" s="23"/>
      <c r="J419" s="23"/>
      <c r="K419" s="23"/>
      <c r="L419" s="24"/>
      <c r="M419" s="23"/>
      <c r="N419" s="25"/>
      <c r="O419" s="26"/>
      <c r="P419" s="27"/>
      <c r="Q419" s="28"/>
      <c r="R419" s="28"/>
      <c r="S419" s="18"/>
      <c r="T419" s="18"/>
      <c r="U419" s="18"/>
      <c r="V419" s="19"/>
      <c r="X419" s="30"/>
      <c r="Y419" s="30"/>
      <c r="Z419" s="30"/>
      <c r="AA419" s="30"/>
      <c r="AB419" s="30"/>
      <c r="AC419" s="30"/>
      <c r="AD419" s="30"/>
      <c r="AE419" s="31"/>
      <c r="AF419" s="30"/>
      <c r="AG419" s="30"/>
      <c r="AH419" s="30"/>
      <c r="AI419" s="30"/>
      <c r="AJ419" s="30"/>
      <c r="AK419" s="30"/>
      <c r="AL419" s="30"/>
      <c r="AM419" s="30"/>
      <c r="AN419" s="31"/>
    </row>
    <row r="420" spans="1:40" x14ac:dyDescent="0.25">
      <c r="A420" s="20"/>
      <c r="B420" s="21"/>
      <c r="C420" s="22"/>
      <c r="D420" s="22"/>
      <c r="E420" s="22"/>
      <c r="F420" s="22"/>
      <c r="G420" s="23"/>
      <c r="H420" s="23"/>
      <c r="I420" s="23"/>
      <c r="J420" s="23"/>
      <c r="K420" s="23"/>
      <c r="L420" s="24"/>
      <c r="M420" s="23"/>
      <c r="N420" s="25"/>
      <c r="O420" s="26"/>
      <c r="P420" s="27"/>
      <c r="Q420" s="28"/>
      <c r="R420" s="28"/>
      <c r="S420" s="18"/>
      <c r="T420" s="18"/>
      <c r="U420" s="18"/>
      <c r="V420" s="19"/>
      <c r="X420" s="30"/>
      <c r="Y420" s="30"/>
      <c r="Z420" s="30"/>
      <c r="AA420" s="30"/>
      <c r="AB420" s="30"/>
      <c r="AC420" s="30"/>
      <c r="AD420" s="30"/>
      <c r="AE420" s="31"/>
      <c r="AF420" s="30"/>
      <c r="AG420" s="30"/>
      <c r="AH420" s="30"/>
      <c r="AI420" s="30"/>
      <c r="AJ420" s="30"/>
      <c r="AK420" s="30"/>
      <c r="AL420" s="30"/>
      <c r="AM420" s="30"/>
      <c r="AN420" s="31"/>
    </row>
    <row r="421" spans="1:40" x14ac:dyDescent="0.25">
      <c r="A421" s="20"/>
      <c r="B421" s="21"/>
      <c r="C421" s="22"/>
      <c r="D421" s="22"/>
      <c r="E421" s="22"/>
      <c r="F421" s="22"/>
      <c r="G421" s="23"/>
      <c r="H421" s="23"/>
      <c r="I421" s="23"/>
      <c r="J421" s="23"/>
      <c r="K421" s="23"/>
      <c r="L421" s="24"/>
      <c r="M421" s="23"/>
      <c r="N421" s="25"/>
      <c r="O421" s="26"/>
      <c r="P421" s="27"/>
      <c r="Q421" s="28"/>
      <c r="R421" s="28"/>
      <c r="S421" s="18"/>
      <c r="T421" s="18"/>
      <c r="U421" s="18"/>
      <c r="V421" s="19"/>
      <c r="X421" s="30"/>
      <c r="Y421" s="30"/>
      <c r="Z421" s="30"/>
      <c r="AA421" s="30"/>
      <c r="AB421" s="30"/>
      <c r="AC421" s="30"/>
      <c r="AD421" s="30"/>
      <c r="AE421" s="31"/>
      <c r="AF421" s="30"/>
      <c r="AG421" s="30"/>
      <c r="AH421" s="30"/>
      <c r="AI421" s="30"/>
      <c r="AJ421" s="30"/>
      <c r="AK421" s="30"/>
      <c r="AL421" s="30"/>
      <c r="AM421" s="30"/>
      <c r="AN421" s="31"/>
    </row>
    <row r="422" spans="1:40" x14ac:dyDescent="0.25">
      <c r="A422" s="20"/>
      <c r="B422" s="21"/>
      <c r="C422" s="22"/>
      <c r="D422" s="22"/>
      <c r="E422" s="22"/>
      <c r="F422" s="22"/>
      <c r="G422" s="23"/>
      <c r="H422" s="23"/>
      <c r="I422" s="23"/>
      <c r="J422" s="23"/>
      <c r="K422" s="23"/>
      <c r="L422" s="24"/>
      <c r="M422" s="23"/>
      <c r="N422" s="25"/>
      <c r="O422" s="26"/>
      <c r="P422" s="27"/>
      <c r="Q422" s="28"/>
      <c r="R422" s="28"/>
      <c r="S422" s="18"/>
      <c r="T422" s="18"/>
      <c r="U422" s="18"/>
      <c r="V422" s="19"/>
      <c r="X422" s="30"/>
      <c r="Y422" s="30"/>
      <c r="Z422" s="30"/>
      <c r="AA422" s="30"/>
      <c r="AB422" s="30"/>
      <c r="AC422" s="30"/>
      <c r="AD422" s="30"/>
      <c r="AE422" s="31"/>
      <c r="AF422" s="30"/>
      <c r="AG422" s="30"/>
      <c r="AH422" s="30"/>
      <c r="AI422" s="30"/>
      <c r="AJ422" s="30"/>
      <c r="AK422" s="30"/>
      <c r="AL422" s="30"/>
      <c r="AM422" s="30"/>
      <c r="AN422" s="31"/>
    </row>
    <row r="423" spans="1:40" x14ac:dyDescent="0.25">
      <c r="A423" s="20"/>
      <c r="B423" s="21"/>
      <c r="C423" s="22"/>
      <c r="D423" s="22"/>
      <c r="E423" s="22"/>
      <c r="F423" s="22"/>
      <c r="G423" s="23"/>
      <c r="H423" s="23"/>
      <c r="I423" s="23"/>
      <c r="J423" s="23"/>
      <c r="K423" s="23"/>
      <c r="L423" s="24"/>
      <c r="M423" s="23"/>
      <c r="N423" s="25"/>
      <c r="O423" s="26"/>
      <c r="P423" s="27"/>
      <c r="Q423" s="28"/>
      <c r="R423" s="28"/>
      <c r="S423" s="18"/>
      <c r="T423" s="18"/>
      <c r="U423" s="18"/>
      <c r="V423" s="19"/>
      <c r="X423" s="30"/>
      <c r="Y423" s="30"/>
      <c r="Z423" s="30"/>
      <c r="AA423" s="30"/>
      <c r="AB423" s="30"/>
      <c r="AC423" s="30"/>
      <c r="AD423" s="30"/>
      <c r="AE423" s="31"/>
      <c r="AF423" s="30"/>
      <c r="AG423" s="30"/>
      <c r="AH423" s="30"/>
      <c r="AI423" s="30"/>
      <c r="AJ423" s="30"/>
      <c r="AK423" s="30"/>
      <c r="AL423" s="30"/>
      <c r="AM423" s="30"/>
      <c r="AN423" s="31"/>
    </row>
    <row r="424" spans="1:40" x14ac:dyDescent="0.25">
      <c r="A424" s="20"/>
      <c r="B424" s="21"/>
      <c r="C424" s="22"/>
      <c r="D424" s="22"/>
      <c r="E424" s="22"/>
      <c r="F424" s="22"/>
      <c r="G424" s="23"/>
      <c r="H424" s="23"/>
      <c r="I424" s="23"/>
      <c r="J424" s="23"/>
      <c r="K424" s="23"/>
      <c r="L424" s="24"/>
      <c r="M424" s="23"/>
      <c r="N424" s="25"/>
      <c r="O424" s="26"/>
      <c r="P424" s="27"/>
      <c r="Q424" s="28"/>
      <c r="R424" s="28"/>
      <c r="S424" s="18"/>
      <c r="T424" s="18"/>
      <c r="U424" s="18"/>
      <c r="V424" s="19"/>
      <c r="X424" s="30"/>
      <c r="Y424" s="30"/>
      <c r="Z424" s="30"/>
      <c r="AA424" s="30"/>
      <c r="AB424" s="30"/>
      <c r="AC424" s="30"/>
      <c r="AD424" s="30"/>
      <c r="AE424" s="31"/>
      <c r="AF424" s="30"/>
      <c r="AG424" s="30"/>
      <c r="AH424" s="30"/>
      <c r="AI424" s="30"/>
      <c r="AJ424" s="30"/>
      <c r="AK424" s="30"/>
      <c r="AL424" s="30"/>
      <c r="AM424" s="30"/>
      <c r="AN424" s="31"/>
    </row>
    <row r="425" spans="1:40" x14ac:dyDescent="0.25">
      <c r="A425" s="20"/>
      <c r="B425" s="21"/>
      <c r="C425" s="22"/>
      <c r="D425" s="22"/>
      <c r="E425" s="22"/>
      <c r="F425" s="22"/>
      <c r="G425" s="23"/>
      <c r="H425" s="23"/>
      <c r="I425" s="23"/>
      <c r="J425" s="23"/>
      <c r="K425" s="23"/>
      <c r="L425" s="24"/>
      <c r="M425" s="23"/>
      <c r="N425" s="25"/>
      <c r="O425" s="26"/>
      <c r="P425" s="27"/>
      <c r="Q425" s="28"/>
      <c r="R425" s="28"/>
      <c r="S425" s="18"/>
      <c r="T425" s="18"/>
      <c r="U425" s="18"/>
      <c r="V425" s="19"/>
      <c r="X425" s="30"/>
      <c r="Y425" s="30"/>
      <c r="Z425" s="30"/>
      <c r="AA425" s="30"/>
      <c r="AB425" s="30"/>
      <c r="AC425" s="30"/>
      <c r="AD425" s="30"/>
      <c r="AE425" s="31"/>
      <c r="AF425" s="30"/>
      <c r="AG425" s="30"/>
      <c r="AH425" s="30"/>
      <c r="AI425" s="30"/>
      <c r="AJ425" s="30"/>
      <c r="AK425" s="30"/>
      <c r="AL425" s="30"/>
      <c r="AM425" s="30"/>
      <c r="AN425" s="31"/>
    </row>
    <row r="426" spans="1:40" x14ac:dyDescent="0.25">
      <c r="A426" s="20"/>
      <c r="B426" s="21"/>
      <c r="C426" s="22"/>
      <c r="D426" s="22"/>
      <c r="E426" s="22"/>
      <c r="F426" s="22"/>
      <c r="G426" s="23"/>
      <c r="H426" s="23"/>
      <c r="I426" s="23"/>
      <c r="J426" s="23"/>
      <c r="K426" s="23"/>
      <c r="L426" s="24"/>
      <c r="M426" s="23"/>
      <c r="N426" s="25"/>
      <c r="O426" s="26"/>
      <c r="P426" s="27"/>
      <c r="Q426" s="28"/>
      <c r="R426" s="28"/>
      <c r="S426" s="18"/>
      <c r="T426" s="18"/>
      <c r="U426" s="18"/>
      <c r="V426" s="19"/>
      <c r="X426" s="30"/>
      <c r="Y426" s="30"/>
      <c r="Z426" s="30"/>
      <c r="AA426" s="30"/>
      <c r="AB426" s="30"/>
      <c r="AC426" s="30"/>
      <c r="AD426" s="30"/>
      <c r="AE426" s="31"/>
      <c r="AF426" s="30"/>
      <c r="AG426" s="30"/>
      <c r="AH426" s="30"/>
      <c r="AI426" s="30"/>
      <c r="AJ426" s="30"/>
      <c r="AK426" s="30"/>
      <c r="AL426" s="30"/>
      <c r="AM426" s="30"/>
      <c r="AN426" s="31"/>
    </row>
    <row r="427" spans="1:40" x14ac:dyDescent="0.25">
      <c r="A427" s="20"/>
      <c r="B427" s="21"/>
      <c r="C427" s="22"/>
      <c r="D427" s="22"/>
      <c r="E427" s="22"/>
      <c r="F427" s="22"/>
      <c r="G427" s="23"/>
      <c r="H427" s="23"/>
      <c r="I427" s="23"/>
      <c r="J427" s="23"/>
      <c r="K427" s="23"/>
      <c r="L427" s="24"/>
      <c r="M427" s="23"/>
      <c r="N427" s="25"/>
      <c r="O427" s="26"/>
      <c r="P427" s="27"/>
      <c r="Q427" s="28"/>
      <c r="R427" s="28"/>
      <c r="S427" s="18"/>
      <c r="T427" s="18"/>
      <c r="U427" s="18"/>
      <c r="V427" s="19"/>
      <c r="X427" s="30"/>
      <c r="Y427" s="30"/>
      <c r="Z427" s="30"/>
      <c r="AA427" s="30"/>
      <c r="AB427" s="30"/>
      <c r="AC427" s="30"/>
      <c r="AD427" s="30"/>
      <c r="AE427" s="31"/>
      <c r="AF427" s="30"/>
      <c r="AG427" s="30"/>
      <c r="AH427" s="30"/>
      <c r="AI427" s="30"/>
      <c r="AJ427" s="30"/>
      <c r="AK427" s="30"/>
      <c r="AL427" s="30"/>
      <c r="AM427" s="30"/>
      <c r="AN427" s="31"/>
    </row>
    <row r="428" spans="1:40" x14ac:dyDescent="0.25">
      <c r="A428" s="20"/>
      <c r="B428" s="21"/>
      <c r="C428" s="22"/>
      <c r="D428" s="22"/>
      <c r="E428" s="22"/>
      <c r="F428" s="22"/>
      <c r="G428" s="23"/>
      <c r="H428" s="23"/>
      <c r="I428" s="23"/>
      <c r="J428" s="23"/>
      <c r="K428" s="23"/>
      <c r="L428" s="24"/>
      <c r="M428" s="23"/>
      <c r="N428" s="25"/>
      <c r="O428" s="26"/>
      <c r="P428" s="27"/>
      <c r="Q428" s="28"/>
      <c r="R428" s="28"/>
      <c r="S428" s="18"/>
      <c r="T428" s="18"/>
      <c r="U428" s="18"/>
      <c r="V428" s="19"/>
      <c r="X428" s="30"/>
      <c r="Y428" s="30"/>
      <c r="Z428" s="30"/>
      <c r="AA428" s="30"/>
      <c r="AB428" s="30"/>
      <c r="AC428" s="30"/>
      <c r="AD428" s="30"/>
      <c r="AE428" s="31"/>
      <c r="AF428" s="30"/>
      <c r="AG428" s="30"/>
      <c r="AH428" s="30"/>
      <c r="AI428" s="30"/>
      <c r="AJ428" s="30"/>
      <c r="AK428" s="30"/>
      <c r="AL428" s="30"/>
      <c r="AM428" s="30"/>
      <c r="AN428" s="31"/>
    </row>
    <row r="429" spans="1:40" x14ac:dyDescent="0.25">
      <c r="A429" s="20"/>
      <c r="B429" s="21"/>
      <c r="C429" s="22"/>
      <c r="D429" s="22"/>
      <c r="E429" s="22"/>
      <c r="F429" s="22"/>
      <c r="G429" s="23"/>
      <c r="H429" s="23"/>
      <c r="I429" s="23"/>
      <c r="J429" s="23"/>
      <c r="K429" s="23"/>
      <c r="L429" s="24"/>
      <c r="M429" s="23"/>
      <c r="N429" s="25"/>
      <c r="O429" s="26"/>
      <c r="P429" s="27"/>
      <c r="Q429" s="28"/>
      <c r="R429" s="28"/>
      <c r="S429" s="18"/>
      <c r="T429" s="18"/>
      <c r="U429" s="18"/>
      <c r="V429" s="19"/>
      <c r="X429" s="30"/>
      <c r="Y429" s="30"/>
      <c r="Z429" s="30"/>
      <c r="AA429" s="30"/>
      <c r="AB429" s="30"/>
      <c r="AC429" s="30"/>
      <c r="AD429" s="30"/>
      <c r="AE429" s="31"/>
      <c r="AF429" s="30"/>
      <c r="AG429" s="30"/>
      <c r="AH429" s="30"/>
      <c r="AI429" s="30"/>
      <c r="AJ429" s="30"/>
      <c r="AK429" s="30"/>
      <c r="AL429" s="30"/>
      <c r="AM429" s="30"/>
      <c r="AN429" s="31"/>
    </row>
    <row r="430" spans="1:40" x14ac:dyDescent="0.25">
      <c r="A430" s="20"/>
      <c r="B430" s="21"/>
      <c r="C430" s="22"/>
      <c r="D430" s="22"/>
      <c r="E430" s="22"/>
      <c r="F430" s="22"/>
      <c r="G430" s="23"/>
      <c r="H430" s="23"/>
      <c r="I430" s="23"/>
      <c r="J430" s="23"/>
      <c r="K430" s="23"/>
      <c r="L430" s="24"/>
      <c r="M430" s="23"/>
      <c r="N430" s="25"/>
      <c r="O430" s="26"/>
      <c r="P430" s="27"/>
      <c r="Q430" s="28"/>
      <c r="R430" s="28"/>
      <c r="S430" s="18"/>
      <c r="T430" s="18"/>
      <c r="U430" s="18"/>
      <c r="V430" s="19"/>
      <c r="X430" s="30"/>
      <c r="Y430" s="30"/>
      <c r="Z430" s="30"/>
      <c r="AA430" s="30"/>
      <c r="AB430" s="30"/>
      <c r="AC430" s="30"/>
      <c r="AD430" s="30"/>
      <c r="AE430" s="31"/>
      <c r="AF430" s="30"/>
      <c r="AG430" s="30"/>
      <c r="AH430" s="30"/>
      <c r="AI430" s="30"/>
      <c r="AJ430" s="30"/>
      <c r="AK430" s="30"/>
      <c r="AL430" s="30"/>
      <c r="AM430" s="30"/>
      <c r="AN430" s="31"/>
    </row>
    <row r="431" spans="1:40" x14ac:dyDescent="0.25">
      <c r="A431" s="20"/>
      <c r="B431" s="21"/>
      <c r="C431" s="22"/>
      <c r="D431" s="22"/>
      <c r="E431" s="22"/>
      <c r="F431" s="22"/>
      <c r="G431" s="23"/>
      <c r="H431" s="23"/>
      <c r="I431" s="23"/>
      <c r="J431" s="23"/>
      <c r="K431" s="23"/>
      <c r="L431" s="24"/>
      <c r="M431" s="23"/>
      <c r="N431" s="25"/>
      <c r="O431" s="26"/>
      <c r="P431" s="27"/>
      <c r="Q431" s="28"/>
      <c r="R431" s="28"/>
      <c r="S431" s="18"/>
      <c r="T431" s="18"/>
      <c r="U431" s="18"/>
      <c r="V431" s="19"/>
      <c r="X431" s="30"/>
      <c r="Y431" s="30"/>
      <c r="Z431" s="30"/>
      <c r="AA431" s="30"/>
      <c r="AB431" s="30"/>
      <c r="AC431" s="30"/>
      <c r="AD431" s="30"/>
      <c r="AE431" s="31"/>
      <c r="AF431" s="30"/>
      <c r="AG431" s="30"/>
      <c r="AH431" s="30"/>
      <c r="AI431" s="30"/>
      <c r="AJ431" s="30"/>
      <c r="AK431" s="30"/>
      <c r="AL431" s="30"/>
      <c r="AM431" s="30"/>
      <c r="AN431" s="31"/>
    </row>
    <row r="432" spans="1:40" x14ac:dyDescent="0.25">
      <c r="A432" s="20"/>
      <c r="B432" s="21"/>
      <c r="C432" s="22"/>
      <c r="D432" s="22"/>
      <c r="E432" s="22"/>
      <c r="F432" s="22"/>
      <c r="G432" s="23"/>
      <c r="H432" s="23"/>
      <c r="I432" s="23"/>
      <c r="J432" s="23"/>
      <c r="K432" s="23"/>
      <c r="L432" s="24"/>
      <c r="M432" s="23"/>
      <c r="N432" s="25"/>
      <c r="O432" s="26"/>
      <c r="P432" s="27"/>
      <c r="Q432" s="28"/>
      <c r="R432" s="28"/>
      <c r="S432" s="18"/>
      <c r="T432" s="18"/>
      <c r="U432" s="18"/>
      <c r="V432" s="19"/>
      <c r="X432" s="30"/>
      <c r="Y432" s="30"/>
      <c r="Z432" s="30"/>
      <c r="AA432" s="30"/>
      <c r="AB432" s="30"/>
      <c r="AC432" s="30"/>
      <c r="AD432" s="30"/>
      <c r="AE432" s="31"/>
      <c r="AF432" s="30"/>
      <c r="AG432" s="30"/>
      <c r="AH432" s="30"/>
      <c r="AI432" s="30"/>
      <c r="AJ432" s="30"/>
      <c r="AK432" s="30"/>
      <c r="AL432" s="30"/>
      <c r="AM432" s="30"/>
      <c r="AN432" s="31"/>
    </row>
    <row r="433" spans="1:40" x14ac:dyDescent="0.25">
      <c r="A433" s="20"/>
      <c r="B433" s="21"/>
      <c r="C433" s="22"/>
      <c r="D433" s="22"/>
      <c r="E433" s="22"/>
      <c r="F433" s="22"/>
      <c r="G433" s="23"/>
      <c r="H433" s="23"/>
      <c r="I433" s="23"/>
      <c r="J433" s="23"/>
      <c r="K433" s="23"/>
      <c r="L433" s="24"/>
      <c r="M433" s="23"/>
      <c r="N433" s="25"/>
      <c r="O433" s="26"/>
      <c r="P433" s="27"/>
      <c r="Q433" s="28"/>
      <c r="R433" s="28"/>
      <c r="S433" s="18"/>
      <c r="T433" s="18"/>
      <c r="U433" s="18"/>
      <c r="V433" s="19"/>
      <c r="X433" s="30"/>
      <c r="Y433" s="30"/>
      <c r="Z433" s="30"/>
      <c r="AA433" s="30"/>
      <c r="AB433" s="30"/>
      <c r="AC433" s="30"/>
      <c r="AD433" s="30"/>
      <c r="AE433" s="31"/>
      <c r="AF433" s="30"/>
      <c r="AG433" s="30"/>
      <c r="AH433" s="30"/>
      <c r="AI433" s="30"/>
      <c r="AJ433" s="30"/>
      <c r="AK433" s="30"/>
      <c r="AL433" s="30"/>
      <c r="AM433" s="30"/>
      <c r="AN433" s="31"/>
    </row>
    <row r="434" spans="1:40" x14ac:dyDescent="0.25">
      <c r="A434" s="20"/>
      <c r="B434" s="21"/>
      <c r="C434" s="22"/>
      <c r="D434" s="22"/>
      <c r="E434" s="22"/>
      <c r="F434" s="22"/>
      <c r="G434" s="23"/>
      <c r="H434" s="23"/>
      <c r="I434" s="23"/>
      <c r="J434" s="23"/>
      <c r="K434" s="23"/>
      <c r="L434" s="24"/>
      <c r="M434" s="23"/>
      <c r="N434" s="25"/>
      <c r="O434" s="26"/>
      <c r="P434" s="27"/>
      <c r="Q434" s="28"/>
      <c r="R434" s="28"/>
      <c r="S434" s="18"/>
      <c r="T434" s="18"/>
      <c r="U434" s="18"/>
      <c r="V434" s="19"/>
      <c r="X434" s="30"/>
      <c r="Y434" s="30"/>
      <c r="Z434" s="30"/>
      <c r="AA434" s="30"/>
      <c r="AB434" s="30"/>
      <c r="AC434" s="30"/>
      <c r="AD434" s="30"/>
      <c r="AE434" s="31"/>
      <c r="AF434" s="30"/>
      <c r="AG434" s="30"/>
      <c r="AH434" s="30"/>
      <c r="AI434" s="30"/>
      <c r="AJ434" s="30"/>
      <c r="AK434" s="30"/>
      <c r="AL434" s="30"/>
      <c r="AM434" s="30"/>
      <c r="AN434" s="31"/>
    </row>
    <row r="435" spans="1:40" x14ac:dyDescent="0.25">
      <c r="A435" s="20"/>
      <c r="B435" s="21"/>
      <c r="C435" s="22"/>
      <c r="D435" s="22"/>
      <c r="E435" s="22"/>
      <c r="F435" s="22"/>
      <c r="G435" s="23"/>
      <c r="H435" s="23"/>
      <c r="I435" s="23"/>
      <c r="J435" s="23"/>
      <c r="K435" s="23"/>
      <c r="L435" s="24"/>
      <c r="M435" s="23"/>
      <c r="N435" s="25"/>
      <c r="O435" s="26"/>
      <c r="P435" s="27"/>
      <c r="Q435" s="28"/>
      <c r="R435" s="28"/>
      <c r="S435" s="18"/>
      <c r="T435" s="18"/>
      <c r="U435" s="18"/>
      <c r="V435" s="19"/>
      <c r="X435" s="30"/>
      <c r="Y435" s="30"/>
      <c r="Z435" s="30"/>
      <c r="AA435" s="30"/>
      <c r="AB435" s="30"/>
      <c r="AC435" s="30"/>
      <c r="AD435" s="30"/>
      <c r="AE435" s="31"/>
      <c r="AF435" s="30"/>
      <c r="AG435" s="30"/>
      <c r="AH435" s="30"/>
      <c r="AI435" s="30"/>
      <c r="AJ435" s="30"/>
      <c r="AK435" s="30"/>
      <c r="AL435" s="30"/>
      <c r="AM435" s="30"/>
      <c r="AN435" s="31"/>
    </row>
    <row r="436" spans="1:40" x14ac:dyDescent="0.25">
      <c r="A436" s="20"/>
      <c r="B436" s="21"/>
      <c r="C436" s="22"/>
      <c r="D436" s="22"/>
      <c r="E436" s="22"/>
      <c r="F436" s="22"/>
      <c r="G436" s="23"/>
      <c r="H436" s="23"/>
      <c r="I436" s="23"/>
      <c r="J436" s="23"/>
      <c r="K436" s="23"/>
      <c r="L436" s="24"/>
      <c r="M436" s="23"/>
      <c r="N436" s="25"/>
      <c r="O436" s="26"/>
      <c r="P436" s="27"/>
      <c r="Q436" s="28"/>
      <c r="R436" s="28"/>
      <c r="S436" s="18"/>
      <c r="T436" s="18"/>
      <c r="U436" s="18"/>
      <c r="V436" s="19"/>
      <c r="X436" s="30"/>
      <c r="Y436" s="30"/>
      <c r="Z436" s="30"/>
      <c r="AA436" s="30"/>
      <c r="AB436" s="30"/>
      <c r="AC436" s="30"/>
      <c r="AD436" s="30"/>
      <c r="AE436" s="31"/>
      <c r="AF436" s="30"/>
      <c r="AG436" s="30"/>
      <c r="AH436" s="30"/>
      <c r="AI436" s="30"/>
      <c r="AJ436" s="30"/>
      <c r="AK436" s="30"/>
      <c r="AL436" s="30"/>
      <c r="AM436" s="30"/>
      <c r="AN436" s="31"/>
    </row>
    <row r="437" spans="1:40" x14ac:dyDescent="0.25">
      <c r="A437" s="20"/>
      <c r="B437" s="21"/>
      <c r="C437" s="22"/>
      <c r="D437" s="22"/>
      <c r="E437" s="22"/>
      <c r="F437" s="22"/>
      <c r="G437" s="23"/>
      <c r="H437" s="23"/>
      <c r="I437" s="23"/>
      <c r="J437" s="23"/>
      <c r="K437" s="23"/>
      <c r="L437" s="24"/>
      <c r="M437" s="23"/>
      <c r="N437" s="25"/>
      <c r="O437" s="26"/>
      <c r="P437" s="27"/>
      <c r="Q437" s="28"/>
      <c r="R437" s="28"/>
      <c r="S437" s="18"/>
      <c r="T437" s="18"/>
      <c r="U437" s="18"/>
      <c r="V437" s="19"/>
      <c r="X437" s="30"/>
      <c r="Y437" s="30"/>
      <c r="Z437" s="30"/>
      <c r="AA437" s="30"/>
      <c r="AB437" s="30"/>
      <c r="AC437" s="30"/>
      <c r="AD437" s="30"/>
      <c r="AE437" s="31"/>
      <c r="AF437" s="30"/>
      <c r="AG437" s="30"/>
      <c r="AH437" s="30"/>
      <c r="AI437" s="30"/>
      <c r="AJ437" s="30"/>
      <c r="AK437" s="30"/>
      <c r="AL437" s="30"/>
      <c r="AM437" s="30"/>
      <c r="AN437" s="31"/>
    </row>
    <row r="438" spans="1:40" x14ac:dyDescent="0.25">
      <c r="A438" s="20"/>
      <c r="B438" s="21"/>
      <c r="C438" s="22"/>
      <c r="D438" s="22"/>
      <c r="E438" s="22"/>
      <c r="F438" s="22"/>
      <c r="G438" s="23"/>
      <c r="H438" s="23"/>
      <c r="I438" s="23"/>
      <c r="J438" s="23"/>
      <c r="K438" s="23"/>
      <c r="L438" s="24"/>
      <c r="M438" s="23"/>
      <c r="N438" s="25"/>
      <c r="O438" s="26"/>
      <c r="P438" s="27"/>
      <c r="Q438" s="28"/>
      <c r="R438" s="28"/>
      <c r="S438" s="18"/>
      <c r="T438" s="18"/>
      <c r="U438" s="18"/>
      <c r="V438" s="19"/>
      <c r="X438" s="30"/>
      <c r="Y438" s="30"/>
      <c r="Z438" s="30"/>
      <c r="AA438" s="30"/>
      <c r="AB438" s="30"/>
      <c r="AC438" s="30"/>
      <c r="AD438" s="30"/>
      <c r="AE438" s="31"/>
      <c r="AF438" s="30"/>
      <c r="AG438" s="30"/>
      <c r="AH438" s="30"/>
      <c r="AI438" s="30"/>
      <c r="AJ438" s="30"/>
      <c r="AK438" s="30"/>
      <c r="AL438" s="30"/>
      <c r="AM438" s="30"/>
      <c r="AN438" s="31"/>
    </row>
    <row r="439" spans="1:40" x14ac:dyDescent="0.25">
      <c r="A439" s="20"/>
      <c r="B439" s="21"/>
      <c r="C439" s="22"/>
      <c r="D439" s="22"/>
      <c r="E439" s="22"/>
      <c r="F439" s="22"/>
      <c r="G439" s="23"/>
      <c r="H439" s="23"/>
      <c r="I439" s="23"/>
      <c r="J439" s="23"/>
      <c r="K439" s="23"/>
      <c r="L439" s="24"/>
      <c r="M439" s="23"/>
      <c r="N439" s="25"/>
      <c r="O439" s="26"/>
      <c r="P439" s="27"/>
      <c r="Q439" s="28"/>
      <c r="R439" s="28"/>
      <c r="S439" s="18"/>
      <c r="T439" s="18"/>
      <c r="U439" s="18"/>
      <c r="V439" s="19"/>
      <c r="X439" s="30"/>
      <c r="Y439" s="30"/>
      <c r="Z439" s="30"/>
      <c r="AA439" s="30"/>
      <c r="AB439" s="30"/>
      <c r="AC439" s="30"/>
      <c r="AD439" s="30"/>
      <c r="AE439" s="31"/>
      <c r="AF439" s="30"/>
      <c r="AG439" s="30"/>
      <c r="AH439" s="30"/>
      <c r="AI439" s="30"/>
      <c r="AJ439" s="30"/>
      <c r="AK439" s="30"/>
      <c r="AL439" s="30"/>
      <c r="AM439" s="30"/>
      <c r="AN439" s="31"/>
    </row>
    <row r="440" spans="1:40" x14ac:dyDescent="0.25">
      <c r="A440" s="20"/>
      <c r="B440" s="21"/>
      <c r="C440" s="22"/>
      <c r="D440" s="22"/>
      <c r="E440" s="22"/>
      <c r="F440" s="22"/>
      <c r="G440" s="23"/>
      <c r="H440" s="23"/>
      <c r="I440" s="23"/>
      <c r="J440" s="23"/>
      <c r="K440" s="23"/>
      <c r="L440" s="24"/>
      <c r="M440" s="23"/>
      <c r="N440" s="25"/>
      <c r="O440" s="26"/>
      <c r="P440" s="27"/>
      <c r="Q440" s="28"/>
      <c r="R440" s="28"/>
      <c r="S440" s="18"/>
      <c r="T440" s="18"/>
      <c r="U440" s="18"/>
      <c r="V440" s="19"/>
      <c r="X440" s="30"/>
      <c r="Y440" s="30"/>
      <c r="Z440" s="30"/>
      <c r="AA440" s="30"/>
      <c r="AB440" s="30"/>
      <c r="AC440" s="30"/>
      <c r="AD440" s="30"/>
      <c r="AE440" s="31"/>
      <c r="AF440" s="30"/>
      <c r="AG440" s="30"/>
      <c r="AH440" s="30"/>
      <c r="AI440" s="30"/>
      <c r="AJ440" s="30"/>
      <c r="AK440" s="30"/>
      <c r="AL440" s="30"/>
      <c r="AM440" s="30"/>
      <c r="AN440" s="31"/>
    </row>
    <row r="441" spans="1:40" x14ac:dyDescent="0.25">
      <c r="A441" s="20"/>
      <c r="B441" s="21"/>
      <c r="C441" s="22"/>
      <c r="D441" s="22"/>
      <c r="E441" s="22"/>
      <c r="F441" s="22"/>
      <c r="G441" s="23"/>
      <c r="H441" s="23"/>
      <c r="I441" s="23"/>
      <c r="J441" s="23"/>
      <c r="K441" s="23"/>
      <c r="L441" s="24"/>
      <c r="M441" s="23"/>
      <c r="N441" s="25"/>
      <c r="O441" s="26"/>
      <c r="P441" s="27"/>
      <c r="Q441" s="28"/>
      <c r="R441" s="28"/>
      <c r="S441" s="18"/>
      <c r="T441" s="18"/>
      <c r="U441" s="18"/>
      <c r="V441" s="19"/>
      <c r="X441" s="30"/>
      <c r="Y441" s="30"/>
      <c r="Z441" s="30"/>
      <c r="AA441" s="30"/>
      <c r="AB441" s="30"/>
      <c r="AC441" s="30"/>
      <c r="AD441" s="30"/>
      <c r="AE441" s="31"/>
      <c r="AF441" s="30"/>
      <c r="AG441" s="30"/>
      <c r="AH441" s="30"/>
      <c r="AI441" s="30"/>
      <c r="AJ441" s="30"/>
      <c r="AK441" s="30"/>
      <c r="AL441" s="30"/>
      <c r="AM441" s="30"/>
      <c r="AN441" s="31"/>
    </row>
    <row r="442" spans="1:40" x14ac:dyDescent="0.25">
      <c r="A442" s="20"/>
      <c r="B442" s="21"/>
      <c r="C442" s="22"/>
      <c r="D442" s="22"/>
      <c r="E442" s="22"/>
      <c r="F442" s="22"/>
      <c r="G442" s="23"/>
      <c r="H442" s="23"/>
      <c r="I442" s="23"/>
      <c r="J442" s="23"/>
      <c r="K442" s="23"/>
      <c r="L442" s="24"/>
      <c r="M442" s="23"/>
      <c r="N442" s="25"/>
      <c r="O442" s="26"/>
      <c r="P442" s="27"/>
      <c r="Q442" s="28"/>
      <c r="R442" s="28"/>
      <c r="S442" s="18"/>
      <c r="T442" s="18"/>
      <c r="U442" s="18"/>
      <c r="V442" s="19"/>
      <c r="X442" s="30"/>
      <c r="Y442" s="30"/>
      <c r="Z442" s="30"/>
      <c r="AA442" s="30"/>
      <c r="AB442" s="30"/>
      <c r="AC442" s="30"/>
      <c r="AD442" s="30"/>
      <c r="AE442" s="31"/>
      <c r="AF442" s="30"/>
      <c r="AG442" s="30"/>
      <c r="AH442" s="30"/>
      <c r="AI442" s="30"/>
      <c r="AJ442" s="30"/>
      <c r="AK442" s="30"/>
      <c r="AL442" s="30"/>
      <c r="AM442" s="30"/>
      <c r="AN442" s="31"/>
    </row>
    <row r="443" spans="1:40" x14ac:dyDescent="0.25">
      <c r="A443" s="20"/>
      <c r="B443" s="21"/>
      <c r="C443" s="22"/>
      <c r="D443" s="22"/>
      <c r="E443" s="22"/>
      <c r="F443" s="22"/>
      <c r="G443" s="23"/>
      <c r="H443" s="23"/>
      <c r="I443" s="23"/>
      <c r="J443" s="23"/>
      <c r="K443" s="23"/>
      <c r="L443" s="24"/>
      <c r="M443" s="23"/>
      <c r="N443" s="25"/>
      <c r="O443" s="26"/>
      <c r="P443" s="27"/>
      <c r="Q443" s="28"/>
      <c r="R443" s="28"/>
      <c r="S443" s="18"/>
      <c r="T443" s="18"/>
      <c r="U443" s="18"/>
      <c r="V443" s="19"/>
      <c r="X443" s="30"/>
      <c r="Y443" s="30"/>
      <c r="Z443" s="30"/>
      <c r="AA443" s="30"/>
      <c r="AB443" s="30"/>
      <c r="AC443" s="30"/>
      <c r="AD443" s="30"/>
      <c r="AE443" s="31"/>
      <c r="AF443" s="30"/>
      <c r="AG443" s="30"/>
      <c r="AH443" s="30"/>
      <c r="AI443" s="30"/>
      <c r="AJ443" s="30"/>
      <c r="AK443" s="30"/>
      <c r="AL443" s="30"/>
      <c r="AM443" s="30"/>
      <c r="AN443" s="31"/>
    </row>
    <row r="444" spans="1:40" x14ac:dyDescent="0.25">
      <c r="A444" s="20"/>
      <c r="B444" s="21"/>
      <c r="C444" s="22"/>
      <c r="D444" s="22"/>
      <c r="E444" s="22"/>
      <c r="F444" s="22"/>
      <c r="G444" s="23"/>
      <c r="H444" s="23"/>
      <c r="I444" s="23"/>
      <c r="J444" s="23"/>
      <c r="K444" s="23"/>
      <c r="L444" s="24"/>
      <c r="M444" s="23"/>
      <c r="N444" s="25"/>
      <c r="O444" s="26"/>
      <c r="P444" s="27"/>
      <c r="Q444" s="28"/>
      <c r="R444" s="28"/>
      <c r="S444" s="18"/>
      <c r="T444" s="18"/>
      <c r="U444" s="18"/>
      <c r="V444" s="19"/>
      <c r="X444" s="30"/>
      <c r="Y444" s="30"/>
      <c r="Z444" s="30"/>
      <c r="AA444" s="30"/>
      <c r="AB444" s="30"/>
      <c r="AC444" s="30"/>
      <c r="AD444" s="30"/>
      <c r="AE444" s="31"/>
      <c r="AF444" s="30"/>
      <c r="AG444" s="30"/>
      <c r="AH444" s="30"/>
      <c r="AI444" s="30"/>
      <c r="AJ444" s="30"/>
      <c r="AK444" s="30"/>
      <c r="AL444" s="30"/>
      <c r="AM444" s="30"/>
      <c r="AN444" s="31"/>
    </row>
    <row r="445" spans="1:40" x14ac:dyDescent="0.25">
      <c r="A445" s="20"/>
      <c r="B445" s="21"/>
      <c r="C445" s="22"/>
      <c r="D445" s="22"/>
      <c r="E445" s="22"/>
      <c r="F445" s="22"/>
      <c r="G445" s="23"/>
      <c r="H445" s="23"/>
      <c r="I445" s="23"/>
      <c r="J445" s="23"/>
      <c r="K445" s="23"/>
      <c r="L445" s="24"/>
      <c r="M445" s="23"/>
      <c r="N445" s="25"/>
      <c r="O445" s="26"/>
      <c r="P445" s="27"/>
      <c r="Q445" s="28"/>
      <c r="R445" s="28"/>
      <c r="S445" s="18"/>
      <c r="T445" s="18"/>
      <c r="U445" s="18"/>
      <c r="V445" s="19"/>
      <c r="X445" s="30"/>
      <c r="Y445" s="30"/>
      <c r="Z445" s="30"/>
      <c r="AA445" s="30"/>
      <c r="AB445" s="30"/>
      <c r="AC445" s="30"/>
      <c r="AD445" s="30"/>
      <c r="AE445" s="31"/>
      <c r="AF445" s="30"/>
      <c r="AG445" s="30"/>
      <c r="AH445" s="30"/>
      <c r="AI445" s="30"/>
      <c r="AJ445" s="30"/>
      <c r="AK445" s="30"/>
      <c r="AL445" s="30"/>
      <c r="AM445" s="30"/>
      <c r="AN445" s="31"/>
    </row>
    <row r="446" spans="1:40" x14ac:dyDescent="0.25">
      <c r="A446" s="20"/>
      <c r="B446" s="21"/>
      <c r="C446" s="22"/>
      <c r="D446" s="22"/>
      <c r="E446" s="22"/>
      <c r="F446" s="22"/>
      <c r="G446" s="23"/>
      <c r="H446" s="23"/>
      <c r="I446" s="23"/>
      <c r="J446" s="23"/>
      <c r="K446" s="23"/>
      <c r="L446" s="24"/>
      <c r="M446" s="23"/>
      <c r="N446" s="25"/>
      <c r="O446" s="26"/>
      <c r="P446" s="27"/>
      <c r="Q446" s="28"/>
      <c r="R446" s="28"/>
      <c r="S446" s="18"/>
      <c r="T446" s="18"/>
      <c r="U446" s="18"/>
      <c r="V446" s="19"/>
      <c r="X446" s="30"/>
      <c r="Y446" s="30"/>
      <c r="Z446" s="30"/>
      <c r="AA446" s="30"/>
      <c r="AB446" s="30"/>
      <c r="AC446" s="30"/>
      <c r="AD446" s="30"/>
      <c r="AE446" s="31"/>
      <c r="AF446" s="30"/>
      <c r="AG446" s="30"/>
      <c r="AH446" s="30"/>
      <c r="AI446" s="30"/>
      <c r="AJ446" s="30"/>
      <c r="AK446" s="30"/>
      <c r="AL446" s="30"/>
      <c r="AM446" s="30"/>
      <c r="AN446" s="31"/>
    </row>
    <row r="447" spans="1:40" x14ac:dyDescent="0.25">
      <c r="A447" s="20"/>
      <c r="B447" s="21"/>
      <c r="C447" s="22"/>
      <c r="D447" s="22"/>
      <c r="E447" s="22"/>
      <c r="F447" s="22"/>
      <c r="G447" s="23"/>
      <c r="H447" s="23"/>
      <c r="I447" s="23"/>
      <c r="J447" s="23"/>
      <c r="K447" s="23"/>
      <c r="L447" s="24"/>
      <c r="M447" s="23"/>
      <c r="N447" s="25"/>
      <c r="O447" s="26"/>
      <c r="P447" s="27"/>
      <c r="Q447" s="28"/>
      <c r="R447" s="28"/>
      <c r="S447" s="18"/>
      <c r="T447" s="18"/>
      <c r="U447" s="18"/>
      <c r="V447" s="19"/>
      <c r="X447" s="30"/>
      <c r="Y447" s="30"/>
      <c r="Z447" s="30"/>
      <c r="AA447" s="30"/>
      <c r="AB447" s="30"/>
      <c r="AC447" s="30"/>
      <c r="AD447" s="30"/>
      <c r="AE447" s="31"/>
      <c r="AF447" s="30"/>
      <c r="AG447" s="30"/>
      <c r="AH447" s="30"/>
      <c r="AI447" s="30"/>
      <c r="AJ447" s="30"/>
      <c r="AK447" s="30"/>
      <c r="AL447" s="30"/>
      <c r="AM447" s="30"/>
      <c r="AN447" s="31"/>
    </row>
    <row r="448" spans="1:40" x14ac:dyDescent="0.25">
      <c r="A448" s="20"/>
      <c r="B448" s="21"/>
      <c r="C448" s="22"/>
      <c r="D448" s="22"/>
      <c r="E448" s="22"/>
      <c r="F448" s="22"/>
      <c r="G448" s="23"/>
      <c r="H448" s="23"/>
      <c r="I448" s="23"/>
      <c r="J448" s="23"/>
      <c r="K448" s="23"/>
      <c r="L448" s="24"/>
      <c r="M448" s="23"/>
      <c r="N448" s="25"/>
      <c r="O448" s="26"/>
      <c r="P448" s="27"/>
      <c r="Q448" s="28"/>
      <c r="R448" s="28"/>
      <c r="S448" s="18"/>
      <c r="T448" s="18"/>
      <c r="U448" s="18"/>
      <c r="V448" s="19"/>
      <c r="X448" s="30"/>
      <c r="Y448" s="30"/>
      <c r="Z448" s="30"/>
      <c r="AA448" s="30"/>
      <c r="AB448" s="30"/>
      <c r="AC448" s="30"/>
      <c r="AD448" s="30"/>
      <c r="AE448" s="31"/>
      <c r="AF448" s="30"/>
      <c r="AG448" s="30"/>
      <c r="AH448" s="30"/>
      <c r="AI448" s="30"/>
      <c r="AJ448" s="30"/>
      <c r="AK448" s="30"/>
      <c r="AL448" s="30"/>
      <c r="AM448" s="30"/>
      <c r="AN448" s="31"/>
    </row>
    <row r="449" spans="1:40" x14ac:dyDescent="0.25">
      <c r="A449" s="20"/>
      <c r="B449" s="21"/>
      <c r="C449" s="22"/>
      <c r="D449" s="22"/>
      <c r="E449" s="22"/>
      <c r="F449" s="22"/>
      <c r="G449" s="23"/>
      <c r="H449" s="23"/>
      <c r="I449" s="23"/>
      <c r="J449" s="23"/>
      <c r="K449" s="23"/>
      <c r="L449" s="24"/>
      <c r="M449" s="23"/>
      <c r="N449" s="25"/>
      <c r="O449" s="26"/>
      <c r="P449" s="27"/>
      <c r="Q449" s="28"/>
      <c r="R449" s="28"/>
      <c r="S449" s="18"/>
      <c r="T449" s="18"/>
      <c r="U449" s="18"/>
      <c r="V449" s="19"/>
      <c r="X449" s="30"/>
      <c r="Y449" s="30"/>
      <c r="Z449" s="30"/>
      <c r="AA449" s="30"/>
      <c r="AB449" s="30"/>
      <c r="AC449" s="30"/>
      <c r="AD449" s="30"/>
      <c r="AE449" s="31"/>
      <c r="AF449" s="30"/>
      <c r="AG449" s="30"/>
      <c r="AH449" s="30"/>
      <c r="AI449" s="30"/>
      <c r="AJ449" s="30"/>
      <c r="AK449" s="30"/>
      <c r="AL449" s="30"/>
      <c r="AM449" s="30"/>
      <c r="AN449" s="31"/>
    </row>
    <row r="450" spans="1:40" x14ac:dyDescent="0.25">
      <c r="A450" s="20"/>
      <c r="B450" s="21"/>
      <c r="C450" s="22"/>
      <c r="D450" s="22"/>
      <c r="E450" s="22"/>
      <c r="F450" s="22"/>
      <c r="G450" s="23"/>
      <c r="H450" s="23"/>
      <c r="I450" s="23"/>
      <c r="J450" s="23"/>
      <c r="K450" s="23"/>
      <c r="L450" s="24"/>
      <c r="M450" s="23"/>
      <c r="N450" s="25"/>
      <c r="O450" s="26"/>
      <c r="P450" s="27"/>
      <c r="Q450" s="28"/>
      <c r="R450" s="28"/>
      <c r="S450" s="18"/>
      <c r="T450" s="18"/>
      <c r="U450" s="18"/>
      <c r="V450" s="19"/>
      <c r="X450" s="30"/>
      <c r="Y450" s="30"/>
      <c r="Z450" s="30"/>
      <c r="AA450" s="30"/>
      <c r="AB450" s="30"/>
      <c r="AC450" s="30"/>
      <c r="AD450" s="30"/>
      <c r="AE450" s="31"/>
      <c r="AF450" s="30"/>
      <c r="AG450" s="30"/>
      <c r="AH450" s="30"/>
      <c r="AI450" s="30"/>
      <c r="AJ450" s="30"/>
      <c r="AK450" s="30"/>
      <c r="AL450" s="30"/>
      <c r="AM450" s="30"/>
      <c r="AN450" s="31"/>
    </row>
    <row r="451" spans="1:40" x14ac:dyDescent="0.25">
      <c r="A451" s="20"/>
      <c r="B451" s="21"/>
      <c r="C451" s="22"/>
      <c r="D451" s="22"/>
      <c r="E451" s="22"/>
      <c r="F451" s="22"/>
      <c r="G451" s="23"/>
      <c r="H451" s="23"/>
      <c r="I451" s="23"/>
      <c r="J451" s="23"/>
      <c r="K451" s="23"/>
      <c r="L451" s="24"/>
      <c r="M451" s="23"/>
      <c r="N451" s="25"/>
      <c r="O451" s="26"/>
      <c r="P451" s="27"/>
      <c r="Q451" s="28"/>
      <c r="R451" s="28"/>
      <c r="S451" s="18"/>
      <c r="T451" s="18"/>
      <c r="U451" s="18"/>
      <c r="V451" s="19"/>
      <c r="X451" s="30"/>
      <c r="Y451" s="30"/>
      <c r="Z451" s="30"/>
      <c r="AA451" s="30"/>
      <c r="AB451" s="30"/>
      <c r="AC451" s="30"/>
      <c r="AD451" s="30"/>
      <c r="AE451" s="31"/>
      <c r="AF451" s="30"/>
      <c r="AG451" s="30"/>
      <c r="AH451" s="30"/>
      <c r="AI451" s="30"/>
      <c r="AJ451" s="30"/>
      <c r="AK451" s="30"/>
      <c r="AL451" s="30"/>
      <c r="AM451" s="30"/>
      <c r="AN451" s="31"/>
    </row>
    <row r="452" spans="1:40" x14ac:dyDescent="0.25">
      <c r="A452" s="20"/>
      <c r="B452" s="21"/>
      <c r="C452" s="22"/>
      <c r="D452" s="22"/>
      <c r="E452" s="22"/>
      <c r="F452" s="22"/>
      <c r="G452" s="23"/>
      <c r="H452" s="23"/>
      <c r="I452" s="23"/>
      <c r="J452" s="23"/>
      <c r="K452" s="23"/>
      <c r="L452" s="24"/>
      <c r="M452" s="23"/>
      <c r="N452" s="25"/>
      <c r="O452" s="26"/>
      <c r="P452" s="27"/>
      <c r="Q452" s="28"/>
      <c r="R452" s="28"/>
      <c r="S452" s="18"/>
      <c r="T452" s="18"/>
      <c r="U452" s="18"/>
      <c r="V452" s="19"/>
      <c r="X452" s="30"/>
      <c r="Y452" s="30"/>
      <c r="Z452" s="30"/>
      <c r="AA452" s="30"/>
      <c r="AB452" s="30"/>
      <c r="AC452" s="30"/>
      <c r="AD452" s="30"/>
      <c r="AE452" s="31"/>
      <c r="AF452" s="30"/>
      <c r="AG452" s="30"/>
      <c r="AH452" s="30"/>
      <c r="AI452" s="30"/>
      <c r="AJ452" s="30"/>
      <c r="AK452" s="30"/>
      <c r="AL452" s="30"/>
      <c r="AM452" s="30"/>
      <c r="AN452" s="31"/>
    </row>
    <row r="453" spans="1:40" x14ac:dyDescent="0.25">
      <c r="A453" s="20"/>
      <c r="B453" s="21"/>
      <c r="C453" s="22"/>
      <c r="D453" s="22"/>
      <c r="E453" s="22"/>
      <c r="F453" s="22"/>
      <c r="G453" s="23"/>
      <c r="H453" s="23"/>
      <c r="I453" s="23"/>
      <c r="J453" s="23"/>
      <c r="K453" s="23"/>
      <c r="L453" s="24"/>
      <c r="M453" s="23"/>
      <c r="N453" s="25"/>
      <c r="O453" s="26"/>
      <c r="P453" s="27"/>
      <c r="Q453" s="28"/>
      <c r="R453" s="28"/>
      <c r="S453" s="18"/>
      <c r="T453" s="18"/>
      <c r="U453" s="18"/>
      <c r="V453" s="19"/>
      <c r="X453" s="30"/>
      <c r="Y453" s="30"/>
      <c r="Z453" s="30"/>
      <c r="AA453" s="30"/>
      <c r="AB453" s="30"/>
      <c r="AC453" s="30"/>
      <c r="AD453" s="30"/>
      <c r="AE453" s="31"/>
      <c r="AF453" s="30"/>
      <c r="AG453" s="30"/>
      <c r="AH453" s="30"/>
      <c r="AI453" s="30"/>
      <c r="AJ453" s="30"/>
      <c r="AK453" s="30"/>
      <c r="AL453" s="30"/>
      <c r="AM453" s="30"/>
      <c r="AN453" s="31"/>
    </row>
    <row r="454" spans="1:40" x14ac:dyDescent="0.25">
      <c r="A454" s="20"/>
      <c r="B454" s="21"/>
      <c r="C454" s="22"/>
      <c r="D454" s="22"/>
      <c r="E454" s="22"/>
      <c r="F454" s="22"/>
      <c r="G454" s="23"/>
      <c r="H454" s="23"/>
      <c r="I454" s="23"/>
      <c r="J454" s="23"/>
      <c r="K454" s="23"/>
      <c r="L454" s="24"/>
      <c r="M454" s="23"/>
      <c r="N454" s="25"/>
      <c r="O454" s="26"/>
      <c r="P454" s="27"/>
      <c r="Q454" s="28"/>
      <c r="R454" s="28"/>
      <c r="S454" s="18"/>
      <c r="T454" s="18"/>
      <c r="U454" s="18"/>
      <c r="V454" s="19"/>
      <c r="X454" s="30"/>
      <c r="Y454" s="30"/>
      <c r="Z454" s="30"/>
      <c r="AA454" s="30"/>
      <c r="AB454" s="30"/>
      <c r="AC454" s="30"/>
      <c r="AD454" s="30"/>
      <c r="AE454" s="31"/>
      <c r="AF454" s="30"/>
      <c r="AG454" s="30"/>
      <c r="AH454" s="30"/>
      <c r="AI454" s="30"/>
      <c r="AJ454" s="30"/>
      <c r="AK454" s="30"/>
      <c r="AL454" s="30"/>
      <c r="AM454" s="30"/>
      <c r="AN454" s="31"/>
    </row>
    <row r="455" spans="1:40" x14ac:dyDescent="0.25">
      <c r="A455" s="20"/>
      <c r="B455" s="21"/>
      <c r="C455" s="22"/>
      <c r="D455" s="22"/>
      <c r="E455" s="22"/>
      <c r="F455" s="22"/>
      <c r="G455" s="23"/>
      <c r="H455" s="23"/>
      <c r="I455" s="23"/>
      <c r="J455" s="23"/>
      <c r="K455" s="23"/>
      <c r="L455" s="24"/>
      <c r="M455" s="23"/>
      <c r="N455" s="25"/>
      <c r="O455" s="26"/>
      <c r="P455" s="27"/>
      <c r="Q455" s="28"/>
      <c r="R455" s="28"/>
      <c r="S455" s="18"/>
      <c r="T455" s="18"/>
      <c r="U455" s="18"/>
      <c r="V455" s="19"/>
      <c r="X455" s="30"/>
      <c r="Y455" s="30"/>
      <c r="Z455" s="30"/>
      <c r="AA455" s="30"/>
      <c r="AB455" s="30"/>
      <c r="AC455" s="30"/>
      <c r="AD455" s="30"/>
      <c r="AE455" s="31"/>
      <c r="AF455" s="30"/>
      <c r="AG455" s="30"/>
      <c r="AH455" s="30"/>
      <c r="AI455" s="30"/>
      <c r="AJ455" s="30"/>
      <c r="AK455" s="30"/>
      <c r="AL455" s="30"/>
      <c r="AM455" s="30"/>
      <c r="AN455" s="31"/>
    </row>
    <row r="456" spans="1:40" x14ac:dyDescent="0.25">
      <c r="A456" s="20"/>
      <c r="B456" s="21"/>
      <c r="C456" s="22"/>
      <c r="D456" s="22"/>
      <c r="E456" s="22"/>
      <c r="F456" s="22"/>
      <c r="G456" s="23"/>
      <c r="H456" s="23"/>
      <c r="I456" s="23"/>
      <c r="J456" s="23"/>
      <c r="K456" s="23"/>
      <c r="L456" s="24"/>
      <c r="M456" s="23"/>
      <c r="N456" s="25"/>
      <c r="O456" s="26"/>
      <c r="P456" s="27"/>
      <c r="Q456" s="28"/>
      <c r="R456" s="28"/>
      <c r="S456" s="18"/>
      <c r="T456" s="18"/>
      <c r="U456" s="18"/>
      <c r="V456" s="19"/>
      <c r="X456" s="30"/>
      <c r="Y456" s="30"/>
      <c r="Z456" s="30"/>
      <c r="AA456" s="30"/>
      <c r="AB456" s="30"/>
      <c r="AC456" s="30"/>
      <c r="AD456" s="30"/>
      <c r="AE456" s="31"/>
      <c r="AF456" s="30"/>
      <c r="AG456" s="30"/>
      <c r="AH456" s="30"/>
      <c r="AI456" s="30"/>
      <c r="AJ456" s="30"/>
      <c r="AK456" s="30"/>
      <c r="AL456" s="30"/>
      <c r="AM456" s="30"/>
      <c r="AN456" s="31"/>
    </row>
    <row r="457" spans="1:40" x14ac:dyDescent="0.25">
      <c r="A457" s="20"/>
      <c r="B457" s="21"/>
      <c r="C457" s="22"/>
      <c r="D457" s="22"/>
      <c r="E457" s="22"/>
      <c r="F457" s="22"/>
      <c r="G457" s="23"/>
      <c r="H457" s="23"/>
      <c r="I457" s="23"/>
      <c r="J457" s="23"/>
      <c r="K457" s="23"/>
      <c r="L457" s="24"/>
      <c r="M457" s="23"/>
      <c r="N457" s="25"/>
      <c r="O457" s="26"/>
      <c r="P457" s="27"/>
      <c r="Q457" s="28"/>
      <c r="R457" s="28"/>
      <c r="S457" s="18"/>
      <c r="T457" s="18"/>
      <c r="U457" s="18"/>
      <c r="V457" s="19"/>
      <c r="X457" s="30"/>
      <c r="Y457" s="30"/>
      <c r="Z457" s="30"/>
      <c r="AA457" s="30"/>
      <c r="AB457" s="30"/>
      <c r="AC457" s="30"/>
      <c r="AD457" s="30"/>
      <c r="AE457" s="31"/>
      <c r="AF457" s="30"/>
      <c r="AG457" s="30"/>
      <c r="AH457" s="30"/>
      <c r="AI457" s="30"/>
      <c r="AJ457" s="30"/>
      <c r="AK457" s="30"/>
      <c r="AL457" s="30"/>
      <c r="AM457" s="30"/>
      <c r="AN457" s="31"/>
    </row>
    <row r="458" spans="1:40" x14ac:dyDescent="0.25">
      <c r="A458" s="20"/>
      <c r="B458" s="21"/>
      <c r="C458" s="22"/>
      <c r="D458" s="22"/>
      <c r="E458" s="22"/>
      <c r="F458" s="22"/>
      <c r="G458" s="23"/>
      <c r="H458" s="23"/>
      <c r="I458" s="23"/>
      <c r="J458" s="23"/>
      <c r="K458" s="23"/>
      <c r="L458" s="24"/>
      <c r="M458" s="23"/>
      <c r="N458" s="25"/>
      <c r="O458" s="26"/>
      <c r="P458" s="27"/>
      <c r="Q458" s="28"/>
      <c r="R458" s="28"/>
      <c r="S458" s="18"/>
      <c r="T458" s="18"/>
      <c r="U458" s="18"/>
      <c r="V458" s="19"/>
      <c r="X458" s="30"/>
      <c r="Y458" s="30"/>
      <c r="Z458" s="30"/>
      <c r="AA458" s="30"/>
      <c r="AB458" s="30"/>
      <c r="AC458" s="30"/>
      <c r="AD458" s="30"/>
      <c r="AE458" s="31"/>
      <c r="AF458" s="30"/>
      <c r="AG458" s="30"/>
      <c r="AH458" s="30"/>
      <c r="AI458" s="30"/>
      <c r="AJ458" s="30"/>
      <c r="AK458" s="30"/>
      <c r="AL458" s="30"/>
      <c r="AM458" s="30"/>
      <c r="AN458" s="31"/>
    </row>
    <row r="459" spans="1:40" x14ac:dyDescent="0.25">
      <c r="A459" s="20"/>
      <c r="B459" s="21"/>
      <c r="C459" s="22"/>
      <c r="D459" s="22"/>
      <c r="E459" s="22"/>
      <c r="F459" s="22"/>
      <c r="G459" s="23"/>
      <c r="H459" s="23"/>
      <c r="I459" s="23"/>
      <c r="J459" s="23"/>
      <c r="K459" s="23"/>
      <c r="L459" s="24"/>
      <c r="M459" s="23"/>
      <c r="N459" s="25"/>
      <c r="O459" s="26"/>
      <c r="P459" s="27"/>
      <c r="Q459" s="28"/>
      <c r="R459" s="28"/>
      <c r="S459" s="18"/>
      <c r="T459" s="18"/>
      <c r="U459" s="18"/>
      <c r="V459" s="19"/>
      <c r="X459" s="30"/>
      <c r="Y459" s="30"/>
      <c r="Z459" s="30"/>
      <c r="AA459" s="30"/>
      <c r="AB459" s="30"/>
      <c r="AC459" s="30"/>
      <c r="AD459" s="30"/>
      <c r="AE459" s="31"/>
      <c r="AF459" s="30"/>
      <c r="AG459" s="30"/>
      <c r="AH459" s="30"/>
      <c r="AI459" s="30"/>
      <c r="AJ459" s="30"/>
      <c r="AK459" s="30"/>
      <c r="AL459" s="30"/>
      <c r="AM459" s="30"/>
      <c r="AN459" s="31"/>
    </row>
    <row r="460" spans="1:40" x14ac:dyDescent="0.25">
      <c r="A460" s="20"/>
      <c r="B460" s="21"/>
      <c r="C460" s="22"/>
      <c r="D460" s="22"/>
      <c r="E460" s="22"/>
      <c r="F460" s="22"/>
      <c r="G460" s="23"/>
      <c r="H460" s="23"/>
      <c r="I460" s="23"/>
      <c r="J460" s="23"/>
      <c r="K460" s="23"/>
      <c r="L460" s="24"/>
      <c r="M460" s="23"/>
      <c r="N460" s="25"/>
      <c r="O460" s="26"/>
      <c r="P460" s="27"/>
      <c r="Q460" s="28"/>
      <c r="R460" s="28"/>
      <c r="S460" s="18"/>
      <c r="T460" s="18"/>
      <c r="U460" s="18"/>
      <c r="V460" s="19"/>
      <c r="X460" s="30"/>
      <c r="Y460" s="30"/>
      <c r="Z460" s="30"/>
      <c r="AA460" s="30"/>
      <c r="AB460" s="30"/>
      <c r="AC460" s="30"/>
      <c r="AD460" s="30"/>
      <c r="AE460" s="31"/>
      <c r="AF460" s="30"/>
      <c r="AG460" s="30"/>
      <c r="AH460" s="30"/>
      <c r="AI460" s="30"/>
      <c r="AJ460" s="30"/>
      <c r="AK460" s="30"/>
      <c r="AL460" s="30"/>
      <c r="AM460" s="30"/>
      <c r="AN460" s="31"/>
    </row>
    <row r="461" spans="1:40" x14ac:dyDescent="0.25">
      <c r="A461" s="20"/>
      <c r="B461" s="21"/>
      <c r="C461" s="22"/>
      <c r="D461" s="22"/>
      <c r="E461" s="22"/>
      <c r="F461" s="22"/>
      <c r="G461" s="23"/>
      <c r="H461" s="23"/>
      <c r="I461" s="23"/>
      <c r="J461" s="23"/>
      <c r="K461" s="23"/>
      <c r="L461" s="24"/>
      <c r="M461" s="23"/>
      <c r="N461" s="25"/>
      <c r="O461" s="26"/>
      <c r="P461" s="27"/>
      <c r="Q461" s="28"/>
      <c r="R461" s="28"/>
      <c r="S461" s="18"/>
      <c r="T461" s="18"/>
      <c r="U461" s="18"/>
      <c r="V461" s="19"/>
      <c r="X461" s="30"/>
      <c r="Y461" s="30"/>
      <c r="Z461" s="30"/>
      <c r="AA461" s="30"/>
      <c r="AB461" s="30"/>
      <c r="AC461" s="30"/>
      <c r="AD461" s="30"/>
      <c r="AE461" s="31"/>
      <c r="AF461" s="30"/>
      <c r="AG461" s="30"/>
      <c r="AH461" s="30"/>
      <c r="AI461" s="30"/>
      <c r="AJ461" s="30"/>
      <c r="AK461" s="30"/>
      <c r="AL461" s="30"/>
      <c r="AM461" s="30"/>
      <c r="AN461" s="31"/>
    </row>
    <row r="462" spans="1:40" x14ac:dyDescent="0.25">
      <c r="A462" s="20"/>
      <c r="B462" s="21"/>
      <c r="C462" s="22"/>
      <c r="D462" s="22"/>
      <c r="E462" s="22"/>
      <c r="F462" s="22"/>
      <c r="G462" s="23"/>
      <c r="H462" s="23"/>
      <c r="I462" s="23"/>
      <c r="J462" s="23"/>
      <c r="K462" s="23"/>
      <c r="L462" s="24"/>
      <c r="M462" s="23"/>
      <c r="N462" s="25"/>
      <c r="O462" s="26"/>
      <c r="P462" s="27"/>
      <c r="Q462" s="28"/>
      <c r="R462" s="28"/>
      <c r="S462" s="18"/>
      <c r="T462" s="18"/>
      <c r="U462" s="18"/>
      <c r="V462" s="19"/>
      <c r="X462" s="30"/>
      <c r="Y462" s="30"/>
      <c r="Z462" s="30"/>
      <c r="AA462" s="30"/>
      <c r="AB462" s="30"/>
      <c r="AC462" s="30"/>
      <c r="AD462" s="30"/>
      <c r="AE462" s="31"/>
      <c r="AF462" s="30"/>
      <c r="AG462" s="30"/>
      <c r="AH462" s="30"/>
      <c r="AI462" s="30"/>
      <c r="AJ462" s="30"/>
      <c r="AK462" s="30"/>
      <c r="AL462" s="30"/>
      <c r="AM462" s="30"/>
      <c r="AN462" s="31"/>
    </row>
    <row r="463" spans="1:40" x14ac:dyDescent="0.25">
      <c r="A463" s="20"/>
      <c r="B463" s="21"/>
      <c r="C463" s="22"/>
      <c r="D463" s="22"/>
      <c r="E463" s="22"/>
      <c r="F463" s="22"/>
      <c r="G463" s="23"/>
      <c r="H463" s="23"/>
      <c r="I463" s="23"/>
      <c r="J463" s="23"/>
      <c r="K463" s="23"/>
      <c r="L463" s="24"/>
      <c r="M463" s="23"/>
      <c r="N463" s="25"/>
      <c r="O463" s="26"/>
      <c r="P463" s="27"/>
      <c r="Q463" s="28"/>
      <c r="R463" s="28"/>
      <c r="S463" s="18"/>
      <c r="T463" s="18"/>
      <c r="U463" s="18"/>
      <c r="V463" s="19"/>
      <c r="X463" s="30"/>
      <c r="Y463" s="30"/>
      <c r="Z463" s="30"/>
      <c r="AA463" s="30"/>
      <c r="AB463" s="30"/>
      <c r="AC463" s="30"/>
      <c r="AD463" s="30"/>
      <c r="AE463" s="31"/>
      <c r="AF463" s="30"/>
      <c r="AG463" s="30"/>
      <c r="AH463" s="30"/>
      <c r="AI463" s="30"/>
      <c r="AJ463" s="30"/>
      <c r="AK463" s="30"/>
      <c r="AL463" s="30"/>
      <c r="AM463" s="30"/>
      <c r="AN463" s="31"/>
    </row>
    <row r="464" spans="1:40" x14ac:dyDescent="0.25">
      <c r="A464" s="20"/>
      <c r="B464" s="21"/>
      <c r="C464" s="22"/>
      <c r="D464" s="22"/>
      <c r="E464" s="22"/>
      <c r="F464" s="22"/>
      <c r="G464" s="23"/>
      <c r="H464" s="23"/>
      <c r="I464" s="23"/>
      <c r="J464" s="23"/>
      <c r="K464" s="23"/>
      <c r="L464" s="24"/>
      <c r="M464" s="23"/>
      <c r="N464" s="25"/>
      <c r="O464" s="26"/>
      <c r="P464" s="27"/>
      <c r="Q464" s="28"/>
      <c r="R464" s="28"/>
      <c r="S464" s="18"/>
      <c r="T464" s="18"/>
      <c r="U464" s="18"/>
      <c r="V464" s="19"/>
      <c r="X464" s="30"/>
      <c r="Y464" s="30"/>
      <c r="Z464" s="30"/>
      <c r="AA464" s="30"/>
      <c r="AB464" s="30"/>
      <c r="AC464" s="30"/>
      <c r="AD464" s="30"/>
      <c r="AE464" s="31"/>
      <c r="AF464" s="30"/>
      <c r="AG464" s="30"/>
      <c r="AH464" s="30"/>
      <c r="AI464" s="30"/>
      <c r="AJ464" s="30"/>
      <c r="AK464" s="30"/>
      <c r="AL464" s="30"/>
      <c r="AM464" s="30"/>
      <c r="AN464" s="31"/>
    </row>
    <row r="465" spans="1:40" x14ac:dyDescent="0.25">
      <c r="A465" s="20"/>
      <c r="B465" s="21"/>
      <c r="C465" s="22"/>
      <c r="D465" s="22"/>
      <c r="E465" s="22"/>
      <c r="F465" s="22"/>
      <c r="G465" s="23"/>
      <c r="H465" s="23"/>
      <c r="I465" s="23"/>
      <c r="J465" s="23"/>
      <c r="K465" s="23"/>
      <c r="L465" s="24"/>
      <c r="M465" s="23"/>
      <c r="N465" s="25"/>
      <c r="O465" s="26"/>
      <c r="P465" s="27"/>
      <c r="Q465" s="28"/>
      <c r="R465" s="28"/>
      <c r="S465" s="18"/>
      <c r="T465" s="18"/>
      <c r="U465" s="18"/>
      <c r="V465" s="19"/>
      <c r="X465" s="30"/>
      <c r="Y465" s="30"/>
      <c r="Z465" s="30"/>
      <c r="AA465" s="30"/>
      <c r="AB465" s="30"/>
      <c r="AC465" s="30"/>
      <c r="AD465" s="30"/>
      <c r="AE465" s="31"/>
      <c r="AF465" s="30"/>
      <c r="AG465" s="30"/>
      <c r="AH465" s="30"/>
      <c r="AI465" s="30"/>
      <c r="AJ465" s="30"/>
      <c r="AK465" s="30"/>
      <c r="AL465" s="30"/>
      <c r="AM465" s="30"/>
      <c r="AN465" s="31"/>
    </row>
    <row r="466" spans="1:40" x14ac:dyDescent="0.25">
      <c r="A466" s="20"/>
      <c r="B466" s="21"/>
      <c r="C466" s="22"/>
      <c r="D466" s="22"/>
      <c r="E466" s="22"/>
      <c r="F466" s="22"/>
      <c r="G466" s="23"/>
      <c r="H466" s="23"/>
      <c r="I466" s="23"/>
      <c r="J466" s="23"/>
      <c r="K466" s="23"/>
      <c r="L466" s="24"/>
      <c r="M466" s="23"/>
      <c r="N466" s="25"/>
      <c r="O466" s="26"/>
      <c r="P466" s="27"/>
      <c r="Q466" s="28"/>
      <c r="R466" s="28"/>
      <c r="S466" s="18"/>
      <c r="T466" s="18"/>
      <c r="U466" s="18"/>
      <c r="V466" s="19"/>
      <c r="X466" s="30"/>
      <c r="Y466" s="30"/>
      <c r="Z466" s="30"/>
      <c r="AA466" s="30"/>
      <c r="AB466" s="30"/>
      <c r="AC466" s="30"/>
      <c r="AD466" s="30"/>
      <c r="AE466" s="31"/>
      <c r="AF466" s="30"/>
      <c r="AG466" s="30"/>
      <c r="AH466" s="30"/>
      <c r="AI466" s="30"/>
      <c r="AJ466" s="30"/>
      <c r="AK466" s="30"/>
      <c r="AL466" s="30"/>
      <c r="AM466" s="30"/>
      <c r="AN466" s="31"/>
    </row>
    <row r="467" spans="1:40" x14ac:dyDescent="0.25">
      <c r="A467" s="20"/>
      <c r="B467" s="21"/>
      <c r="C467" s="22"/>
      <c r="D467" s="22"/>
      <c r="E467" s="22"/>
      <c r="F467" s="22"/>
      <c r="G467" s="23"/>
      <c r="H467" s="23"/>
      <c r="I467" s="23"/>
      <c r="J467" s="23"/>
      <c r="K467" s="23"/>
      <c r="L467" s="24"/>
      <c r="M467" s="23"/>
      <c r="N467" s="25"/>
      <c r="O467" s="26"/>
      <c r="P467" s="27"/>
      <c r="Q467" s="28"/>
      <c r="R467" s="28"/>
      <c r="S467" s="18"/>
      <c r="T467" s="18"/>
      <c r="U467" s="18"/>
      <c r="V467" s="19"/>
      <c r="X467" s="30"/>
      <c r="Y467" s="30"/>
      <c r="Z467" s="30"/>
      <c r="AA467" s="30"/>
      <c r="AB467" s="30"/>
      <c r="AC467" s="30"/>
      <c r="AD467" s="30"/>
      <c r="AE467" s="31"/>
      <c r="AF467" s="30"/>
      <c r="AG467" s="30"/>
      <c r="AH467" s="30"/>
      <c r="AI467" s="30"/>
      <c r="AJ467" s="30"/>
      <c r="AK467" s="30"/>
      <c r="AL467" s="30"/>
      <c r="AM467" s="30"/>
      <c r="AN467" s="31"/>
    </row>
    <row r="468" spans="1:40" x14ac:dyDescent="0.25">
      <c r="A468" s="20"/>
      <c r="B468" s="21"/>
      <c r="C468" s="22"/>
      <c r="D468" s="22"/>
      <c r="E468" s="22"/>
      <c r="F468" s="22"/>
      <c r="G468" s="23"/>
      <c r="H468" s="23"/>
      <c r="I468" s="23"/>
      <c r="J468" s="23"/>
      <c r="K468" s="23"/>
      <c r="L468" s="24"/>
      <c r="M468" s="23"/>
      <c r="N468" s="25"/>
      <c r="O468" s="26"/>
      <c r="P468" s="27"/>
      <c r="Q468" s="28"/>
      <c r="R468" s="28"/>
      <c r="S468" s="18"/>
      <c r="T468" s="18"/>
      <c r="U468" s="18"/>
      <c r="V468" s="19"/>
      <c r="X468" s="30"/>
      <c r="Y468" s="30"/>
      <c r="Z468" s="30"/>
      <c r="AA468" s="30"/>
      <c r="AB468" s="30"/>
      <c r="AC468" s="30"/>
      <c r="AD468" s="30"/>
      <c r="AE468" s="31"/>
      <c r="AF468" s="30"/>
      <c r="AG468" s="30"/>
      <c r="AH468" s="30"/>
      <c r="AI468" s="30"/>
      <c r="AJ468" s="30"/>
      <c r="AK468" s="30"/>
      <c r="AL468" s="30"/>
      <c r="AM468" s="30"/>
      <c r="AN468" s="31"/>
    </row>
    <row r="469" spans="1:40" x14ac:dyDescent="0.25">
      <c r="A469" s="20"/>
      <c r="B469" s="21"/>
      <c r="C469" s="22"/>
      <c r="D469" s="22"/>
      <c r="E469" s="22"/>
      <c r="F469" s="22"/>
      <c r="G469" s="23"/>
      <c r="H469" s="23"/>
      <c r="I469" s="23"/>
      <c r="J469" s="23"/>
      <c r="K469" s="23"/>
      <c r="L469" s="24"/>
      <c r="M469" s="23"/>
      <c r="N469" s="25"/>
      <c r="O469" s="26"/>
      <c r="P469" s="27"/>
      <c r="Q469" s="28"/>
      <c r="R469" s="28"/>
      <c r="S469" s="18"/>
      <c r="T469" s="18"/>
      <c r="U469" s="18"/>
      <c r="V469" s="19"/>
      <c r="X469" s="30"/>
      <c r="Y469" s="30"/>
      <c r="Z469" s="30"/>
      <c r="AA469" s="30"/>
      <c r="AB469" s="30"/>
      <c r="AC469" s="30"/>
      <c r="AD469" s="30"/>
      <c r="AE469" s="31"/>
      <c r="AF469" s="30"/>
      <c r="AG469" s="30"/>
      <c r="AH469" s="30"/>
      <c r="AI469" s="30"/>
      <c r="AJ469" s="30"/>
      <c r="AK469" s="30"/>
      <c r="AL469" s="30"/>
      <c r="AM469" s="30"/>
      <c r="AN469" s="31"/>
    </row>
    <row r="470" spans="1:40" x14ac:dyDescent="0.25">
      <c r="A470" s="20"/>
      <c r="B470" s="21"/>
      <c r="C470" s="22"/>
      <c r="D470" s="22"/>
      <c r="E470" s="22"/>
      <c r="F470" s="22"/>
      <c r="G470" s="23"/>
      <c r="H470" s="23"/>
      <c r="I470" s="23"/>
      <c r="J470" s="23"/>
      <c r="K470" s="23"/>
      <c r="L470" s="24"/>
      <c r="M470" s="23"/>
      <c r="N470" s="25"/>
      <c r="O470" s="26"/>
      <c r="P470" s="27"/>
      <c r="Q470" s="28"/>
      <c r="R470" s="28"/>
      <c r="S470" s="18"/>
      <c r="T470" s="18"/>
      <c r="U470" s="18"/>
      <c r="V470" s="19"/>
      <c r="X470" s="30"/>
      <c r="Y470" s="30"/>
      <c r="Z470" s="30"/>
      <c r="AA470" s="30"/>
      <c r="AB470" s="30"/>
      <c r="AC470" s="30"/>
      <c r="AD470" s="30"/>
      <c r="AE470" s="31"/>
      <c r="AF470" s="30"/>
      <c r="AG470" s="30"/>
      <c r="AH470" s="30"/>
      <c r="AI470" s="30"/>
      <c r="AJ470" s="30"/>
      <c r="AK470" s="30"/>
      <c r="AL470" s="30"/>
      <c r="AM470" s="30"/>
      <c r="AN470" s="31"/>
    </row>
    <row r="471" spans="1:40" x14ac:dyDescent="0.25">
      <c r="A471" s="20"/>
      <c r="B471" s="21"/>
      <c r="C471" s="22"/>
      <c r="D471" s="22"/>
      <c r="E471" s="22"/>
      <c r="F471" s="22"/>
      <c r="G471" s="23"/>
      <c r="H471" s="23"/>
      <c r="I471" s="23"/>
      <c r="J471" s="23"/>
      <c r="K471" s="23"/>
      <c r="L471" s="24"/>
      <c r="M471" s="23"/>
      <c r="N471" s="25"/>
      <c r="O471" s="26"/>
      <c r="P471" s="27"/>
      <c r="Q471" s="28"/>
      <c r="R471" s="28"/>
      <c r="S471" s="18"/>
      <c r="T471" s="18"/>
      <c r="U471" s="18"/>
      <c r="V471" s="19"/>
      <c r="X471" s="30"/>
      <c r="Y471" s="30"/>
      <c r="Z471" s="30"/>
      <c r="AA471" s="30"/>
      <c r="AB471" s="30"/>
      <c r="AC471" s="30"/>
      <c r="AD471" s="30"/>
      <c r="AE471" s="31"/>
      <c r="AF471" s="30"/>
      <c r="AG471" s="30"/>
      <c r="AH471" s="30"/>
      <c r="AI471" s="30"/>
      <c r="AJ471" s="30"/>
      <c r="AK471" s="30"/>
      <c r="AL471" s="30"/>
      <c r="AM471" s="30"/>
      <c r="AN471" s="31"/>
    </row>
    <row r="472" spans="1:40" x14ac:dyDescent="0.25">
      <c r="A472" s="20"/>
      <c r="B472" s="21"/>
      <c r="C472" s="22"/>
      <c r="D472" s="22"/>
      <c r="E472" s="22"/>
      <c r="F472" s="22"/>
      <c r="G472" s="23"/>
      <c r="H472" s="23"/>
      <c r="I472" s="23"/>
      <c r="J472" s="23"/>
      <c r="K472" s="23"/>
      <c r="L472" s="24"/>
      <c r="M472" s="23"/>
      <c r="N472" s="25"/>
      <c r="O472" s="26"/>
      <c r="P472" s="27"/>
      <c r="Q472" s="28"/>
      <c r="R472" s="28"/>
      <c r="S472" s="18"/>
      <c r="T472" s="18"/>
      <c r="U472" s="18"/>
      <c r="V472" s="19"/>
      <c r="X472" s="30"/>
      <c r="Y472" s="30"/>
      <c r="Z472" s="30"/>
      <c r="AA472" s="30"/>
      <c r="AB472" s="30"/>
      <c r="AC472" s="30"/>
      <c r="AD472" s="30"/>
      <c r="AE472" s="31"/>
      <c r="AF472" s="30"/>
      <c r="AG472" s="30"/>
      <c r="AH472" s="30"/>
      <c r="AI472" s="30"/>
      <c r="AJ472" s="30"/>
      <c r="AK472" s="30"/>
      <c r="AL472" s="30"/>
      <c r="AM472" s="30"/>
      <c r="AN472" s="31"/>
    </row>
    <row r="473" spans="1:40" x14ac:dyDescent="0.25">
      <c r="A473" s="20"/>
      <c r="B473" s="21"/>
      <c r="C473" s="22"/>
      <c r="D473" s="22"/>
      <c r="E473" s="22"/>
      <c r="F473" s="22"/>
      <c r="G473" s="23"/>
      <c r="H473" s="23"/>
      <c r="I473" s="23"/>
      <c r="J473" s="23"/>
      <c r="K473" s="23"/>
      <c r="L473" s="24"/>
      <c r="M473" s="23"/>
      <c r="N473" s="25"/>
      <c r="O473" s="26"/>
      <c r="P473" s="27"/>
      <c r="Q473" s="28"/>
      <c r="R473" s="28"/>
      <c r="S473" s="18"/>
      <c r="T473" s="18"/>
      <c r="U473" s="18"/>
      <c r="V473" s="19"/>
      <c r="X473" s="30"/>
      <c r="Y473" s="30"/>
      <c r="Z473" s="30"/>
      <c r="AA473" s="30"/>
      <c r="AB473" s="30"/>
      <c r="AC473" s="30"/>
      <c r="AD473" s="30"/>
      <c r="AE473" s="31"/>
      <c r="AF473" s="30"/>
      <c r="AG473" s="30"/>
      <c r="AH473" s="30"/>
      <c r="AI473" s="30"/>
      <c r="AJ473" s="30"/>
      <c r="AK473" s="30"/>
      <c r="AL473" s="30"/>
      <c r="AM473" s="30"/>
      <c r="AN473" s="31"/>
    </row>
    <row r="474" spans="1:40" x14ac:dyDescent="0.25">
      <c r="A474" s="20"/>
      <c r="B474" s="21"/>
      <c r="C474" s="22"/>
      <c r="D474" s="22"/>
      <c r="E474" s="22"/>
      <c r="F474" s="22"/>
      <c r="G474" s="23"/>
      <c r="H474" s="23"/>
      <c r="I474" s="23"/>
      <c r="J474" s="23"/>
      <c r="K474" s="23"/>
      <c r="L474" s="24"/>
      <c r="M474" s="23"/>
      <c r="N474" s="25"/>
      <c r="O474" s="26"/>
      <c r="P474" s="27"/>
      <c r="Q474" s="28"/>
      <c r="R474" s="28"/>
      <c r="S474" s="18"/>
      <c r="T474" s="18"/>
      <c r="U474" s="18"/>
      <c r="V474" s="19"/>
      <c r="X474" s="30"/>
      <c r="Y474" s="30"/>
      <c r="Z474" s="30"/>
      <c r="AA474" s="30"/>
      <c r="AB474" s="30"/>
      <c r="AC474" s="30"/>
      <c r="AD474" s="30"/>
      <c r="AE474" s="31"/>
      <c r="AF474" s="30"/>
      <c r="AG474" s="30"/>
      <c r="AH474" s="30"/>
      <c r="AI474" s="30"/>
      <c r="AJ474" s="30"/>
      <c r="AK474" s="30"/>
      <c r="AL474" s="30"/>
      <c r="AM474" s="30"/>
      <c r="AN474" s="31"/>
    </row>
    <row r="475" spans="1:40" x14ac:dyDescent="0.25">
      <c r="A475" s="20"/>
      <c r="B475" s="21"/>
      <c r="C475" s="22"/>
      <c r="D475" s="22"/>
      <c r="E475" s="22"/>
      <c r="F475" s="22"/>
      <c r="G475" s="23"/>
      <c r="H475" s="23"/>
      <c r="I475" s="23"/>
      <c r="J475" s="23"/>
      <c r="K475" s="23"/>
      <c r="L475" s="24"/>
      <c r="M475" s="23"/>
      <c r="N475" s="25"/>
      <c r="O475" s="26"/>
      <c r="P475" s="27"/>
      <c r="Q475" s="28"/>
      <c r="R475" s="28"/>
      <c r="S475" s="18"/>
      <c r="T475" s="18"/>
      <c r="U475" s="18"/>
      <c r="V475" s="19"/>
      <c r="X475" s="30"/>
      <c r="Y475" s="30"/>
      <c r="Z475" s="30"/>
      <c r="AA475" s="30"/>
      <c r="AB475" s="30"/>
      <c r="AC475" s="30"/>
      <c r="AD475" s="30"/>
      <c r="AE475" s="31"/>
      <c r="AF475" s="30"/>
      <c r="AG475" s="30"/>
      <c r="AH475" s="30"/>
      <c r="AI475" s="30"/>
      <c r="AJ475" s="30"/>
      <c r="AK475" s="30"/>
      <c r="AL475" s="30"/>
      <c r="AM475" s="30"/>
      <c r="AN475" s="31"/>
    </row>
    <row r="476" spans="1:40" x14ac:dyDescent="0.25">
      <c r="A476" s="20"/>
      <c r="B476" s="21"/>
      <c r="C476" s="22"/>
      <c r="D476" s="22"/>
      <c r="E476" s="22"/>
      <c r="F476" s="22"/>
      <c r="G476" s="23"/>
      <c r="H476" s="23"/>
      <c r="I476" s="23"/>
      <c r="J476" s="23"/>
      <c r="K476" s="23"/>
      <c r="L476" s="24"/>
      <c r="M476" s="23"/>
      <c r="N476" s="25"/>
      <c r="O476" s="26"/>
      <c r="P476" s="27"/>
      <c r="Q476" s="28"/>
      <c r="R476" s="28"/>
      <c r="S476" s="18"/>
      <c r="T476" s="18"/>
      <c r="U476" s="18"/>
      <c r="V476" s="19"/>
      <c r="X476" s="30"/>
      <c r="Y476" s="30"/>
      <c r="Z476" s="30"/>
      <c r="AA476" s="30"/>
      <c r="AB476" s="30"/>
      <c r="AC476" s="30"/>
      <c r="AD476" s="30"/>
      <c r="AE476" s="31"/>
      <c r="AF476" s="30"/>
      <c r="AG476" s="30"/>
      <c r="AH476" s="30"/>
      <c r="AI476" s="30"/>
      <c r="AJ476" s="30"/>
      <c r="AK476" s="30"/>
      <c r="AL476" s="30"/>
      <c r="AM476" s="30"/>
      <c r="AN476" s="31"/>
    </row>
    <row r="477" spans="1:40" x14ac:dyDescent="0.25">
      <c r="A477" s="20"/>
      <c r="B477" s="21"/>
      <c r="C477" s="22"/>
      <c r="D477" s="22"/>
      <c r="E477" s="22"/>
      <c r="F477" s="22"/>
      <c r="G477" s="23"/>
      <c r="H477" s="23"/>
      <c r="I477" s="23"/>
      <c r="J477" s="23"/>
      <c r="K477" s="23"/>
      <c r="L477" s="24"/>
      <c r="M477" s="23"/>
      <c r="N477" s="25"/>
      <c r="O477" s="26"/>
      <c r="P477" s="27"/>
      <c r="Q477" s="28"/>
      <c r="R477" s="28"/>
      <c r="S477" s="18"/>
      <c r="T477" s="18"/>
      <c r="U477" s="18"/>
      <c r="V477" s="19"/>
      <c r="X477" s="30"/>
      <c r="Y477" s="30"/>
      <c r="Z477" s="30"/>
      <c r="AA477" s="30"/>
      <c r="AB477" s="30"/>
      <c r="AC477" s="30"/>
      <c r="AD477" s="30"/>
      <c r="AE477" s="31"/>
      <c r="AF477" s="30"/>
      <c r="AG477" s="30"/>
      <c r="AH477" s="30"/>
      <c r="AI477" s="30"/>
      <c r="AJ477" s="30"/>
      <c r="AK477" s="30"/>
      <c r="AL477" s="30"/>
      <c r="AM477" s="30"/>
      <c r="AN477" s="31"/>
    </row>
    <row r="478" spans="1:40" x14ac:dyDescent="0.25">
      <c r="A478" s="20"/>
      <c r="B478" s="21"/>
      <c r="C478" s="22"/>
      <c r="D478" s="22"/>
      <c r="E478" s="22"/>
      <c r="F478" s="22"/>
      <c r="G478" s="23"/>
      <c r="H478" s="23"/>
      <c r="I478" s="23"/>
      <c r="J478" s="23"/>
      <c r="K478" s="23"/>
      <c r="L478" s="24"/>
      <c r="M478" s="23"/>
      <c r="N478" s="25"/>
      <c r="O478" s="26"/>
      <c r="P478" s="27"/>
      <c r="Q478" s="28"/>
      <c r="R478" s="28"/>
      <c r="S478" s="18"/>
      <c r="T478" s="18"/>
      <c r="U478" s="18"/>
      <c r="V478" s="19"/>
      <c r="X478" s="30"/>
      <c r="Y478" s="30"/>
      <c r="Z478" s="30"/>
      <c r="AA478" s="30"/>
      <c r="AB478" s="30"/>
      <c r="AC478" s="30"/>
      <c r="AD478" s="30"/>
      <c r="AE478" s="31"/>
      <c r="AF478" s="30"/>
      <c r="AG478" s="30"/>
      <c r="AH478" s="30"/>
      <c r="AI478" s="30"/>
      <c r="AJ478" s="30"/>
      <c r="AK478" s="30"/>
      <c r="AL478" s="30"/>
      <c r="AM478" s="30"/>
      <c r="AN478" s="31"/>
    </row>
    <row r="479" spans="1:40" x14ac:dyDescent="0.25">
      <c r="A479" s="20"/>
      <c r="B479" s="21"/>
      <c r="C479" s="22"/>
      <c r="D479" s="22"/>
      <c r="E479" s="22"/>
      <c r="F479" s="22"/>
      <c r="G479" s="23"/>
      <c r="H479" s="23"/>
      <c r="I479" s="23"/>
      <c r="J479" s="23"/>
      <c r="K479" s="23"/>
      <c r="L479" s="24"/>
      <c r="M479" s="23"/>
      <c r="N479" s="25"/>
      <c r="O479" s="26"/>
      <c r="P479" s="27"/>
      <c r="Q479" s="28"/>
      <c r="R479" s="28"/>
      <c r="S479" s="18"/>
      <c r="T479" s="18"/>
      <c r="U479" s="18"/>
      <c r="V479" s="19"/>
      <c r="X479" s="30"/>
      <c r="Y479" s="30"/>
      <c r="Z479" s="30"/>
      <c r="AA479" s="30"/>
      <c r="AB479" s="30"/>
      <c r="AC479" s="30"/>
      <c r="AD479" s="30"/>
      <c r="AE479" s="31"/>
      <c r="AF479" s="30"/>
      <c r="AG479" s="30"/>
      <c r="AH479" s="30"/>
      <c r="AI479" s="30"/>
      <c r="AJ479" s="30"/>
      <c r="AK479" s="30"/>
      <c r="AL479" s="30"/>
      <c r="AM479" s="30"/>
      <c r="AN479" s="31"/>
    </row>
    <row r="480" spans="1:40" x14ac:dyDescent="0.25">
      <c r="A480" s="20"/>
      <c r="B480" s="21"/>
      <c r="C480" s="22"/>
      <c r="D480" s="22"/>
      <c r="E480" s="22"/>
      <c r="F480" s="22"/>
      <c r="G480" s="23"/>
      <c r="H480" s="23"/>
      <c r="I480" s="23"/>
      <c r="J480" s="23"/>
      <c r="K480" s="23"/>
      <c r="L480" s="24"/>
      <c r="M480" s="23"/>
      <c r="N480" s="25"/>
      <c r="O480" s="26"/>
      <c r="P480" s="27"/>
      <c r="Q480" s="28"/>
      <c r="R480" s="28"/>
      <c r="S480" s="18"/>
      <c r="T480" s="18"/>
      <c r="U480" s="18"/>
      <c r="V480" s="19"/>
      <c r="X480" s="30"/>
      <c r="Y480" s="30"/>
      <c r="Z480" s="30"/>
      <c r="AA480" s="30"/>
      <c r="AB480" s="30"/>
      <c r="AC480" s="30"/>
      <c r="AD480" s="30"/>
      <c r="AE480" s="31"/>
      <c r="AF480" s="30"/>
      <c r="AG480" s="30"/>
      <c r="AH480" s="30"/>
      <c r="AI480" s="30"/>
      <c r="AJ480" s="30"/>
      <c r="AK480" s="30"/>
      <c r="AL480" s="30"/>
      <c r="AM480" s="30"/>
      <c r="AN480" s="31"/>
    </row>
    <row r="481" spans="1:40" x14ac:dyDescent="0.25">
      <c r="A481" s="20"/>
      <c r="B481" s="21"/>
      <c r="C481" s="22"/>
      <c r="D481" s="22"/>
      <c r="E481" s="22"/>
      <c r="F481" s="22"/>
      <c r="G481" s="23"/>
      <c r="H481" s="23"/>
      <c r="I481" s="23"/>
      <c r="J481" s="23"/>
      <c r="K481" s="23"/>
      <c r="L481" s="24"/>
      <c r="M481" s="23"/>
      <c r="N481" s="25"/>
      <c r="O481" s="26"/>
      <c r="P481" s="27"/>
      <c r="Q481" s="28"/>
      <c r="R481" s="28"/>
      <c r="S481" s="18"/>
      <c r="T481" s="18"/>
      <c r="U481" s="18"/>
      <c r="V481" s="19"/>
      <c r="X481" s="30"/>
      <c r="Y481" s="30"/>
      <c r="Z481" s="30"/>
      <c r="AA481" s="30"/>
      <c r="AB481" s="30"/>
      <c r="AC481" s="30"/>
      <c r="AD481" s="30"/>
      <c r="AE481" s="31"/>
      <c r="AF481" s="30"/>
      <c r="AG481" s="30"/>
      <c r="AH481" s="30"/>
      <c r="AI481" s="30"/>
      <c r="AJ481" s="30"/>
      <c r="AK481" s="30"/>
      <c r="AL481" s="30"/>
      <c r="AM481" s="30"/>
      <c r="AN481" s="31"/>
    </row>
    <row r="482" spans="1:40" x14ac:dyDescent="0.25">
      <c r="A482" s="20"/>
      <c r="B482" s="21"/>
      <c r="C482" s="22"/>
      <c r="D482" s="22"/>
      <c r="E482" s="22"/>
      <c r="F482" s="22"/>
      <c r="G482" s="23"/>
      <c r="H482" s="23"/>
      <c r="I482" s="23"/>
      <c r="J482" s="23"/>
      <c r="K482" s="23"/>
      <c r="L482" s="24"/>
      <c r="M482" s="23"/>
      <c r="N482" s="25"/>
      <c r="O482" s="26"/>
      <c r="P482" s="27"/>
      <c r="Q482" s="28"/>
      <c r="R482" s="28"/>
      <c r="S482" s="18"/>
      <c r="T482" s="18"/>
      <c r="U482" s="18"/>
      <c r="V482" s="19"/>
      <c r="X482" s="30"/>
      <c r="Y482" s="30"/>
      <c r="Z482" s="30"/>
      <c r="AA482" s="30"/>
      <c r="AB482" s="30"/>
      <c r="AC482" s="30"/>
      <c r="AD482" s="30"/>
      <c r="AE482" s="31"/>
      <c r="AF482" s="30"/>
      <c r="AG482" s="30"/>
      <c r="AH482" s="30"/>
      <c r="AI482" s="30"/>
      <c r="AJ482" s="30"/>
      <c r="AK482" s="30"/>
      <c r="AL482" s="30"/>
      <c r="AM482" s="30"/>
      <c r="AN482" s="31"/>
    </row>
    <row r="483" spans="1:40" x14ac:dyDescent="0.25">
      <c r="A483" s="20"/>
      <c r="B483" s="21"/>
      <c r="C483" s="22"/>
      <c r="D483" s="22"/>
      <c r="E483" s="22"/>
      <c r="F483" s="22"/>
      <c r="G483" s="23"/>
      <c r="H483" s="23"/>
      <c r="I483" s="23"/>
      <c r="J483" s="23"/>
      <c r="K483" s="23"/>
      <c r="L483" s="24"/>
      <c r="M483" s="23"/>
      <c r="N483" s="25"/>
      <c r="O483" s="26"/>
      <c r="P483" s="27"/>
      <c r="Q483" s="28"/>
      <c r="R483" s="28"/>
      <c r="S483" s="18"/>
      <c r="T483" s="18"/>
      <c r="U483" s="18"/>
      <c r="V483" s="19"/>
      <c r="X483" s="30"/>
      <c r="Y483" s="30"/>
      <c r="Z483" s="30"/>
      <c r="AA483" s="30"/>
      <c r="AB483" s="30"/>
      <c r="AC483" s="30"/>
      <c r="AD483" s="30"/>
      <c r="AE483" s="31"/>
      <c r="AF483" s="30"/>
      <c r="AG483" s="30"/>
      <c r="AH483" s="30"/>
      <c r="AI483" s="30"/>
      <c r="AJ483" s="30"/>
      <c r="AK483" s="30"/>
      <c r="AL483" s="30"/>
      <c r="AM483" s="30"/>
      <c r="AN483" s="31"/>
    </row>
    <row r="484" spans="1:40" x14ac:dyDescent="0.25">
      <c r="A484" s="20"/>
      <c r="B484" s="21"/>
      <c r="C484" s="22"/>
      <c r="D484" s="22"/>
      <c r="E484" s="22"/>
      <c r="F484" s="22"/>
      <c r="G484" s="23"/>
      <c r="H484" s="23"/>
      <c r="I484" s="23"/>
      <c r="J484" s="23"/>
      <c r="K484" s="23"/>
      <c r="L484" s="24"/>
      <c r="M484" s="23"/>
      <c r="N484" s="25"/>
      <c r="O484" s="26"/>
      <c r="P484" s="27"/>
      <c r="Q484" s="28"/>
      <c r="R484" s="28"/>
      <c r="S484" s="18"/>
      <c r="T484" s="18"/>
      <c r="U484" s="18"/>
      <c r="V484" s="19"/>
      <c r="X484" s="30"/>
      <c r="Y484" s="30"/>
      <c r="Z484" s="30"/>
      <c r="AA484" s="30"/>
      <c r="AB484" s="30"/>
      <c r="AC484" s="30"/>
      <c r="AD484" s="30"/>
      <c r="AE484" s="31"/>
      <c r="AF484" s="30"/>
      <c r="AG484" s="30"/>
      <c r="AH484" s="30"/>
      <c r="AI484" s="30"/>
      <c r="AJ484" s="30"/>
      <c r="AK484" s="30"/>
      <c r="AL484" s="30"/>
      <c r="AM484" s="30"/>
      <c r="AN484" s="31"/>
    </row>
    <row r="485" spans="1:40" x14ac:dyDescent="0.25">
      <c r="A485" s="20"/>
      <c r="B485" s="21"/>
      <c r="C485" s="22"/>
      <c r="D485" s="22"/>
      <c r="E485" s="22"/>
      <c r="F485" s="22"/>
      <c r="G485" s="23"/>
      <c r="H485" s="23"/>
      <c r="I485" s="23"/>
      <c r="J485" s="23"/>
      <c r="K485" s="23"/>
      <c r="L485" s="24"/>
      <c r="M485" s="23"/>
      <c r="N485" s="25"/>
      <c r="O485" s="26"/>
      <c r="P485" s="27"/>
      <c r="Q485" s="28"/>
      <c r="R485" s="28"/>
      <c r="S485" s="18"/>
      <c r="T485" s="18"/>
      <c r="U485" s="18"/>
      <c r="V485" s="19"/>
      <c r="X485" s="30"/>
      <c r="Y485" s="30"/>
      <c r="Z485" s="30"/>
      <c r="AA485" s="30"/>
      <c r="AB485" s="30"/>
      <c r="AC485" s="30"/>
      <c r="AD485" s="30"/>
      <c r="AE485" s="31"/>
      <c r="AF485" s="30"/>
      <c r="AG485" s="30"/>
      <c r="AH485" s="30"/>
      <c r="AI485" s="30"/>
      <c r="AJ485" s="30"/>
      <c r="AK485" s="30"/>
      <c r="AL485" s="30"/>
      <c r="AM485" s="30"/>
      <c r="AN485" s="31"/>
    </row>
    <row r="486" spans="1:40" x14ac:dyDescent="0.25">
      <c r="A486" s="20"/>
      <c r="B486" s="21"/>
      <c r="C486" s="22"/>
      <c r="D486" s="22"/>
      <c r="E486" s="22"/>
      <c r="F486" s="22"/>
      <c r="G486" s="23"/>
      <c r="H486" s="23"/>
      <c r="I486" s="23"/>
      <c r="J486" s="23"/>
      <c r="K486" s="23"/>
      <c r="L486" s="24"/>
      <c r="M486" s="23"/>
      <c r="N486" s="25"/>
      <c r="O486" s="26"/>
      <c r="P486" s="27"/>
      <c r="Q486" s="28"/>
      <c r="R486" s="28"/>
      <c r="S486" s="18"/>
      <c r="T486" s="18"/>
      <c r="U486" s="18"/>
      <c r="V486" s="19"/>
      <c r="X486" s="30"/>
      <c r="Y486" s="30"/>
      <c r="Z486" s="30"/>
      <c r="AA486" s="30"/>
      <c r="AB486" s="30"/>
      <c r="AC486" s="30"/>
      <c r="AD486" s="30"/>
      <c r="AE486" s="31"/>
      <c r="AF486" s="30"/>
      <c r="AG486" s="30"/>
      <c r="AH486" s="30"/>
      <c r="AI486" s="30"/>
      <c r="AJ486" s="30"/>
      <c r="AK486" s="30"/>
      <c r="AL486" s="30"/>
      <c r="AM486" s="30"/>
      <c r="AN486" s="31"/>
    </row>
    <row r="487" spans="1:40" x14ac:dyDescent="0.25">
      <c r="A487" s="20"/>
      <c r="B487" s="21"/>
      <c r="C487" s="22"/>
      <c r="D487" s="22"/>
      <c r="E487" s="22"/>
      <c r="F487" s="22"/>
      <c r="G487" s="23"/>
      <c r="H487" s="23"/>
      <c r="I487" s="23"/>
      <c r="J487" s="23"/>
      <c r="K487" s="23"/>
      <c r="L487" s="24"/>
      <c r="M487" s="23"/>
      <c r="N487" s="25"/>
      <c r="O487" s="26"/>
      <c r="P487" s="27"/>
      <c r="Q487" s="28"/>
      <c r="R487" s="28"/>
      <c r="S487" s="18"/>
      <c r="T487" s="18"/>
      <c r="U487" s="18"/>
      <c r="V487" s="19"/>
      <c r="X487" s="30"/>
      <c r="Y487" s="30"/>
      <c r="Z487" s="30"/>
      <c r="AA487" s="30"/>
      <c r="AB487" s="30"/>
      <c r="AC487" s="30"/>
      <c r="AD487" s="30"/>
      <c r="AE487" s="31"/>
      <c r="AF487" s="30"/>
      <c r="AG487" s="30"/>
      <c r="AH487" s="30"/>
      <c r="AI487" s="30"/>
      <c r="AJ487" s="30"/>
      <c r="AK487" s="30"/>
      <c r="AL487" s="30"/>
      <c r="AM487" s="30"/>
      <c r="AN487" s="31"/>
    </row>
    <row r="488" spans="1:40" x14ac:dyDescent="0.25">
      <c r="A488" s="20"/>
      <c r="B488" s="21"/>
      <c r="C488" s="22"/>
      <c r="D488" s="22"/>
      <c r="E488" s="22"/>
      <c r="F488" s="22"/>
      <c r="G488" s="23"/>
      <c r="H488" s="23"/>
      <c r="I488" s="23"/>
      <c r="J488" s="23"/>
      <c r="K488" s="23"/>
      <c r="L488" s="24"/>
      <c r="M488" s="23"/>
      <c r="N488" s="25"/>
      <c r="O488" s="26"/>
      <c r="P488" s="27"/>
      <c r="Q488" s="28"/>
      <c r="R488" s="28"/>
      <c r="S488" s="18"/>
      <c r="T488" s="18"/>
      <c r="U488" s="18"/>
      <c r="V488" s="19"/>
      <c r="X488" s="30"/>
      <c r="Y488" s="30"/>
      <c r="Z488" s="30"/>
      <c r="AA488" s="30"/>
      <c r="AB488" s="30"/>
      <c r="AC488" s="30"/>
      <c r="AD488" s="30"/>
      <c r="AE488" s="31"/>
      <c r="AF488" s="30"/>
      <c r="AG488" s="30"/>
      <c r="AH488" s="30"/>
      <c r="AI488" s="30"/>
      <c r="AJ488" s="30"/>
      <c r="AK488" s="30"/>
      <c r="AL488" s="30"/>
      <c r="AM488" s="30"/>
      <c r="AN488" s="31"/>
    </row>
    <row r="489" spans="1:40" x14ac:dyDescent="0.25">
      <c r="A489" s="20"/>
      <c r="B489" s="21"/>
      <c r="C489" s="22"/>
      <c r="D489" s="22"/>
      <c r="E489" s="22"/>
      <c r="F489" s="22"/>
      <c r="G489" s="23"/>
      <c r="H489" s="23"/>
      <c r="I489" s="23"/>
      <c r="J489" s="23"/>
      <c r="K489" s="23"/>
      <c r="L489" s="24"/>
      <c r="M489" s="23"/>
      <c r="N489" s="25"/>
      <c r="O489" s="26"/>
      <c r="P489" s="27"/>
      <c r="Q489" s="28"/>
      <c r="R489" s="28"/>
      <c r="S489" s="18"/>
      <c r="T489" s="18"/>
      <c r="U489" s="18"/>
      <c r="V489" s="19"/>
      <c r="X489" s="30"/>
      <c r="Y489" s="30"/>
      <c r="Z489" s="30"/>
      <c r="AA489" s="30"/>
      <c r="AB489" s="30"/>
      <c r="AC489" s="30"/>
      <c r="AD489" s="30"/>
      <c r="AE489" s="31"/>
      <c r="AF489" s="30"/>
      <c r="AG489" s="30"/>
      <c r="AH489" s="30"/>
      <c r="AI489" s="30"/>
      <c r="AJ489" s="30"/>
      <c r="AK489" s="30"/>
      <c r="AL489" s="30"/>
      <c r="AM489" s="30"/>
      <c r="AN489" s="31"/>
    </row>
    <row r="490" spans="1:40" x14ac:dyDescent="0.25">
      <c r="A490" s="20"/>
      <c r="B490" s="21"/>
      <c r="C490" s="22"/>
      <c r="D490" s="22"/>
      <c r="E490" s="22"/>
      <c r="F490" s="22"/>
      <c r="G490" s="23"/>
      <c r="H490" s="23"/>
      <c r="I490" s="23"/>
      <c r="J490" s="23"/>
      <c r="K490" s="23"/>
      <c r="L490" s="24"/>
      <c r="M490" s="23"/>
      <c r="N490" s="25"/>
      <c r="O490" s="26"/>
      <c r="P490" s="27"/>
      <c r="Q490" s="28"/>
      <c r="R490" s="28"/>
      <c r="S490" s="18"/>
      <c r="T490" s="18"/>
      <c r="U490" s="18"/>
      <c r="V490" s="19"/>
      <c r="X490" s="30"/>
      <c r="Y490" s="30"/>
      <c r="Z490" s="30"/>
      <c r="AA490" s="30"/>
      <c r="AB490" s="30"/>
      <c r="AC490" s="30"/>
      <c r="AD490" s="30"/>
      <c r="AE490" s="31"/>
      <c r="AF490" s="30"/>
      <c r="AG490" s="30"/>
      <c r="AH490" s="30"/>
      <c r="AI490" s="30"/>
      <c r="AJ490" s="30"/>
      <c r="AK490" s="30"/>
      <c r="AL490" s="30"/>
      <c r="AM490" s="30"/>
      <c r="AN490" s="31"/>
    </row>
    <row r="491" spans="1:40" x14ac:dyDescent="0.25">
      <c r="A491" s="20"/>
      <c r="B491" s="21"/>
      <c r="C491" s="22"/>
      <c r="D491" s="22"/>
      <c r="E491" s="22"/>
      <c r="F491" s="22"/>
      <c r="G491" s="23"/>
      <c r="H491" s="23"/>
      <c r="I491" s="23"/>
      <c r="J491" s="23"/>
      <c r="K491" s="23"/>
      <c r="L491" s="24"/>
      <c r="M491" s="23"/>
      <c r="N491" s="25"/>
      <c r="O491" s="26"/>
      <c r="P491" s="27"/>
      <c r="Q491" s="28"/>
      <c r="R491" s="28"/>
      <c r="S491" s="18"/>
      <c r="T491" s="18"/>
      <c r="U491" s="18"/>
      <c r="V491" s="19"/>
      <c r="X491" s="30"/>
      <c r="Y491" s="30"/>
      <c r="Z491" s="30"/>
      <c r="AA491" s="30"/>
      <c r="AB491" s="30"/>
      <c r="AC491" s="30"/>
      <c r="AD491" s="30"/>
      <c r="AE491" s="31"/>
      <c r="AF491" s="30"/>
      <c r="AG491" s="30"/>
      <c r="AH491" s="30"/>
      <c r="AI491" s="30"/>
      <c r="AJ491" s="30"/>
      <c r="AK491" s="30"/>
      <c r="AL491" s="30"/>
      <c r="AM491" s="30"/>
      <c r="AN491" s="31"/>
    </row>
    <row r="492" spans="1:40" x14ac:dyDescent="0.25">
      <c r="A492" s="20"/>
      <c r="B492" s="21"/>
      <c r="C492" s="22"/>
      <c r="D492" s="22"/>
      <c r="E492" s="22"/>
      <c r="F492" s="22"/>
      <c r="G492" s="23"/>
      <c r="H492" s="23"/>
      <c r="I492" s="23"/>
      <c r="J492" s="23"/>
      <c r="K492" s="23"/>
      <c r="L492" s="24"/>
      <c r="M492" s="23"/>
      <c r="N492" s="25"/>
      <c r="O492" s="26"/>
      <c r="P492" s="27"/>
      <c r="Q492" s="28"/>
      <c r="R492" s="28"/>
      <c r="S492" s="18"/>
      <c r="T492" s="18"/>
      <c r="U492" s="18"/>
      <c r="V492" s="19"/>
      <c r="X492" s="30"/>
      <c r="Y492" s="30"/>
      <c r="Z492" s="30"/>
      <c r="AA492" s="30"/>
      <c r="AB492" s="30"/>
      <c r="AC492" s="30"/>
      <c r="AD492" s="30"/>
      <c r="AE492" s="31"/>
      <c r="AF492" s="30"/>
      <c r="AG492" s="30"/>
      <c r="AH492" s="30"/>
      <c r="AI492" s="30"/>
      <c r="AJ492" s="30"/>
      <c r="AK492" s="30"/>
      <c r="AL492" s="30"/>
      <c r="AM492" s="30"/>
      <c r="AN492" s="31"/>
    </row>
    <row r="493" spans="1:40" x14ac:dyDescent="0.25">
      <c r="A493" s="20"/>
      <c r="B493" s="21"/>
      <c r="C493" s="22"/>
      <c r="D493" s="22"/>
      <c r="E493" s="22"/>
      <c r="F493" s="22"/>
      <c r="G493" s="23"/>
      <c r="H493" s="23"/>
      <c r="I493" s="23"/>
      <c r="J493" s="23"/>
      <c r="K493" s="23"/>
      <c r="L493" s="24"/>
      <c r="M493" s="23"/>
      <c r="N493" s="25"/>
      <c r="O493" s="26"/>
      <c r="P493" s="27"/>
      <c r="Q493" s="28"/>
      <c r="R493" s="28"/>
      <c r="S493" s="18"/>
      <c r="T493" s="18"/>
      <c r="U493" s="18"/>
      <c r="V493" s="19"/>
      <c r="X493" s="30"/>
      <c r="Y493" s="30"/>
      <c r="Z493" s="30"/>
      <c r="AA493" s="30"/>
      <c r="AB493" s="30"/>
      <c r="AC493" s="30"/>
      <c r="AD493" s="30"/>
      <c r="AE493" s="31"/>
      <c r="AF493" s="30"/>
      <c r="AG493" s="30"/>
      <c r="AH493" s="30"/>
      <c r="AI493" s="30"/>
      <c r="AJ493" s="30"/>
      <c r="AK493" s="30"/>
      <c r="AL493" s="30"/>
      <c r="AM493" s="30"/>
      <c r="AN493" s="31"/>
    </row>
    <row r="494" spans="1:40" x14ac:dyDescent="0.25">
      <c r="A494" s="20"/>
      <c r="B494" s="21"/>
      <c r="C494" s="22"/>
      <c r="D494" s="22"/>
      <c r="E494" s="22"/>
      <c r="F494" s="22"/>
      <c r="G494" s="23"/>
      <c r="H494" s="23"/>
      <c r="I494" s="23"/>
      <c r="J494" s="23"/>
      <c r="K494" s="23"/>
      <c r="L494" s="24"/>
      <c r="M494" s="23"/>
      <c r="N494" s="25"/>
      <c r="O494" s="26"/>
      <c r="P494" s="27"/>
      <c r="Q494" s="28"/>
      <c r="R494" s="28"/>
      <c r="S494" s="18"/>
      <c r="T494" s="18"/>
      <c r="U494" s="18"/>
      <c r="V494" s="19"/>
      <c r="X494" s="30"/>
      <c r="Y494" s="30"/>
      <c r="Z494" s="30"/>
      <c r="AA494" s="30"/>
      <c r="AB494" s="30"/>
      <c r="AC494" s="30"/>
      <c r="AD494" s="30"/>
      <c r="AE494" s="31"/>
      <c r="AF494" s="30"/>
      <c r="AG494" s="30"/>
      <c r="AH494" s="30"/>
      <c r="AI494" s="30"/>
      <c r="AJ494" s="30"/>
      <c r="AK494" s="30"/>
      <c r="AL494" s="30"/>
      <c r="AM494" s="30"/>
      <c r="AN494" s="31"/>
    </row>
    <row r="495" spans="1:40" x14ac:dyDescent="0.25">
      <c r="A495" s="20"/>
      <c r="B495" s="21"/>
      <c r="C495" s="22"/>
      <c r="D495" s="22"/>
      <c r="E495" s="22"/>
      <c r="F495" s="22"/>
      <c r="G495" s="23"/>
      <c r="H495" s="23"/>
      <c r="I495" s="23"/>
      <c r="J495" s="23"/>
      <c r="K495" s="23"/>
      <c r="L495" s="24"/>
      <c r="M495" s="23"/>
      <c r="N495" s="25"/>
      <c r="O495" s="26"/>
      <c r="P495" s="27"/>
      <c r="Q495" s="28"/>
      <c r="R495" s="28"/>
      <c r="S495" s="18"/>
      <c r="T495" s="18"/>
      <c r="U495" s="18"/>
      <c r="V495" s="19"/>
      <c r="X495" s="30"/>
      <c r="Y495" s="30"/>
      <c r="Z495" s="30"/>
      <c r="AA495" s="30"/>
      <c r="AB495" s="30"/>
      <c r="AC495" s="30"/>
      <c r="AD495" s="30"/>
      <c r="AE495" s="31"/>
      <c r="AF495" s="30"/>
      <c r="AG495" s="30"/>
      <c r="AH495" s="30"/>
      <c r="AI495" s="30"/>
      <c r="AJ495" s="30"/>
      <c r="AK495" s="30"/>
      <c r="AL495" s="30"/>
      <c r="AM495" s="30"/>
      <c r="AN495" s="31"/>
    </row>
    <row r="496" spans="1:40" x14ac:dyDescent="0.25">
      <c r="A496" s="20"/>
      <c r="B496" s="21"/>
      <c r="C496" s="22"/>
      <c r="D496" s="22"/>
      <c r="E496" s="22"/>
      <c r="F496" s="22"/>
      <c r="G496" s="23"/>
      <c r="H496" s="23"/>
      <c r="I496" s="23"/>
      <c r="J496" s="23"/>
      <c r="K496" s="23"/>
      <c r="L496" s="24"/>
      <c r="M496" s="23"/>
      <c r="N496" s="25"/>
      <c r="O496" s="26"/>
      <c r="P496" s="27"/>
      <c r="Q496" s="28"/>
      <c r="R496" s="28"/>
      <c r="S496" s="18"/>
      <c r="T496" s="18"/>
      <c r="U496" s="18"/>
      <c r="V496" s="19"/>
      <c r="X496" s="30"/>
      <c r="Y496" s="30"/>
      <c r="Z496" s="30"/>
      <c r="AA496" s="30"/>
      <c r="AB496" s="30"/>
      <c r="AC496" s="30"/>
      <c r="AD496" s="30"/>
      <c r="AE496" s="31"/>
      <c r="AF496" s="30"/>
      <c r="AG496" s="30"/>
      <c r="AH496" s="30"/>
      <c r="AI496" s="30"/>
      <c r="AJ496" s="30"/>
      <c r="AK496" s="30"/>
      <c r="AL496" s="30"/>
      <c r="AM496" s="30"/>
      <c r="AN496" s="31"/>
    </row>
    <row r="497" spans="1:40" x14ac:dyDescent="0.25">
      <c r="A497" s="20"/>
      <c r="B497" s="21"/>
      <c r="C497" s="22"/>
      <c r="D497" s="22"/>
      <c r="E497" s="22"/>
      <c r="F497" s="22"/>
      <c r="G497" s="23"/>
      <c r="H497" s="23"/>
      <c r="I497" s="23"/>
      <c r="J497" s="23"/>
      <c r="K497" s="23"/>
      <c r="L497" s="24"/>
      <c r="M497" s="23"/>
      <c r="N497" s="25"/>
      <c r="O497" s="26"/>
      <c r="P497" s="27"/>
      <c r="Q497" s="28"/>
      <c r="R497" s="28"/>
      <c r="S497" s="18"/>
      <c r="T497" s="18"/>
      <c r="U497" s="18"/>
      <c r="V497" s="19"/>
      <c r="X497" s="30"/>
      <c r="Y497" s="30"/>
      <c r="Z497" s="30"/>
      <c r="AA497" s="30"/>
      <c r="AB497" s="30"/>
      <c r="AC497" s="30"/>
      <c r="AD497" s="30"/>
      <c r="AE497" s="31"/>
      <c r="AF497" s="30"/>
      <c r="AG497" s="30"/>
      <c r="AH497" s="30"/>
      <c r="AI497" s="30"/>
      <c r="AJ497" s="30"/>
      <c r="AK497" s="30"/>
      <c r="AL497" s="30"/>
      <c r="AM497" s="30"/>
      <c r="AN497" s="31"/>
    </row>
    <row r="498" spans="1:40" x14ac:dyDescent="0.25">
      <c r="A498" s="20"/>
      <c r="B498" s="21"/>
      <c r="C498" s="22"/>
      <c r="D498" s="22"/>
      <c r="E498" s="22"/>
      <c r="F498" s="22"/>
      <c r="G498" s="23"/>
      <c r="H498" s="23"/>
      <c r="I498" s="23"/>
      <c r="J498" s="23"/>
      <c r="K498" s="23"/>
      <c r="L498" s="24"/>
      <c r="M498" s="23"/>
      <c r="N498" s="25"/>
      <c r="O498" s="26"/>
      <c r="P498" s="27"/>
      <c r="Q498" s="28"/>
      <c r="R498" s="28"/>
      <c r="S498" s="18"/>
      <c r="T498" s="18"/>
      <c r="U498" s="18"/>
      <c r="V498" s="19"/>
      <c r="X498" s="30"/>
      <c r="Y498" s="30"/>
      <c r="Z498" s="30"/>
      <c r="AA498" s="30"/>
      <c r="AB498" s="30"/>
      <c r="AC498" s="30"/>
      <c r="AD498" s="30"/>
      <c r="AE498" s="31"/>
      <c r="AF498" s="30"/>
      <c r="AG498" s="30"/>
      <c r="AH498" s="30"/>
      <c r="AI498" s="30"/>
      <c r="AJ498" s="30"/>
      <c r="AK498" s="30"/>
      <c r="AL498" s="30"/>
      <c r="AM498" s="30"/>
      <c r="AN498" s="31"/>
    </row>
    <row r="499" spans="1:40" x14ac:dyDescent="0.25">
      <c r="A499" s="20"/>
      <c r="B499" s="21"/>
      <c r="C499" s="22"/>
      <c r="D499" s="22"/>
      <c r="E499" s="22"/>
      <c r="F499" s="22"/>
      <c r="G499" s="23"/>
      <c r="H499" s="23"/>
      <c r="I499" s="23"/>
      <c r="J499" s="23"/>
      <c r="K499" s="23"/>
      <c r="L499" s="24"/>
      <c r="M499" s="23"/>
      <c r="N499" s="25"/>
      <c r="O499" s="26"/>
      <c r="P499" s="27"/>
      <c r="Q499" s="28"/>
      <c r="R499" s="28"/>
      <c r="S499" s="18"/>
      <c r="T499" s="18"/>
      <c r="U499" s="18"/>
      <c r="V499" s="19"/>
      <c r="X499" s="30"/>
      <c r="Y499" s="30"/>
      <c r="Z499" s="30"/>
      <c r="AA499" s="30"/>
      <c r="AB499" s="30"/>
      <c r="AC499" s="30"/>
      <c r="AD499" s="30"/>
      <c r="AE499" s="31"/>
      <c r="AF499" s="30"/>
      <c r="AG499" s="30"/>
      <c r="AH499" s="30"/>
      <c r="AI499" s="30"/>
      <c r="AJ499" s="30"/>
      <c r="AK499" s="30"/>
      <c r="AL499" s="30"/>
      <c r="AM499" s="30"/>
      <c r="AN499" s="31"/>
    </row>
    <row r="500" spans="1:40" x14ac:dyDescent="0.25">
      <c r="A500" s="20"/>
      <c r="B500" s="21"/>
      <c r="C500" s="22"/>
      <c r="D500" s="22"/>
      <c r="E500" s="22"/>
      <c r="F500" s="22"/>
      <c r="G500" s="23"/>
      <c r="H500" s="23"/>
      <c r="I500" s="23"/>
      <c r="J500" s="23"/>
      <c r="K500" s="23"/>
      <c r="L500" s="24"/>
      <c r="M500" s="23"/>
      <c r="N500" s="25"/>
      <c r="O500" s="26"/>
      <c r="P500" s="27"/>
      <c r="Q500" s="28"/>
      <c r="R500" s="28"/>
      <c r="S500" s="18"/>
      <c r="T500" s="18"/>
      <c r="U500" s="18"/>
      <c r="V500" s="19"/>
      <c r="X500" s="30"/>
      <c r="Y500" s="30"/>
      <c r="Z500" s="30"/>
      <c r="AA500" s="30"/>
      <c r="AB500" s="30"/>
      <c r="AC500" s="30"/>
      <c r="AD500" s="30"/>
      <c r="AE500" s="31"/>
      <c r="AF500" s="30"/>
      <c r="AG500" s="30"/>
      <c r="AH500" s="30"/>
      <c r="AI500" s="30"/>
      <c r="AJ500" s="30"/>
      <c r="AK500" s="30"/>
      <c r="AL500" s="30"/>
      <c r="AM500" s="30"/>
      <c r="AN500" s="31"/>
    </row>
    <row r="501" spans="1:40" x14ac:dyDescent="0.25">
      <c r="A501" s="20"/>
      <c r="B501" s="21"/>
      <c r="C501" s="22"/>
      <c r="D501" s="22"/>
      <c r="E501" s="22"/>
      <c r="F501" s="22"/>
      <c r="G501" s="23"/>
      <c r="H501" s="23"/>
      <c r="I501" s="23"/>
      <c r="J501" s="23"/>
      <c r="K501" s="23"/>
      <c r="L501" s="24"/>
      <c r="M501" s="23"/>
      <c r="N501" s="25"/>
      <c r="O501" s="26"/>
      <c r="P501" s="27"/>
      <c r="Q501" s="28"/>
      <c r="R501" s="28"/>
      <c r="S501" s="18"/>
      <c r="T501" s="18"/>
      <c r="U501" s="18"/>
      <c r="V501" s="19"/>
      <c r="X501" s="30"/>
      <c r="Y501" s="30"/>
      <c r="Z501" s="30"/>
      <c r="AA501" s="30"/>
      <c r="AB501" s="30"/>
      <c r="AC501" s="30"/>
      <c r="AD501" s="30"/>
      <c r="AE501" s="31"/>
      <c r="AF501" s="30"/>
      <c r="AG501" s="30"/>
      <c r="AH501" s="30"/>
      <c r="AI501" s="30"/>
      <c r="AJ501" s="30"/>
      <c r="AK501" s="30"/>
      <c r="AL501" s="30"/>
      <c r="AM501" s="30"/>
      <c r="AN501" s="31"/>
    </row>
    <row r="502" spans="1:40" x14ac:dyDescent="0.25">
      <c r="A502" s="20"/>
      <c r="B502" s="21"/>
      <c r="C502" s="22"/>
      <c r="D502" s="22"/>
      <c r="E502" s="22"/>
      <c r="F502" s="22"/>
      <c r="G502" s="23"/>
      <c r="H502" s="23"/>
      <c r="I502" s="23"/>
      <c r="J502" s="23"/>
      <c r="K502" s="23"/>
      <c r="L502" s="24"/>
      <c r="M502" s="23"/>
      <c r="N502" s="25"/>
      <c r="O502" s="26"/>
      <c r="P502" s="27"/>
      <c r="Q502" s="28"/>
      <c r="R502" s="28"/>
      <c r="S502" s="18"/>
      <c r="T502" s="18"/>
      <c r="U502" s="18"/>
      <c r="V502" s="19"/>
      <c r="X502" s="30"/>
      <c r="Y502" s="30"/>
      <c r="Z502" s="30"/>
      <c r="AA502" s="30"/>
      <c r="AB502" s="30"/>
      <c r="AC502" s="30"/>
      <c r="AD502" s="30"/>
      <c r="AE502" s="31"/>
      <c r="AF502" s="30"/>
      <c r="AG502" s="30"/>
      <c r="AH502" s="30"/>
      <c r="AI502" s="30"/>
      <c r="AJ502" s="30"/>
      <c r="AK502" s="30"/>
      <c r="AL502" s="30"/>
      <c r="AM502" s="30"/>
      <c r="AN502" s="31"/>
    </row>
    <row r="503" spans="1:40" x14ac:dyDescent="0.25">
      <c r="A503" s="20"/>
      <c r="B503" s="21"/>
      <c r="C503" s="22"/>
      <c r="D503" s="22"/>
      <c r="E503" s="22"/>
      <c r="F503" s="22"/>
      <c r="G503" s="23"/>
      <c r="H503" s="23"/>
      <c r="I503" s="23"/>
      <c r="J503" s="23"/>
      <c r="K503" s="23"/>
      <c r="L503" s="24"/>
      <c r="M503" s="23"/>
      <c r="N503" s="25"/>
      <c r="O503" s="26"/>
      <c r="P503" s="27"/>
      <c r="Q503" s="28"/>
      <c r="R503" s="28"/>
      <c r="S503" s="18"/>
      <c r="T503" s="18"/>
      <c r="U503" s="18"/>
      <c r="V503" s="19"/>
      <c r="X503" s="30"/>
      <c r="Y503" s="30"/>
      <c r="Z503" s="30"/>
      <c r="AA503" s="30"/>
      <c r="AB503" s="30"/>
      <c r="AC503" s="30"/>
      <c r="AD503" s="30"/>
      <c r="AE503" s="31"/>
      <c r="AF503" s="30"/>
      <c r="AG503" s="30"/>
      <c r="AH503" s="30"/>
      <c r="AI503" s="30"/>
      <c r="AJ503" s="30"/>
      <c r="AK503" s="30"/>
      <c r="AL503" s="30"/>
      <c r="AM503" s="30"/>
      <c r="AN503" s="31"/>
    </row>
    <row r="504" spans="1:40" x14ac:dyDescent="0.25">
      <c r="A504" s="20"/>
      <c r="B504" s="21"/>
      <c r="C504" s="22"/>
      <c r="D504" s="22"/>
      <c r="E504" s="22"/>
      <c r="F504" s="22"/>
      <c r="G504" s="23"/>
      <c r="H504" s="23"/>
      <c r="I504" s="23"/>
      <c r="J504" s="23"/>
      <c r="K504" s="23"/>
      <c r="L504" s="24"/>
      <c r="M504" s="23"/>
      <c r="N504" s="25"/>
      <c r="O504" s="26"/>
      <c r="P504" s="27"/>
      <c r="Q504" s="28"/>
      <c r="R504" s="28"/>
      <c r="S504" s="18"/>
      <c r="T504" s="18"/>
      <c r="U504" s="18"/>
      <c r="V504" s="19"/>
      <c r="X504" s="30"/>
      <c r="Y504" s="30"/>
      <c r="Z504" s="30"/>
      <c r="AA504" s="30"/>
      <c r="AB504" s="30"/>
      <c r="AC504" s="30"/>
      <c r="AD504" s="30"/>
      <c r="AE504" s="31"/>
      <c r="AF504" s="30"/>
      <c r="AG504" s="30"/>
      <c r="AH504" s="30"/>
      <c r="AI504" s="30"/>
      <c r="AJ504" s="30"/>
      <c r="AK504" s="30"/>
      <c r="AL504" s="30"/>
      <c r="AM504" s="30"/>
      <c r="AN504" s="31"/>
    </row>
    <row r="505" spans="1:40" x14ac:dyDescent="0.25">
      <c r="A505" s="20"/>
      <c r="B505" s="21"/>
      <c r="C505" s="22"/>
      <c r="D505" s="22"/>
      <c r="E505" s="22"/>
      <c r="F505" s="22"/>
      <c r="G505" s="23"/>
      <c r="H505" s="23"/>
      <c r="I505" s="23"/>
      <c r="J505" s="23"/>
      <c r="K505" s="23"/>
      <c r="L505" s="24"/>
      <c r="M505" s="23"/>
      <c r="N505" s="25"/>
      <c r="O505" s="26"/>
      <c r="P505" s="27"/>
      <c r="Q505" s="28"/>
      <c r="R505" s="28"/>
      <c r="S505" s="18"/>
      <c r="T505" s="18"/>
      <c r="U505" s="18"/>
      <c r="V505" s="19"/>
      <c r="X505" s="30"/>
      <c r="Y505" s="30"/>
      <c r="Z505" s="30"/>
      <c r="AA505" s="30"/>
      <c r="AB505" s="30"/>
      <c r="AC505" s="30"/>
      <c r="AD505" s="30"/>
      <c r="AE505" s="31"/>
      <c r="AF505" s="30"/>
      <c r="AG505" s="30"/>
      <c r="AH505" s="30"/>
      <c r="AI505" s="30"/>
      <c r="AJ505" s="30"/>
      <c r="AK505" s="30"/>
      <c r="AL505" s="30"/>
      <c r="AM505" s="30"/>
      <c r="AN505" s="31"/>
    </row>
  </sheetData>
  <sheetProtection password="DF68" sheet="1" objects="1" scenarios="1"/>
  <mergeCells count="1">
    <mergeCell ref="A1:S4"/>
  </mergeCells>
  <conditionalFormatting sqref="C6:D55">
    <cfRule type="cellIs" dxfId="21" priority="43" operator="equal">
      <formula>"Chybí NAZ"</formula>
    </cfRule>
  </conditionalFormatting>
  <conditionalFormatting sqref="C6:F55">
    <cfRule type="containsText" dxfId="20" priority="26" operator="containsText" text="Nepovolený(é) znak(y):">
      <formula>NOT(ISERROR(SEARCH("Nepovolený(é) znak(y):",C6)))</formula>
    </cfRule>
    <cfRule type="cellIs" dxfId="19" priority="27" operator="equal">
      <formula>"Nepovolený znak"</formula>
    </cfRule>
    <cfRule type="cellIs" dxfId="18" priority="31" operator="equal">
      <formula>"Překročena délka textu"</formula>
    </cfRule>
  </conditionalFormatting>
  <conditionalFormatting sqref="E6:F505">
    <cfRule type="cellIs" dxfId="17" priority="30" operator="equal">
      <formula>"Chybí DOP"</formula>
    </cfRule>
  </conditionalFormatting>
  <conditionalFormatting sqref="G6:G505">
    <cfRule type="cellIs" dxfId="16" priority="44" operator="equal">
      <formula>"Chybí TYP"</formula>
    </cfRule>
  </conditionalFormatting>
  <conditionalFormatting sqref="H6:I505">
    <cfRule type="cellIs" dxfId="15" priority="45" operator="equal">
      <formula>"Chybí PRO"</formula>
    </cfRule>
  </conditionalFormatting>
  <conditionalFormatting sqref="I6:I55">
    <cfRule type="cellIs" dxfId="14" priority="29" operator="equal">
      <formula>"Chybí TBAL"</formula>
    </cfRule>
  </conditionalFormatting>
  <conditionalFormatting sqref="I6:I505">
    <cfRule type="cellIs" dxfId="13" priority="42" operator="equal">
      <formula>"("")"</formula>
    </cfRule>
  </conditionalFormatting>
  <conditionalFormatting sqref="J6:J55">
    <cfRule type="cellIs" dxfId="12" priority="28" operator="equal">
      <formula>"Chybí VYR"</formula>
    </cfRule>
  </conditionalFormatting>
  <conditionalFormatting sqref="K6:K55">
    <cfRule type="cellIs" dxfId="11" priority="25" operator="equal">
      <formula>"Chybí ZEM"</formula>
    </cfRule>
  </conditionalFormatting>
  <conditionalFormatting sqref="K6:K505">
    <cfRule type="cellIs" dxfId="10" priority="40" operator="equal">
      <formula>"("")"</formula>
    </cfRule>
    <cfRule type="cellIs" dxfId="9" priority="41" operator="equal">
      <formula>"???"</formula>
    </cfRule>
  </conditionalFormatting>
  <conditionalFormatting sqref="L6:L505">
    <cfRule type="cellIs" dxfId="8" priority="46" operator="equal">
      <formula>"Chybí CENA"</formula>
    </cfRule>
  </conditionalFormatting>
  <conditionalFormatting sqref="M6:M55">
    <cfRule type="cellIs" dxfId="7" priority="24" operator="equal">
      <formula>"Chybí VYC"</formula>
    </cfRule>
  </conditionalFormatting>
  <conditionalFormatting sqref="M6:M505">
    <cfRule type="cellIs" dxfId="6" priority="39" operator="equal">
      <formula>"("")"</formula>
    </cfRule>
    <cfRule type="cellIs" dxfId="5" priority="47" operator="equal">
      <formula>"Chybí MENA"</formula>
    </cfRule>
  </conditionalFormatting>
  <conditionalFormatting sqref="N6:N505">
    <cfRule type="cellIs" dxfId="4" priority="35" operator="equal">
      <formula>"Chybí KURZ"</formula>
    </cfRule>
  </conditionalFormatting>
  <conditionalFormatting sqref="O6:O505">
    <cfRule type="containsText" dxfId="3" priority="33" operator="containsText" text="CHYBA">
      <formula>NOT(ISERROR(SEARCH("CHYBA",O6)))</formula>
    </cfRule>
    <cfRule type="cellIs" dxfId="2" priority="34" operator="equal">
      <formula>"Chybí DPH"</formula>
    </cfRule>
  </conditionalFormatting>
  <conditionalFormatting sqref="P6:P505">
    <cfRule type="cellIs" dxfId="1" priority="37" operator="equal">
      <formula>"Chybí data pro výpočet"</formula>
    </cfRule>
    <cfRule type="containsText" dxfId="0" priority="48" operator="containsText" text="&gt;">
      <formula>NOT(ISERROR(SEARCH("&gt;",P6)))</formula>
    </cfRule>
  </conditionalFormatting>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dimension ref="A1:B250"/>
  <sheetViews>
    <sheetView workbookViewId="0">
      <selection activeCell="I31" sqref="I31"/>
    </sheetView>
  </sheetViews>
  <sheetFormatPr defaultColWidth="9.28515625" defaultRowHeight="15" x14ac:dyDescent="0.25"/>
  <cols>
    <col min="1" max="1" width="7.42578125" style="8" bestFit="1" customWidth="1"/>
    <col min="2" max="2" width="46.7109375" style="8" bestFit="1" customWidth="1"/>
    <col min="3" max="16384" width="9.28515625" style="8"/>
  </cols>
  <sheetData>
    <row r="1" spans="1:2" ht="15.75" thickBot="1" x14ac:dyDescent="0.3">
      <c r="A1" s="2" t="s">
        <v>16938</v>
      </c>
      <c r="B1" s="1" t="s">
        <v>16939</v>
      </c>
    </row>
    <row r="2" spans="1:2" x14ac:dyDescent="0.25">
      <c r="A2" s="8" t="s">
        <v>16940</v>
      </c>
      <c r="B2" s="8" t="s">
        <v>16941</v>
      </c>
    </row>
    <row r="3" spans="1:2" x14ac:dyDescent="0.25">
      <c r="A3" s="8" t="s">
        <v>16942</v>
      </c>
      <c r="B3" s="8" t="s">
        <v>16943</v>
      </c>
    </row>
    <row r="4" spans="1:2" x14ac:dyDescent="0.25">
      <c r="A4" s="8" t="s">
        <v>16944</v>
      </c>
      <c r="B4" s="8" t="s">
        <v>16945</v>
      </c>
    </row>
    <row r="5" spans="1:2" x14ac:dyDescent="0.25">
      <c r="A5" s="8" t="s">
        <v>16946</v>
      </c>
      <c r="B5" s="8" t="s">
        <v>16947</v>
      </c>
    </row>
    <row r="6" spans="1:2" x14ac:dyDescent="0.25">
      <c r="A6" s="8" t="s">
        <v>16948</v>
      </c>
      <c r="B6" s="8" t="s">
        <v>16949</v>
      </c>
    </row>
    <row r="7" spans="1:2" x14ac:dyDescent="0.25">
      <c r="A7" s="8" t="s">
        <v>16950</v>
      </c>
      <c r="B7" s="8" t="s">
        <v>16951</v>
      </c>
    </row>
    <row r="8" spans="1:2" x14ac:dyDescent="0.25">
      <c r="A8" s="8" t="s">
        <v>16952</v>
      </c>
      <c r="B8" s="8" t="s">
        <v>16953</v>
      </c>
    </row>
    <row r="9" spans="1:2" x14ac:dyDescent="0.25">
      <c r="A9" s="8" t="s">
        <v>16954</v>
      </c>
      <c r="B9" s="8" t="s">
        <v>16955</v>
      </c>
    </row>
    <row r="10" spans="1:2" x14ac:dyDescent="0.25">
      <c r="A10" s="8" t="s">
        <v>16956</v>
      </c>
      <c r="B10" s="8" t="s">
        <v>16957</v>
      </c>
    </row>
    <row r="11" spans="1:2" x14ac:dyDescent="0.25">
      <c r="A11" s="8" t="s">
        <v>16958</v>
      </c>
      <c r="B11" s="8" t="s">
        <v>16959</v>
      </c>
    </row>
    <row r="12" spans="1:2" x14ac:dyDescent="0.25">
      <c r="A12" s="8" t="s">
        <v>16960</v>
      </c>
      <c r="B12" s="8" t="s">
        <v>16961</v>
      </c>
    </row>
    <row r="13" spans="1:2" x14ac:dyDescent="0.25">
      <c r="A13" s="8" t="s">
        <v>16962</v>
      </c>
      <c r="B13" s="8" t="s">
        <v>16963</v>
      </c>
    </row>
    <row r="14" spans="1:2" x14ac:dyDescent="0.25">
      <c r="A14" s="8" t="s">
        <v>16964</v>
      </c>
      <c r="B14" s="8" t="s">
        <v>16965</v>
      </c>
    </row>
    <row r="15" spans="1:2" x14ac:dyDescent="0.25">
      <c r="A15" s="8" t="s">
        <v>16966</v>
      </c>
      <c r="B15" s="8" t="s">
        <v>16967</v>
      </c>
    </row>
    <row r="16" spans="1:2" x14ac:dyDescent="0.25">
      <c r="A16" s="8" t="s">
        <v>16968</v>
      </c>
      <c r="B16" s="8" t="s">
        <v>16969</v>
      </c>
    </row>
    <row r="17" spans="1:2" x14ac:dyDescent="0.25">
      <c r="A17" s="8" t="s">
        <v>16970</v>
      </c>
      <c r="B17" s="8" t="s">
        <v>16971</v>
      </c>
    </row>
    <row r="18" spans="1:2" x14ac:dyDescent="0.25">
      <c r="A18" s="8" t="s">
        <v>16972</v>
      </c>
      <c r="B18" s="8" t="s">
        <v>16973</v>
      </c>
    </row>
    <row r="19" spans="1:2" x14ac:dyDescent="0.25">
      <c r="A19" s="8" t="s">
        <v>16974</v>
      </c>
      <c r="B19" s="8" t="s">
        <v>16975</v>
      </c>
    </row>
    <row r="20" spans="1:2" x14ac:dyDescent="0.25">
      <c r="A20" s="8" t="s">
        <v>16976</v>
      </c>
      <c r="B20" s="8" t="s">
        <v>16977</v>
      </c>
    </row>
    <row r="21" spans="1:2" x14ac:dyDescent="0.25">
      <c r="A21" s="8" t="s">
        <v>16978</v>
      </c>
      <c r="B21" s="8" t="s">
        <v>16979</v>
      </c>
    </row>
    <row r="22" spans="1:2" x14ac:dyDescent="0.25">
      <c r="A22" s="8" t="s">
        <v>16980</v>
      </c>
      <c r="B22" s="8" t="s">
        <v>16981</v>
      </c>
    </row>
    <row r="23" spans="1:2" x14ac:dyDescent="0.25">
      <c r="A23" s="8" t="s">
        <v>16982</v>
      </c>
      <c r="B23" s="8" t="s">
        <v>16983</v>
      </c>
    </row>
    <row r="24" spans="1:2" x14ac:dyDescent="0.25">
      <c r="A24" s="8" t="s">
        <v>16984</v>
      </c>
      <c r="B24" s="8" t="s">
        <v>16985</v>
      </c>
    </row>
    <row r="25" spans="1:2" x14ac:dyDescent="0.25">
      <c r="A25" s="8" t="s">
        <v>16986</v>
      </c>
      <c r="B25" s="8" t="s">
        <v>16987</v>
      </c>
    </row>
    <row r="26" spans="1:2" x14ac:dyDescent="0.25">
      <c r="A26" s="8" t="s">
        <v>16988</v>
      </c>
      <c r="B26" s="8" t="s">
        <v>16989</v>
      </c>
    </row>
    <row r="27" spans="1:2" x14ac:dyDescent="0.25">
      <c r="A27" s="8" t="s">
        <v>16990</v>
      </c>
      <c r="B27" s="8" t="s">
        <v>16991</v>
      </c>
    </row>
    <row r="28" spans="1:2" x14ac:dyDescent="0.25">
      <c r="A28" s="8" t="s">
        <v>16992</v>
      </c>
      <c r="B28" s="8" t="s">
        <v>16993</v>
      </c>
    </row>
    <row r="29" spans="1:2" x14ac:dyDescent="0.25">
      <c r="A29" s="8" t="s">
        <v>16994</v>
      </c>
      <c r="B29" s="8" t="s">
        <v>16995</v>
      </c>
    </row>
    <row r="30" spans="1:2" x14ac:dyDescent="0.25">
      <c r="A30" s="8" t="s">
        <v>16996</v>
      </c>
      <c r="B30" s="8" t="s">
        <v>16997</v>
      </c>
    </row>
    <row r="31" spans="1:2" x14ac:dyDescent="0.25">
      <c r="A31" s="8" t="s">
        <v>16998</v>
      </c>
      <c r="B31" s="8" t="s">
        <v>16999</v>
      </c>
    </row>
    <row r="32" spans="1:2" x14ac:dyDescent="0.25">
      <c r="A32" s="8" t="s">
        <v>17000</v>
      </c>
      <c r="B32" s="8" t="s">
        <v>17001</v>
      </c>
    </row>
    <row r="33" spans="1:2" x14ac:dyDescent="0.25">
      <c r="A33" s="8" t="s">
        <v>17002</v>
      </c>
      <c r="B33" s="8" t="s">
        <v>17003</v>
      </c>
    </row>
    <row r="34" spans="1:2" x14ac:dyDescent="0.25">
      <c r="A34" s="8" t="s">
        <v>17004</v>
      </c>
      <c r="B34" s="8" t="s">
        <v>17005</v>
      </c>
    </row>
    <row r="35" spans="1:2" x14ac:dyDescent="0.25">
      <c r="A35" s="8" t="s">
        <v>17006</v>
      </c>
      <c r="B35" s="8" t="s">
        <v>17007</v>
      </c>
    </row>
    <row r="36" spans="1:2" x14ac:dyDescent="0.25">
      <c r="A36" s="8" t="s">
        <v>17008</v>
      </c>
      <c r="B36" s="8" t="s">
        <v>17009</v>
      </c>
    </row>
    <row r="37" spans="1:2" x14ac:dyDescent="0.25">
      <c r="A37" s="8" t="s">
        <v>17010</v>
      </c>
      <c r="B37" s="8" t="s">
        <v>17011</v>
      </c>
    </row>
    <row r="38" spans="1:2" x14ac:dyDescent="0.25">
      <c r="A38" s="8" t="s">
        <v>17012</v>
      </c>
      <c r="B38" s="8" t="s">
        <v>17013</v>
      </c>
    </row>
    <row r="39" spans="1:2" x14ac:dyDescent="0.25">
      <c r="A39" s="8" t="s">
        <v>17014</v>
      </c>
      <c r="B39" s="8" t="s">
        <v>17015</v>
      </c>
    </row>
    <row r="40" spans="1:2" x14ac:dyDescent="0.25">
      <c r="A40" s="8" t="s">
        <v>17016</v>
      </c>
      <c r="B40" s="8" t="s">
        <v>17017</v>
      </c>
    </row>
    <row r="41" spans="1:2" x14ac:dyDescent="0.25">
      <c r="A41" s="8" t="s">
        <v>17018</v>
      </c>
      <c r="B41" s="8" t="s">
        <v>17019</v>
      </c>
    </row>
    <row r="42" spans="1:2" x14ac:dyDescent="0.25">
      <c r="A42" s="8" t="s">
        <v>17020</v>
      </c>
      <c r="B42" s="8" t="s">
        <v>17021</v>
      </c>
    </row>
    <row r="43" spans="1:2" x14ac:dyDescent="0.25">
      <c r="A43" s="8" t="s">
        <v>17022</v>
      </c>
      <c r="B43" s="8" t="s">
        <v>17023</v>
      </c>
    </row>
    <row r="44" spans="1:2" x14ac:dyDescent="0.25">
      <c r="A44" s="8" t="s">
        <v>17024</v>
      </c>
      <c r="B44" s="8" t="s">
        <v>17025</v>
      </c>
    </row>
    <row r="45" spans="1:2" x14ac:dyDescent="0.25">
      <c r="A45" s="8" t="s">
        <v>17026</v>
      </c>
      <c r="B45" s="8" t="s">
        <v>17027</v>
      </c>
    </row>
    <row r="46" spans="1:2" x14ac:dyDescent="0.25">
      <c r="A46" s="8" t="s">
        <v>17028</v>
      </c>
      <c r="B46" s="8" t="s">
        <v>17029</v>
      </c>
    </row>
    <row r="47" spans="1:2" x14ac:dyDescent="0.25">
      <c r="A47" s="8" t="s">
        <v>17030</v>
      </c>
      <c r="B47" s="8" t="s">
        <v>17031</v>
      </c>
    </row>
    <row r="48" spans="1:2" x14ac:dyDescent="0.25">
      <c r="A48" s="8" t="s">
        <v>17032</v>
      </c>
      <c r="B48" s="8" t="s">
        <v>17033</v>
      </c>
    </row>
    <row r="49" spans="1:2" x14ac:dyDescent="0.25">
      <c r="A49" s="8" t="s">
        <v>17034</v>
      </c>
      <c r="B49" s="8" t="s">
        <v>17035</v>
      </c>
    </row>
    <row r="50" spans="1:2" x14ac:dyDescent="0.25">
      <c r="A50" s="8" t="s">
        <v>17036</v>
      </c>
      <c r="B50" s="8" t="s">
        <v>17037</v>
      </c>
    </row>
    <row r="51" spans="1:2" x14ac:dyDescent="0.25">
      <c r="A51" s="8" t="s">
        <v>17038</v>
      </c>
      <c r="B51" s="8" t="s">
        <v>17039</v>
      </c>
    </row>
    <row r="52" spans="1:2" x14ac:dyDescent="0.25">
      <c r="A52" s="8" t="s">
        <v>17040</v>
      </c>
      <c r="B52" s="8" t="s">
        <v>17041</v>
      </c>
    </row>
    <row r="53" spans="1:2" x14ac:dyDescent="0.25">
      <c r="A53" s="8" t="s">
        <v>17042</v>
      </c>
      <c r="B53" s="8" t="s">
        <v>17043</v>
      </c>
    </row>
    <row r="54" spans="1:2" x14ac:dyDescent="0.25">
      <c r="A54" s="8" t="s">
        <v>17044</v>
      </c>
      <c r="B54" s="8" t="s">
        <v>17045</v>
      </c>
    </row>
    <row r="55" spans="1:2" x14ac:dyDescent="0.25">
      <c r="A55" s="8" t="s">
        <v>17046</v>
      </c>
      <c r="B55" s="8" t="s">
        <v>17047</v>
      </c>
    </row>
    <row r="56" spans="1:2" x14ac:dyDescent="0.25">
      <c r="A56" s="8" t="s">
        <v>17048</v>
      </c>
      <c r="B56" s="8" t="s">
        <v>17049</v>
      </c>
    </row>
    <row r="57" spans="1:2" x14ac:dyDescent="0.25">
      <c r="A57" s="8" t="s">
        <v>17050</v>
      </c>
      <c r="B57" s="8" t="s">
        <v>17051</v>
      </c>
    </row>
    <row r="58" spans="1:2" x14ac:dyDescent="0.25">
      <c r="A58" s="8" t="s">
        <v>17052</v>
      </c>
      <c r="B58" s="8" t="s">
        <v>17053</v>
      </c>
    </row>
    <row r="59" spans="1:2" x14ac:dyDescent="0.25">
      <c r="A59" s="8" t="s">
        <v>17054</v>
      </c>
      <c r="B59" s="8" t="s">
        <v>17055</v>
      </c>
    </row>
    <row r="60" spans="1:2" x14ac:dyDescent="0.25">
      <c r="A60" s="8" t="s">
        <v>17056</v>
      </c>
      <c r="B60" s="8" t="s">
        <v>17057</v>
      </c>
    </row>
    <row r="61" spans="1:2" x14ac:dyDescent="0.25">
      <c r="A61" s="8" t="s">
        <v>17058</v>
      </c>
      <c r="B61" s="8" t="s">
        <v>17059</v>
      </c>
    </row>
    <row r="62" spans="1:2" x14ac:dyDescent="0.25">
      <c r="A62" s="8" t="s">
        <v>17060</v>
      </c>
      <c r="B62" s="8" t="s">
        <v>17061</v>
      </c>
    </row>
    <row r="63" spans="1:2" x14ac:dyDescent="0.25">
      <c r="A63" s="8" t="s">
        <v>17062</v>
      </c>
      <c r="B63" s="8" t="s">
        <v>17063</v>
      </c>
    </row>
    <row r="64" spans="1:2" x14ac:dyDescent="0.25">
      <c r="A64" s="8" t="s">
        <v>17064</v>
      </c>
      <c r="B64" s="8" t="s">
        <v>17065</v>
      </c>
    </row>
    <row r="65" spans="1:2" x14ac:dyDescent="0.25">
      <c r="A65" s="8" t="s">
        <v>17066</v>
      </c>
      <c r="B65" s="8" t="s">
        <v>17067</v>
      </c>
    </row>
    <row r="66" spans="1:2" x14ac:dyDescent="0.25">
      <c r="A66" s="8" t="s">
        <v>17068</v>
      </c>
      <c r="B66" s="8" t="s">
        <v>17069</v>
      </c>
    </row>
    <row r="67" spans="1:2" x14ac:dyDescent="0.25">
      <c r="A67" s="8" t="s">
        <v>17070</v>
      </c>
      <c r="B67" s="8" t="s">
        <v>17071</v>
      </c>
    </row>
    <row r="68" spans="1:2" x14ac:dyDescent="0.25">
      <c r="A68" s="8" t="s">
        <v>17072</v>
      </c>
      <c r="B68" s="8" t="s">
        <v>17073</v>
      </c>
    </row>
    <row r="69" spans="1:2" x14ac:dyDescent="0.25">
      <c r="A69" s="8" t="s">
        <v>17074</v>
      </c>
      <c r="B69" s="8" t="s">
        <v>17075</v>
      </c>
    </row>
    <row r="70" spans="1:2" x14ac:dyDescent="0.25">
      <c r="A70" s="8" t="s">
        <v>17076</v>
      </c>
      <c r="B70" s="8" t="s">
        <v>17077</v>
      </c>
    </row>
    <row r="71" spans="1:2" x14ac:dyDescent="0.25">
      <c r="A71" s="8" t="s">
        <v>17078</v>
      </c>
      <c r="B71" s="8" t="s">
        <v>17079</v>
      </c>
    </row>
    <row r="72" spans="1:2" x14ac:dyDescent="0.25">
      <c r="A72" s="8" t="s">
        <v>17080</v>
      </c>
      <c r="B72" s="8" t="s">
        <v>17081</v>
      </c>
    </row>
    <row r="73" spans="1:2" x14ac:dyDescent="0.25">
      <c r="A73" s="8" t="s">
        <v>17082</v>
      </c>
      <c r="B73" s="8" t="s">
        <v>17083</v>
      </c>
    </row>
    <row r="74" spans="1:2" x14ac:dyDescent="0.25">
      <c r="A74" s="8" t="s">
        <v>17084</v>
      </c>
      <c r="B74" s="8" t="s">
        <v>17085</v>
      </c>
    </row>
    <row r="75" spans="1:2" x14ac:dyDescent="0.25">
      <c r="A75" s="8" t="s">
        <v>17086</v>
      </c>
      <c r="B75" s="8" t="s">
        <v>17087</v>
      </c>
    </row>
    <row r="76" spans="1:2" x14ac:dyDescent="0.25">
      <c r="A76" s="8" t="s">
        <v>17088</v>
      </c>
      <c r="B76" s="8" t="s">
        <v>17089</v>
      </c>
    </row>
    <row r="77" spans="1:2" x14ac:dyDescent="0.25">
      <c r="A77" s="8" t="s">
        <v>17090</v>
      </c>
      <c r="B77" s="8" t="s">
        <v>17091</v>
      </c>
    </row>
    <row r="78" spans="1:2" x14ac:dyDescent="0.25">
      <c r="A78" s="8" t="s">
        <v>17092</v>
      </c>
      <c r="B78" s="8" t="s">
        <v>17093</v>
      </c>
    </row>
    <row r="79" spans="1:2" x14ac:dyDescent="0.25">
      <c r="A79" s="8" t="s">
        <v>17094</v>
      </c>
      <c r="B79" s="8" t="s">
        <v>17095</v>
      </c>
    </row>
    <row r="80" spans="1:2" x14ac:dyDescent="0.25">
      <c r="A80" s="8" t="s">
        <v>17096</v>
      </c>
      <c r="B80" s="8" t="s">
        <v>17097</v>
      </c>
    </row>
    <row r="81" spans="1:2" x14ac:dyDescent="0.25">
      <c r="A81" s="8" t="s">
        <v>17098</v>
      </c>
      <c r="B81" s="8" t="s">
        <v>17099</v>
      </c>
    </row>
    <row r="82" spans="1:2" x14ac:dyDescent="0.25">
      <c r="A82" s="8" t="s">
        <v>17100</v>
      </c>
      <c r="B82" s="8" t="s">
        <v>17101</v>
      </c>
    </row>
    <row r="83" spans="1:2" x14ac:dyDescent="0.25">
      <c r="A83" s="8" t="s">
        <v>17102</v>
      </c>
      <c r="B83" s="8" t="s">
        <v>17103</v>
      </c>
    </row>
    <row r="84" spans="1:2" x14ac:dyDescent="0.25">
      <c r="A84" s="8" t="s">
        <v>17104</v>
      </c>
      <c r="B84" s="8" t="s">
        <v>17105</v>
      </c>
    </row>
    <row r="85" spans="1:2" x14ac:dyDescent="0.25">
      <c r="A85" s="8" t="s">
        <v>17106</v>
      </c>
      <c r="B85" s="8" t="s">
        <v>17107</v>
      </c>
    </row>
    <row r="86" spans="1:2" x14ac:dyDescent="0.25">
      <c r="A86" s="8" t="s">
        <v>17108</v>
      </c>
      <c r="B86" s="8" t="s">
        <v>17109</v>
      </c>
    </row>
    <row r="87" spans="1:2" x14ac:dyDescent="0.25">
      <c r="A87" s="8" t="s">
        <v>17110</v>
      </c>
      <c r="B87" s="8" t="s">
        <v>17111</v>
      </c>
    </row>
    <row r="88" spans="1:2" x14ac:dyDescent="0.25">
      <c r="A88" s="8" t="s">
        <v>17112</v>
      </c>
      <c r="B88" s="8" t="s">
        <v>17113</v>
      </c>
    </row>
    <row r="89" spans="1:2" x14ac:dyDescent="0.25">
      <c r="A89" s="8" t="s">
        <v>17114</v>
      </c>
      <c r="B89" s="8" t="s">
        <v>17115</v>
      </c>
    </row>
    <row r="90" spans="1:2" x14ac:dyDescent="0.25">
      <c r="A90" s="8" t="s">
        <v>17116</v>
      </c>
      <c r="B90" s="8" t="s">
        <v>17117</v>
      </c>
    </row>
    <row r="91" spans="1:2" x14ac:dyDescent="0.25">
      <c r="A91" s="8" t="s">
        <v>17118</v>
      </c>
      <c r="B91" s="8" t="s">
        <v>17119</v>
      </c>
    </row>
    <row r="92" spans="1:2" x14ac:dyDescent="0.25">
      <c r="A92" s="8" t="s">
        <v>17120</v>
      </c>
      <c r="B92" s="8" t="s">
        <v>17121</v>
      </c>
    </row>
    <row r="93" spans="1:2" x14ac:dyDescent="0.25">
      <c r="A93" s="8" t="s">
        <v>17122</v>
      </c>
      <c r="B93" s="8" t="s">
        <v>17123</v>
      </c>
    </row>
    <row r="94" spans="1:2" x14ac:dyDescent="0.25">
      <c r="A94" s="8" t="s">
        <v>17124</v>
      </c>
      <c r="B94" s="8" t="s">
        <v>17125</v>
      </c>
    </row>
    <row r="95" spans="1:2" x14ac:dyDescent="0.25">
      <c r="A95" s="8" t="s">
        <v>17126</v>
      </c>
      <c r="B95" s="8" t="s">
        <v>17127</v>
      </c>
    </row>
    <row r="96" spans="1:2" x14ac:dyDescent="0.25">
      <c r="A96" s="8" t="s">
        <v>17128</v>
      </c>
      <c r="B96" s="8" t="s">
        <v>17129</v>
      </c>
    </row>
    <row r="97" spans="1:2" x14ac:dyDescent="0.25">
      <c r="A97" s="8" t="s">
        <v>17130</v>
      </c>
      <c r="B97" s="8" t="s">
        <v>17131</v>
      </c>
    </row>
    <row r="98" spans="1:2" x14ac:dyDescent="0.25">
      <c r="A98" s="8" t="s">
        <v>17132</v>
      </c>
      <c r="B98" s="8" t="s">
        <v>17133</v>
      </c>
    </row>
    <row r="99" spans="1:2" x14ac:dyDescent="0.25">
      <c r="A99" s="8" t="s">
        <v>17134</v>
      </c>
      <c r="B99" s="8" t="s">
        <v>17135</v>
      </c>
    </row>
    <row r="100" spans="1:2" x14ac:dyDescent="0.25">
      <c r="A100" s="8" t="s">
        <v>17136</v>
      </c>
      <c r="B100" s="8" t="s">
        <v>17137</v>
      </c>
    </row>
    <row r="101" spans="1:2" x14ac:dyDescent="0.25">
      <c r="A101" s="8" t="s">
        <v>17138</v>
      </c>
      <c r="B101" s="8" t="s">
        <v>17139</v>
      </c>
    </row>
    <row r="102" spans="1:2" x14ac:dyDescent="0.25">
      <c r="A102" s="8" t="s">
        <v>17140</v>
      </c>
      <c r="B102" s="8" t="s">
        <v>17141</v>
      </c>
    </row>
    <row r="103" spans="1:2" x14ac:dyDescent="0.25">
      <c r="A103" s="8" t="s">
        <v>17142</v>
      </c>
      <c r="B103" s="8" t="s">
        <v>17143</v>
      </c>
    </row>
    <row r="104" spans="1:2" x14ac:dyDescent="0.25">
      <c r="A104" s="8" t="s">
        <v>17144</v>
      </c>
      <c r="B104" s="8" t="s">
        <v>17145</v>
      </c>
    </row>
    <row r="105" spans="1:2" x14ac:dyDescent="0.25">
      <c r="A105" s="8" t="s">
        <v>17146</v>
      </c>
      <c r="B105" s="8" t="s">
        <v>17147</v>
      </c>
    </row>
    <row r="106" spans="1:2" x14ac:dyDescent="0.25">
      <c r="A106" s="8" t="s">
        <v>17148</v>
      </c>
      <c r="B106" s="8" t="s">
        <v>17149</v>
      </c>
    </row>
    <row r="107" spans="1:2" x14ac:dyDescent="0.25">
      <c r="A107" s="8" t="s">
        <v>17150</v>
      </c>
      <c r="B107" s="8" t="s">
        <v>17151</v>
      </c>
    </row>
    <row r="108" spans="1:2" x14ac:dyDescent="0.25">
      <c r="A108" s="8" t="s">
        <v>17152</v>
      </c>
      <c r="B108" s="8" t="s">
        <v>17153</v>
      </c>
    </row>
    <row r="109" spans="1:2" x14ac:dyDescent="0.25">
      <c r="A109" s="8" t="s">
        <v>17154</v>
      </c>
      <c r="B109" s="8" t="s">
        <v>17155</v>
      </c>
    </row>
    <row r="110" spans="1:2" x14ac:dyDescent="0.25">
      <c r="A110" s="8" t="s">
        <v>17156</v>
      </c>
      <c r="B110" s="8" t="s">
        <v>17157</v>
      </c>
    </row>
    <row r="111" spans="1:2" x14ac:dyDescent="0.25">
      <c r="A111" s="8" t="s">
        <v>17158</v>
      </c>
      <c r="B111" s="8" t="s">
        <v>17159</v>
      </c>
    </row>
    <row r="112" spans="1:2" x14ac:dyDescent="0.25">
      <c r="A112" s="8" t="s">
        <v>17160</v>
      </c>
      <c r="B112" s="8" t="s">
        <v>17161</v>
      </c>
    </row>
    <row r="113" spans="1:2" x14ac:dyDescent="0.25">
      <c r="A113" s="8" t="s">
        <v>17162</v>
      </c>
      <c r="B113" s="8" t="s">
        <v>17163</v>
      </c>
    </row>
    <row r="114" spans="1:2" x14ac:dyDescent="0.25">
      <c r="A114" s="8" t="s">
        <v>17164</v>
      </c>
      <c r="B114" s="8" t="s">
        <v>17165</v>
      </c>
    </row>
    <row r="115" spans="1:2" x14ac:dyDescent="0.25">
      <c r="A115" s="8" t="s">
        <v>17166</v>
      </c>
      <c r="B115" s="8" t="s">
        <v>17167</v>
      </c>
    </row>
    <row r="116" spans="1:2" x14ac:dyDescent="0.25">
      <c r="A116" s="8" t="s">
        <v>17168</v>
      </c>
      <c r="B116" s="8" t="s">
        <v>17169</v>
      </c>
    </row>
    <row r="117" spans="1:2" x14ac:dyDescent="0.25">
      <c r="A117" s="8" t="s">
        <v>17170</v>
      </c>
      <c r="B117" s="8" t="s">
        <v>17171</v>
      </c>
    </row>
    <row r="118" spans="1:2" x14ac:dyDescent="0.25">
      <c r="A118" s="8" t="s">
        <v>17172</v>
      </c>
      <c r="B118" s="8" t="s">
        <v>17173</v>
      </c>
    </row>
    <row r="119" spans="1:2" x14ac:dyDescent="0.25">
      <c r="A119" s="8" t="s">
        <v>17174</v>
      </c>
      <c r="B119" s="8" t="s">
        <v>17175</v>
      </c>
    </row>
    <row r="120" spans="1:2" x14ac:dyDescent="0.25">
      <c r="A120" s="8" t="s">
        <v>17176</v>
      </c>
      <c r="B120" s="8" t="s">
        <v>17177</v>
      </c>
    </row>
    <row r="121" spans="1:2" x14ac:dyDescent="0.25">
      <c r="A121" s="8" t="s">
        <v>17178</v>
      </c>
      <c r="B121" s="8" t="s">
        <v>17179</v>
      </c>
    </row>
    <row r="122" spans="1:2" x14ac:dyDescent="0.25">
      <c r="A122" s="8" t="s">
        <v>17180</v>
      </c>
      <c r="B122" s="8" t="s">
        <v>17181</v>
      </c>
    </row>
    <row r="123" spans="1:2" x14ac:dyDescent="0.25">
      <c r="A123" s="8" t="s">
        <v>17182</v>
      </c>
      <c r="B123" s="8" t="s">
        <v>17183</v>
      </c>
    </row>
    <row r="124" spans="1:2" x14ac:dyDescent="0.25">
      <c r="A124" s="8" t="s">
        <v>17184</v>
      </c>
      <c r="B124" s="8" t="s">
        <v>17185</v>
      </c>
    </row>
    <row r="125" spans="1:2" x14ac:dyDescent="0.25">
      <c r="A125" s="8" t="s">
        <v>17186</v>
      </c>
      <c r="B125" s="8" t="s">
        <v>17187</v>
      </c>
    </row>
    <row r="126" spans="1:2" x14ac:dyDescent="0.25">
      <c r="A126" s="8" t="s">
        <v>17188</v>
      </c>
      <c r="B126" s="8" t="s">
        <v>17189</v>
      </c>
    </row>
    <row r="127" spans="1:2" x14ac:dyDescent="0.25">
      <c r="A127" s="8" t="s">
        <v>17190</v>
      </c>
      <c r="B127" s="8" t="s">
        <v>17191</v>
      </c>
    </row>
    <row r="128" spans="1:2" x14ac:dyDescent="0.25">
      <c r="A128" s="8" t="s">
        <v>17192</v>
      </c>
      <c r="B128" s="8" t="s">
        <v>17193</v>
      </c>
    </row>
    <row r="129" spans="1:2" x14ac:dyDescent="0.25">
      <c r="A129" s="8" t="s">
        <v>17194</v>
      </c>
      <c r="B129" s="8" t="s">
        <v>17195</v>
      </c>
    </row>
    <row r="130" spans="1:2" x14ac:dyDescent="0.25">
      <c r="A130" s="8" t="s">
        <v>17196</v>
      </c>
      <c r="B130" s="8" t="s">
        <v>17197</v>
      </c>
    </row>
    <row r="131" spans="1:2" x14ac:dyDescent="0.25">
      <c r="A131" s="8" t="s">
        <v>17198</v>
      </c>
      <c r="B131" s="8" t="s">
        <v>17199</v>
      </c>
    </row>
    <row r="132" spans="1:2" x14ac:dyDescent="0.25">
      <c r="A132" s="8" t="s">
        <v>17200</v>
      </c>
      <c r="B132" s="8" t="s">
        <v>17201</v>
      </c>
    </row>
    <row r="133" spans="1:2" x14ac:dyDescent="0.25">
      <c r="A133" s="8" t="s">
        <v>17202</v>
      </c>
      <c r="B133" s="8" t="s">
        <v>17203</v>
      </c>
    </row>
    <row r="134" spans="1:2" x14ac:dyDescent="0.25">
      <c r="A134" s="8" t="s">
        <v>17204</v>
      </c>
      <c r="B134" s="8" t="s">
        <v>17205</v>
      </c>
    </row>
    <row r="135" spans="1:2" x14ac:dyDescent="0.25">
      <c r="A135" s="8" t="s">
        <v>17206</v>
      </c>
      <c r="B135" s="8" t="s">
        <v>17207</v>
      </c>
    </row>
    <row r="136" spans="1:2" x14ac:dyDescent="0.25">
      <c r="A136" s="8" t="s">
        <v>17208</v>
      </c>
      <c r="B136" s="8" t="s">
        <v>17209</v>
      </c>
    </row>
    <row r="137" spans="1:2" x14ac:dyDescent="0.25">
      <c r="A137" s="8" t="s">
        <v>17210</v>
      </c>
      <c r="B137" s="8" t="s">
        <v>17211</v>
      </c>
    </row>
    <row r="138" spans="1:2" x14ac:dyDescent="0.25">
      <c r="A138" s="8" t="s">
        <v>17212</v>
      </c>
      <c r="B138" s="8" t="s">
        <v>17213</v>
      </c>
    </row>
    <row r="139" spans="1:2" x14ac:dyDescent="0.25">
      <c r="A139" s="8" t="s">
        <v>17214</v>
      </c>
      <c r="B139" s="8" t="s">
        <v>17215</v>
      </c>
    </row>
    <row r="140" spans="1:2" x14ac:dyDescent="0.25">
      <c r="A140" s="8" t="s">
        <v>17216</v>
      </c>
      <c r="B140" s="8" t="s">
        <v>17217</v>
      </c>
    </row>
    <row r="141" spans="1:2" x14ac:dyDescent="0.25">
      <c r="A141" s="8" t="s">
        <v>17218</v>
      </c>
      <c r="B141" s="8" t="s">
        <v>17219</v>
      </c>
    </row>
    <row r="142" spans="1:2" x14ac:dyDescent="0.25">
      <c r="A142" s="8" t="s">
        <v>17220</v>
      </c>
      <c r="B142" s="8" t="s">
        <v>17221</v>
      </c>
    </row>
    <row r="143" spans="1:2" x14ac:dyDescent="0.25">
      <c r="A143" s="8" t="s">
        <v>17222</v>
      </c>
      <c r="B143" s="8" t="s">
        <v>17223</v>
      </c>
    </row>
    <row r="144" spans="1:2" x14ac:dyDescent="0.25">
      <c r="A144" s="8" t="s">
        <v>17224</v>
      </c>
      <c r="B144" s="8" t="s">
        <v>17225</v>
      </c>
    </row>
    <row r="145" spans="1:2" x14ac:dyDescent="0.25">
      <c r="A145" s="8" t="s">
        <v>17226</v>
      </c>
      <c r="B145" s="8" t="s">
        <v>17227</v>
      </c>
    </row>
    <row r="146" spans="1:2" x14ac:dyDescent="0.25">
      <c r="A146" s="8" t="s">
        <v>17228</v>
      </c>
      <c r="B146" s="8" t="s">
        <v>17229</v>
      </c>
    </row>
    <row r="147" spans="1:2" x14ac:dyDescent="0.25">
      <c r="A147" s="8" t="s">
        <v>17230</v>
      </c>
      <c r="B147" s="8" t="s">
        <v>17231</v>
      </c>
    </row>
    <row r="148" spans="1:2" x14ac:dyDescent="0.25">
      <c r="A148" s="8" t="s">
        <v>17232</v>
      </c>
      <c r="B148" s="8" t="s">
        <v>17233</v>
      </c>
    </row>
    <row r="149" spans="1:2" x14ac:dyDescent="0.25">
      <c r="A149" s="8" t="s">
        <v>17234</v>
      </c>
      <c r="B149" s="8" t="s">
        <v>17235</v>
      </c>
    </row>
    <row r="150" spans="1:2" x14ac:dyDescent="0.25">
      <c r="A150" s="8" t="s">
        <v>17236</v>
      </c>
      <c r="B150" s="8" t="s">
        <v>17237</v>
      </c>
    </row>
    <row r="151" spans="1:2" x14ac:dyDescent="0.25">
      <c r="A151" s="8" t="s">
        <v>17238</v>
      </c>
      <c r="B151" s="8" t="s">
        <v>17239</v>
      </c>
    </row>
    <row r="152" spans="1:2" x14ac:dyDescent="0.25">
      <c r="A152" s="8" t="s">
        <v>17240</v>
      </c>
      <c r="B152" s="8" t="s">
        <v>17241</v>
      </c>
    </row>
    <row r="153" spans="1:2" x14ac:dyDescent="0.25">
      <c r="A153" s="8" t="s">
        <v>17242</v>
      </c>
      <c r="B153" s="8" t="s">
        <v>17243</v>
      </c>
    </row>
    <row r="154" spans="1:2" x14ac:dyDescent="0.25">
      <c r="A154" s="8" t="s">
        <v>17244</v>
      </c>
      <c r="B154" s="8" t="s">
        <v>17245</v>
      </c>
    </row>
    <row r="155" spans="1:2" x14ac:dyDescent="0.25">
      <c r="A155" s="8" t="s">
        <v>17246</v>
      </c>
      <c r="B155" s="8" t="s">
        <v>17247</v>
      </c>
    </row>
    <row r="156" spans="1:2" x14ac:dyDescent="0.25">
      <c r="A156" s="8" t="s">
        <v>17248</v>
      </c>
      <c r="B156" s="8" t="s">
        <v>17249</v>
      </c>
    </row>
    <row r="157" spans="1:2" x14ac:dyDescent="0.25">
      <c r="A157" s="8" t="s">
        <v>17250</v>
      </c>
      <c r="B157" s="8" t="s">
        <v>17251</v>
      </c>
    </row>
    <row r="158" spans="1:2" x14ac:dyDescent="0.25">
      <c r="A158" s="8" t="s">
        <v>17252</v>
      </c>
      <c r="B158" s="8" t="s">
        <v>17253</v>
      </c>
    </row>
    <row r="159" spans="1:2" x14ac:dyDescent="0.25">
      <c r="A159" s="8" t="s">
        <v>17254</v>
      </c>
      <c r="B159" s="8" t="s">
        <v>17255</v>
      </c>
    </row>
    <row r="160" spans="1:2" x14ac:dyDescent="0.25">
      <c r="A160" s="8" t="s">
        <v>17256</v>
      </c>
      <c r="B160" s="8" t="s">
        <v>17257</v>
      </c>
    </row>
    <row r="161" spans="1:2" x14ac:dyDescent="0.25">
      <c r="A161" s="8" t="s">
        <v>17258</v>
      </c>
      <c r="B161" s="8" t="s">
        <v>17259</v>
      </c>
    </row>
    <row r="162" spans="1:2" x14ac:dyDescent="0.25">
      <c r="A162" s="8" t="s">
        <v>17260</v>
      </c>
      <c r="B162" s="8" t="s">
        <v>17261</v>
      </c>
    </row>
    <row r="163" spans="1:2" x14ac:dyDescent="0.25">
      <c r="A163" s="8" t="s">
        <v>9</v>
      </c>
      <c r="B163" s="8" t="s">
        <v>17262</v>
      </c>
    </row>
    <row r="164" spans="1:2" x14ac:dyDescent="0.25">
      <c r="A164" s="8" t="s">
        <v>17263</v>
      </c>
      <c r="B164" s="8" t="s">
        <v>17264</v>
      </c>
    </row>
    <row r="165" spans="1:2" x14ac:dyDescent="0.25">
      <c r="A165" s="8" t="s">
        <v>17265</v>
      </c>
      <c r="B165" s="8" t="s">
        <v>17266</v>
      </c>
    </row>
    <row r="166" spans="1:2" x14ac:dyDescent="0.25">
      <c r="A166" s="8" t="s">
        <v>17267</v>
      </c>
      <c r="B166" s="8" t="s">
        <v>17268</v>
      </c>
    </row>
    <row r="167" spans="1:2" x14ac:dyDescent="0.25">
      <c r="A167" s="8" t="s">
        <v>17269</v>
      </c>
      <c r="B167" s="8" t="s">
        <v>17270</v>
      </c>
    </row>
    <row r="168" spans="1:2" x14ac:dyDescent="0.25">
      <c r="A168" s="8" t="s">
        <v>17271</v>
      </c>
      <c r="B168" s="8" t="s">
        <v>17272</v>
      </c>
    </row>
    <row r="169" spans="1:2" x14ac:dyDescent="0.25">
      <c r="A169" s="8" t="s">
        <v>17273</v>
      </c>
      <c r="B169" s="8" t="s">
        <v>17274</v>
      </c>
    </row>
    <row r="170" spans="1:2" x14ac:dyDescent="0.25">
      <c r="A170" s="8" t="s">
        <v>17275</v>
      </c>
      <c r="B170" s="8" t="s">
        <v>17276</v>
      </c>
    </row>
    <row r="171" spans="1:2" x14ac:dyDescent="0.25">
      <c r="A171" s="8" t="s">
        <v>17277</v>
      </c>
      <c r="B171" s="8" t="s">
        <v>17278</v>
      </c>
    </row>
    <row r="172" spans="1:2" x14ac:dyDescent="0.25">
      <c r="A172" s="8" t="s">
        <v>17279</v>
      </c>
      <c r="B172" s="8" t="s">
        <v>17280</v>
      </c>
    </row>
    <row r="173" spans="1:2" x14ac:dyDescent="0.25">
      <c r="A173" s="8" t="s">
        <v>17281</v>
      </c>
      <c r="B173" s="8" t="s">
        <v>17282</v>
      </c>
    </row>
    <row r="174" spans="1:2" x14ac:dyDescent="0.25">
      <c r="A174" s="8" t="s">
        <v>17283</v>
      </c>
      <c r="B174" s="8" t="s">
        <v>17284</v>
      </c>
    </row>
    <row r="175" spans="1:2" x14ac:dyDescent="0.25">
      <c r="A175" s="8" t="s">
        <v>17285</v>
      </c>
      <c r="B175" s="8" t="s">
        <v>17286</v>
      </c>
    </row>
    <row r="176" spans="1:2" x14ac:dyDescent="0.25">
      <c r="A176" s="8" t="s">
        <v>17287</v>
      </c>
      <c r="B176" s="8" t="s">
        <v>17288</v>
      </c>
    </row>
    <row r="177" spans="1:2" x14ac:dyDescent="0.25">
      <c r="A177" s="8" t="s">
        <v>17289</v>
      </c>
      <c r="B177" s="8" t="s">
        <v>17290</v>
      </c>
    </row>
    <row r="178" spans="1:2" x14ac:dyDescent="0.25">
      <c r="A178" s="8" t="s">
        <v>17291</v>
      </c>
      <c r="B178" s="8" t="s">
        <v>17292</v>
      </c>
    </row>
    <row r="179" spans="1:2" x14ac:dyDescent="0.25">
      <c r="A179" s="8" t="s">
        <v>17293</v>
      </c>
      <c r="B179" s="8" t="s">
        <v>17294</v>
      </c>
    </row>
    <row r="180" spans="1:2" x14ac:dyDescent="0.25">
      <c r="A180" s="8" t="s">
        <v>17295</v>
      </c>
      <c r="B180" s="8" t="s">
        <v>17296</v>
      </c>
    </row>
    <row r="181" spans="1:2" x14ac:dyDescent="0.25">
      <c r="A181" s="8" t="s">
        <v>17297</v>
      </c>
      <c r="B181" s="8" t="s">
        <v>17298</v>
      </c>
    </row>
    <row r="182" spans="1:2" x14ac:dyDescent="0.25">
      <c r="A182" s="8" t="s">
        <v>17299</v>
      </c>
      <c r="B182" s="8" t="s">
        <v>17300</v>
      </c>
    </row>
    <row r="183" spans="1:2" x14ac:dyDescent="0.25">
      <c r="A183" s="8" t="s">
        <v>17301</v>
      </c>
      <c r="B183" s="8" t="s">
        <v>17302</v>
      </c>
    </row>
    <row r="184" spans="1:2" x14ac:dyDescent="0.25">
      <c r="A184" s="8" t="s">
        <v>17303</v>
      </c>
      <c r="B184" s="8" t="s">
        <v>17304</v>
      </c>
    </row>
    <row r="185" spans="1:2" x14ac:dyDescent="0.25">
      <c r="A185" s="8" t="s">
        <v>17305</v>
      </c>
      <c r="B185" s="8" t="s">
        <v>17306</v>
      </c>
    </row>
    <row r="186" spans="1:2" x14ac:dyDescent="0.25">
      <c r="A186" s="8" t="s">
        <v>17307</v>
      </c>
      <c r="B186" s="8" t="s">
        <v>17308</v>
      </c>
    </row>
    <row r="187" spans="1:2" x14ac:dyDescent="0.25">
      <c r="A187" s="8" t="s">
        <v>17309</v>
      </c>
      <c r="B187" s="8" t="s">
        <v>17310</v>
      </c>
    </row>
    <row r="188" spans="1:2" x14ac:dyDescent="0.25">
      <c r="A188" s="8" t="s">
        <v>17311</v>
      </c>
      <c r="B188" s="8" t="s">
        <v>17312</v>
      </c>
    </row>
    <row r="189" spans="1:2" x14ac:dyDescent="0.25">
      <c r="A189" s="8" t="s">
        <v>10040</v>
      </c>
      <c r="B189" s="8" t="s">
        <v>17313</v>
      </c>
    </row>
    <row r="190" spans="1:2" x14ac:dyDescent="0.25">
      <c r="A190" s="8" t="s">
        <v>17314</v>
      </c>
      <c r="B190" s="8" t="s">
        <v>17315</v>
      </c>
    </row>
    <row r="191" spans="1:2" x14ac:dyDescent="0.25">
      <c r="A191" s="8" t="s">
        <v>17316</v>
      </c>
      <c r="B191" s="8" t="s">
        <v>17317</v>
      </c>
    </row>
    <row r="192" spans="1:2" x14ac:dyDescent="0.25">
      <c r="A192" s="8" t="s">
        <v>17318</v>
      </c>
      <c r="B192" s="8" t="s">
        <v>17319</v>
      </c>
    </row>
    <row r="193" spans="1:2" x14ac:dyDescent="0.25">
      <c r="A193" s="8" t="s">
        <v>17320</v>
      </c>
      <c r="B193" s="8" t="s">
        <v>17321</v>
      </c>
    </row>
    <row r="194" spans="1:2" x14ac:dyDescent="0.25">
      <c r="A194" s="8" t="s">
        <v>17322</v>
      </c>
      <c r="B194" s="8" t="s">
        <v>17323</v>
      </c>
    </row>
    <row r="195" spans="1:2" x14ac:dyDescent="0.25">
      <c r="A195" s="8" t="s">
        <v>17324</v>
      </c>
      <c r="B195" s="8" t="s">
        <v>17325</v>
      </c>
    </row>
    <row r="196" spans="1:2" x14ac:dyDescent="0.25">
      <c r="A196" s="8" t="s">
        <v>17326</v>
      </c>
      <c r="B196" s="8" t="s">
        <v>17327</v>
      </c>
    </row>
    <row r="197" spans="1:2" x14ac:dyDescent="0.25">
      <c r="A197" s="8" t="s">
        <v>17328</v>
      </c>
      <c r="B197" s="8" t="s">
        <v>17329</v>
      </c>
    </row>
    <row r="198" spans="1:2" x14ac:dyDescent="0.25">
      <c r="A198" s="8" t="s">
        <v>17330</v>
      </c>
      <c r="B198" s="8" t="s">
        <v>17331</v>
      </c>
    </row>
    <row r="199" spans="1:2" x14ac:dyDescent="0.25">
      <c r="A199" s="8" t="s">
        <v>17332</v>
      </c>
      <c r="B199" s="8" t="s">
        <v>17333</v>
      </c>
    </row>
    <row r="200" spans="1:2" x14ac:dyDescent="0.25">
      <c r="A200" s="8" t="s">
        <v>17334</v>
      </c>
      <c r="B200" s="8" t="s">
        <v>17335</v>
      </c>
    </row>
    <row r="201" spans="1:2" x14ac:dyDescent="0.25">
      <c r="A201" s="8" t="s">
        <v>17336</v>
      </c>
      <c r="B201" s="8" t="s">
        <v>17337</v>
      </c>
    </row>
    <row r="202" spans="1:2" x14ac:dyDescent="0.25">
      <c r="A202" s="8" t="s">
        <v>17338</v>
      </c>
      <c r="B202" s="8" t="s">
        <v>17339</v>
      </c>
    </row>
    <row r="203" spans="1:2" x14ac:dyDescent="0.25">
      <c r="A203" s="8" t="s">
        <v>17340</v>
      </c>
      <c r="B203" s="8" t="s">
        <v>17341</v>
      </c>
    </row>
    <row r="204" spans="1:2" x14ac:dyDescent="0.25">
      <c r="A204" s="8" t="s">
        <v>17342</v>
      </c>
      <c r="B204" s="8" t="s">
        <v>17343</v>
      </c>
    </row>
    <row r="205" spans="1:2" x14ac:dyDescent="0.25">
      <c r="A205" s="8" t="s">
        <v>17344</v>
      </c>
      <c r="B205" s="8" t="s">
        <v>17345</v>
      </c>
    </row>
    <row r="206" spans="1:2" x14ac:dyDescent="0.25">
      <c r="A206" s="8" t="s">
        <v>17346</v>
      </c>
      <c r="B206" s="8" t="s">
        <v>17347</v>
      </c>
    </row>
    <row r="207" spans="1:2" x14ac:dyDescent="0.25">
      <c r="A207" s="8" t="s">
        <v>17348</v>
      </c>
      <c r="B207" s="8" t="s">
        <v>17349</v>
      </c>
    </row>
    <row r="208" spans="1:2" x14ac:dyDescent="0.25">
      <c r="A208" s="8" t="s">
        <v>17350</v>
      </c>
      <c r="B208" s="8" t="s">
        <v>17351</v>
      </c>
    </row>
    <row r="209" spans="1:2" x14ac:dyDescent="0.25">
      <c r="A209" s="8" t="s">
        <v>17352</v>
      </c>
      <c r="B209" s="8" t="s">
        <v>17353</v>
      </c>
    </row>
    <row r="210" spans="1:2" x14ac:dyDescent="0.25">
      <c r="A210" s="8" t="s">
        <v>17354</v>
      </c>
      <c r="B210" s="8" t="s">
        <v>17355</v>
      </c>
    </row>
    <row r="211" spans="1:2" x14ac:dyDescent="0.25">
      <c r="A211" s="8" t="s">
        <v>17356</v>
      </c>
      <c r="B211" s="8" t="s">
        <v>17357</v>
      </c>
    </row>
    <row r="212" spans="1:2" x14ac:dyDescent="0.25">
      <c r="A212" s="8" t="s">
        <v>17358</v>
      </c>
      <c r="B212" s="8" t="s">
        <v>17359</v>
      </c>
    </row>
    <row r="213" spans="1:2" x14ac:dyDescent="0.25">
      <c r="A213" s="8" t="s">
        <v>17360</v>
      </c>
      <c r="B213" s="8" t="s">
        <v>17361</v>
      </c>
    </row>
    <row r="214" spans="1:2" x14ac:dyDescent="0.25">
      <c r="A214" s="8" t="s">
        <v>17362</v>
      </c>
      <c r="B214" s="8" t="s">
        <v>17363</v>
      </c>
    </row>
    <row r="215" spans="1:2" x14ac:dyDescent="0.25">
      <c r="A215" s="8" t="s">
        <v>17364</v>
      </c>
      <c r="B215" s="8" t="s">
        <v>17365</v>
      </c>
    </row>
    <row r="216" spans="1:2" x14ac:dyDescent="0.25">
      <c r="A216" s="8" t="s">
        <v>17366</v>
      </c>
      <c r="B216" s="8" t="s">
        <v>17367</v>
      </c>
    </row>
    <row r="217" spans="1:2" x14ac:dyDescent="0.25">
      <c r="A217" s="8" t="s">
        <v>17368</v>
      </c>
      <c r="B217" s="8" t="s">
        <v>17369</v>
      </c>
    </row>
    <row r="218" spans="1:2" x14ac:dyDescent="0.25">
      <c r="A218" s="8" t="s">
        <v>17370</v>
      </c>
      <c r="B218" s="8" t="s">
        <v>17371</v>
      </c>
    </row>
    <row r="219" spans="1:2" x14ac:dyDescent="0.25">
      <c r="A219" s="8" t="s">
        <v>17372</v>
      </c>
      <c r="B219" s="8" t="s">
        <v>17373</v>
      </c>
    </row>
    <row r="220" spans="1:2" x14ac:dyDescent="0.25">
      <c r="A220" s="8" t="s">
        <v>17374</v>
      </c>
      <c r="B220" s="8" t="s">
        <v>17375</v>
      </c>
    </row>
    <row r="221" spans="1:2" x14ac:dyDescent="0.25">
      <c r="A221" s="8" t="s">
        <v>17376</v>
      </c>
      <c r="B221" s="8" t="s">
        <v>17377</v>
      </c>
    </row>
    <row r="222" spans="1:2" x14ac:dyDescent="0.25">
      <c r="A222" s="8" t="s">
        <v>17378</v>
      </c>
      <c r="B222" s="8" t="s">
        <v>17379</v>
      </c>
    </row>
    <row r="223" spans="1:2" x14ac:dyDescent="0.25">
      <c r="A223" s="8" t="s">
        <v>17380</v>
      </c>
      <c r="B223" s="8" t="s">
        <v>17381</v>
      </c>
    </row>
    <row r="224" spans="1:2" x14ac:dyDescent="0.25">
      <c r="A224" s="8" t="s">
        <v>17382</v>
      </c>
      <c r="B224" s="8" t="s">
        <v>17383</v>
      </c>
    </row>
    <row r="225" spans="1:2" x14ac:dyDescent="0.25">
      <c r="A225" s="8" t="s">
        <v>17384</v>
      </c>
      <c r="B225" s="8" t="s">
        <v>17385</v>
      </c>
    </row>
    <row r="226" spans="1:2" x14ac:dyDescent="0.25">
      <c r="A226" s="8" t="s">
        <v>17386</v>
      </c>
      <c r="B226" s="8" t="s">
        <v>17387</v>
      </c>
    </row>
    <row r="227" spans="1:2" x14ac:dyDescent="0.25">
      <c r="A227" s="8" t="s">
        <v>17388</v>
      </c>
      <c r="B227" s="8" t="s">
        <v>17389</v>
      </c>
    </row>
    <row r="228" spans="1:2" x14ac:dyDescent="0.25">
      <c r="A228" s="8" t="s">
        <v>17390</v>
      </c>
      <c r="B228" s="8" t="s">
        <v>17391</v>
      </c>
    </row>
    <row r="229" spans="1:2" x14ac:dyDescent="0.25">
      <c r="A229" s="8" t="s">
        <v>17392</v>
      </c>
      <c r="B229" s="8" t="s">
        <v>17393</v>
      </c>
    </row>
    <row r="230" spans="1:2" x14ac:dyDescent="0.25">
      <c r="A230" s="8" t="s">
        <v>17394</v>
      </c>
      <c r="B230" s="8" t="s">
        <v>17395</v>
      </c>
    </row>
    <row r="231" spans="1:2" x14ac:dyDescent="0.25">
      <c r="A231" s="8" t="s">
        <v>17396</v>
      </c>
      <c r="B231" s="8" t="s">
        <v>17397</v>
      </c>
    </row>
    <row r="232" spans="1:2" x14ac:dyDescent="0.25">
      <c r="A232" s="8" t="s">
        <v>17398</v>
      </c>
      <c r="B232" s="8" t="s">
        <v>17399</v>
      </c>
    </row>
    <row r="233" spans="1:2" x14ac:dyDescent="0.25">
      <c r="A233" s="8" t="s">
        <v>17400</v>
      </c>
      <c r="B233" s="8" t="s">
        <v>17401</v>
      </c>
    </row>
    <row r="234" spans="1:2" x14ac:dyDescent="0.25">
      <c r="A234" s="8" t="s">
        <v>17402</v>
      </c>
      <c r="B234" s="8" t="s">
        <v>17403</v>
      </c>
    </row>
    <row r="235" spans="1:2" x14ac:dyDescent="0.25">
      <c r="A235" s="8" t="s">
        <v>17404</v>
      </c>
      <c r="B235" s="8" t="s">
        <v>17405</v>
      </c>
    </row>
    <row r="236" spans="1:2" x14ac:dyDescent="0.25">
      <c r="A236" s="8" t="s">
        <v>17406</v>
      </c>
      <c r="B236" s="8" t="s">
        <v>17407</v>
      </c>
    </row>
    <row r="237" spans="1:2" x14ac:dyDescent="0.25">
      <c r="A237" s="8" t="s">
        <v>17408</v>
      </c>
      <c r="B237" s="8" t="s">
        <v>17409</v>
      </c>
    </row>
    <row r="238" spans="1:2" x14ac:dyDescent="0.25">
      <c r="A238" s="8" t="s">
        <v>17410</v>
      </c>
      <c r="B238" s="8" t="s">
        <v>17411</v>
      </c>
    </row>
    <row r="239" spans="1:2" x14ac:dyDescent="0.25">
      <c r="A239" s="8" t="s">
        <v>17412</v>
      </c>
      <c r="B239" s="8" t="s">
        <v>17413</v>
      </c>
    </row>
    <row r="240" spans="1:2" x14ac:dyDescent="0.25">
      <c r="A240" s="8" t="s">
        <v>17414</v>
      </c>
      <c r="B240" s="8" t="s">
        <v>17415</v>
      </c>
    </row>
    <row r="241" spans="1:2" x14ac:dyDescent="0.25">
      <c r="A241" s="8" t="s">
        <v>17416</v>
      </c>
      <c r="B241" s="8" t="s">
        <v>17417</v>
      </c>
    </row>
    <row r="242" spans="1:2" x14ac:dyDescent="0.25">
      <c r="A242" s="8" t="s">
        <v>17418</v>
      </c>
      <c r="B242" s="8" t="s">
        <v>17419</v>
      </c>
    </row>
    <row r="243" spans="1:2" x14ac:dyDescent="0.25">
      <c r="A243" s="8" t="s">
        <v>17420</v>
      </c>
      <c r="B243" s="8" t="s">
        <v>17421</v>
      </c>
    </row>
    <row r="244" spans="1:2" x14ac:dyDescent="0.25">
      <c r="A244" s="8" t="s">
        <v>17422</v>
      </c>
      <c r="B244" s="8" t="s">
        <v>17423</v>
      </c>
    </row>
    <row r="245" spans="1:2" x14ac:dyDescent="0.25">
      <c r="A245" s="8" t="s">
        <v>17424</v>
      </c>
      <c r="B245" s="8" t="s">
        <v>17425</v>
      </c>
    </row>
    <row r="246" spans="1:2" x14ac:dyDescent="0.25">
      <c r="A246" s="8" t="s">
        <v>17426</v>
      </c>
      <c r="B246" s="8" t="s">
        <v>17427</v>
      </c>
    </row>
    <row r="247" spans="1:2" x14ac:dyDescent="0.25">
      <c r="A247" s="8" t="s">
        <v>17428</v>
      </c>
      <c r="B247" s="8" t="s">
        <v>17429</v>
      </c>
    </row>
    <row r="248" spans="1:2" x14ac:dyDescent="0.25">
      <c r="A248" s="8" t="s">
        <v>17430</v>
      </c>
      <c r="B248" s="8" t="s">
        <v>17431</v>
      </c>
    </row>
    <row r="249" spans="1:2" x14ac:dyDescent="0.25">
      <c r="A249" s="8" t="s">
        <v>17432</v>
      </c>
      <c r="B249" s="8" t="s">
        <v>17433</v>
      </c>
    </row>
    <row r="250" spans="1:2" x14ac:dyDescent="0.25">
      <c r="A250" s="8" t="s">
        <v>17434</v>
      </c>
      <c r="B250" s="8" t="s">
        <v>17435</v>
      </c>
    </row>
  </sheetData>
  <sheetProtection algorithmName="SHA-512" hashValue="t0IeGcmEKOUTnzdZbnD0/njdcpr6pKduCc5zbn8e3/OkpGj0BR04gtNP0xvLWWRYqGm9WkrzaWvlJFv+c7PFpA==" saltValue="TQ3VTfPGaD3wUtuGPw001g==" spinCount="100000" sheet="1" objects="1" scenario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4</vt:i4>
      </vt:variant>
    </vt:vector>
  </HeadingPairs>
  <TitlesOfParts>
    <vt:vector size="4" baseType="lpstr">
      <vt:lpstr>EMDN V2</vt:lpstr>
      <vt:lpstr>ÚHRADOVÝ KATALOG VZP - ZP</vt:lpstr>
      <vt:lpstr>VZP KONTROLA</vt:lpstr>
      <vt:lpstr>ZKRATKY ZEMÍ</vt:lpstr>
    </vt:vector>
  </TitlesOfParts>
  <Manager/>
  <Company>VZP ČR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Kristýna Vrbová</dc:creator>
  <cp:keywords/>
  <dc:description/>
  <cp:lastModifiedBy>Kristína Borovičková</cp:lastModifiedBy>
  <cp:revision/>
  <dcterms:created xsi:type="dcterms:W3CDTF">2020-02-13T14:43:16Z</dcterms:created>
  <dcterms:modified xsi:type="dcterms:W3CDTF">2025-12-18T09:39:00Z</dcterms:modified>
  <cp:category/>
  <cp:contentStatus/>
</cp:coreProperties>
</file>